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updateLinks="never" defaultThemeVersion="124226"/>
  <mc:AlternateContent xmlns:mc="http://schemas.openxmlformats.org/markup-compatibility/2006">
    <mc:Choice Requires="x15">
      <x15ac:absPath xmlns:x15ac="http://schemas.microsoft.com/office/spreadsheetml/2010/11/ac" url="N:\SUCOM\SUCOM\2026\Período Eleitoral\Arquivos atualizados\NEGÓCIOS\Link1\"/>
    </mc:Choice>
  </mc:AlternateContent>
  <xr:revisionPtr revIDLastSave="0" documentId="13_ncr:1_{D52B3038-12FE-44E3-B94D-3DE7BA8E51FF}" xr6:coauthVersionLast="47" xr6:coauthVersionMax="47" xr10:uidLastSave="{00000000-0000-0000-0000-000000000000}"/>
  <bookViews>
    <workbookView xWindow="-120" yWindow="-120" windowWidth="20730" windowHeight="11040" tabRatio="798" xr2:uid="{00000000-000D-0000-FFFF-FFFF00000000}"/>
  </bookViews>
  <sheets>
    <sheet name="Instruções Gerais" sheetId="55" r:id="rId1"/>
    <sheet name="Orientações Memória de Cálculo" sheetId="39" r:id="rId2"/>
    <sheet name="Memória de Cálculo - Receitas" sheetId="40" r:id="rId3"/>
    <sheet name="Detalhamento Custos e Despesas" sheetId="38" r:id="rId4"/>
    <sheet name="1 DRE" sheetId="48" r:id="rId5"/>
    <sheet name="2 BP" sheetId="49" r:id="rId6"/>
    <sheet name="3 AP" sheetId="50" r:id="rId7"/>
    <sheet name="4 NCG" sheetId="51" r:id="rId8"/>
    <sheet name="5 FLP" sheetId="52" r:id="rId9"/>
    <sheet name="6 FC" sheetId="53" r:id="rId10"/>
    <sheet name="CALC" sheetId="54" r:id="rId11"/>
    <sheet name="Endividamento" sheetId="12" r:id="rId12"/>
    <sheet name="Quadros" sheetId="30" r:id="rId13"/>
    <sheet name="Informações sobre o Projeto" sheetId="42" r:id="rId14"/>
    <sheet name="Detalhamento P&amp;D" sheetId="43" r:id="rId15"/>
    <sheet name="Detalhamento Demais Rubricas" sheetId="44" r:id="rId16"/>
    <sheet name="USOS E FONTES" sheetId="45" r:id="rId17"/>
    <sheet name="Resumo" sheetId="46" r:id="rId18"/>
    <sheet name="Detalhamento OBRAS" sheetId="47" r:id="rId19"/>
  </sheets>
  <definedNames>
    <definedName name="_xlnm.Print_Area" localSheetId="4">'1 DRE'!$A$1:$O$37</definedName>
    <definedName name="_xlnm.Print_Area" localSheetId="5">'2 BP'!$A$1:$O$59</definedName>
    <definedName name="_xlnm.Print_Area" localSheetId="6">'3 AP'!$A$1:$Q$35</definedName>
    <definedName name="_xlnm.Print_Area" localSheetId="7">'4 NCG'!$A$1:$O$33</definedName>
    <definedName name="_xlnm.Print_Area" localSheetId="8">'5 FLP'!$A$1:$M$40</definedName>
    <definedName name="_xlnm.Print_Area" localSheetId="9">'6 FC'!$A$1:$O$43</definedName>
    <definedName name="_xlnm.Print_Area" localSheetId="10">CALC!$A$1:$N$50</definedName>
    <definedName name="_xlnm.Print_Area" localSheetId="3">'Detalhamento Custos e Despesas'!$A$1:$L$34</definedName>
    <definedName name="_xlnm.Print_Area" localSheetId="15">'Detalhamento Demais Rubricas'!$A$1:$G$167</definedName>
    <definedName name="_xlnm.Print_Area" localSheetId="18">'Detalhamento OBRAS'!$C$1:$AB$50</definedName>
    <definedName name="_xlnm.Print_Area" localSheetId="14">'Detalhamento P&amp;D'!$A$1:$I$30</definedName>
    <definedName name="_xlnm.Print_Area" localSheetId="11">Endividamento!$B$3:$I$26</definedName>
    <definedName name="_xlnm.Print_Area" localSheetId="13">'Informações sobre o Projeto'!$B$1:$J$35</definedName>
    <definedName name="_xlnm.Print_Area" localSheetId="1">'Orientações Memória de Cálculo'!$B$2:$K$40</definedName>
    <definedName name="_xlnm.Print_Area" localSheetId="12">Quadros!$B$1:$I$170</definedName>
    <definedName name="_xlnm.Print_Area" localSheetId="17">Resumo!$A$1:$E$25</definedName>
    <definedName name="_xlnm.Print_Area" localSheetId="16">'USOS E FONTES'!$A$1:$AA$35</definedName>
    <definedName name="_xlnm.Print_Titles" localSheetId="18">'Detalhamento OBRAS'!$C:$J,'Detalhamento OBRAS'!$2:$5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48" l="1"/>
  <c r="N6" i="48"/>
  <c r="M6" i="48"/>
  <c r="L6" i="48"/>
  <c r="K6" i="48"/>
  <c r="J6" i="48"/>
  <c r="I6" i="48"/>
  <c r="H6" i="48"/>
  <c r="G6" i="48"/>
  <c r="F6" i="48"/>
  <c r="E6" i="48"/>
  <c r="A4" i="48" l="1"/>
  <c r="A4" i="52" s="1"/>
  <c r="B2" i="48"/>
  <c r="A1" i="48"/>
  <c r="C4" i="12" s="1"/>
  <c r="B21" i="51"/>
  <c r="D101" i="53"/>
  <c r="C101" i="53"/>
  <c r="O99" i="49"/>
  <c r="O28" i="53" s="1"/>
  <c r="N99" i="49"/>
  <c r="N28" i="53" s="1"/>
  <c r="M99" i="49"/>
  <c r="M28" i="53" s="1"/>
  <c r="L99" i="49"/>
  <c r="L28" i="53" s="1"/>
  <c r="K99" i="49"/>
  <c r="K28" i="53" s="1"/>
  <c r="J99" i="49"/>
  <c r="J28" i="53" s="1"/>
  <c r="I99" i="49"/>
  <c r="I28" i="53" s="1"/>
  <c r="H99" i="49"/>
  <c r="H28" i="53" s="1"/>
  <c r="G99" i="49"/>
  <c r="G28" i="53" s="1"/>
  <c r="F99" i="49"/>
  <c r="F28" i="53" s="1"/>
  <c r="E99" i="49"/>
  <c r="E28" i="53" s="1"/>
  <c r="D99" i="49"/>
  <c r="D28" i="53" s="1"/>
  <c r="C99" i="49"/>
  <c r="C28" i="53" s="1"/>
  <c r="B10" i="52"/>
  <c r="D100" i="49"/>
  <c r="D32" i="53" s="1"/>
  <c r="C100" i="49"/>
  <c r="C32" i="53" s="1"/>
  <c r="D46" i="49"/>
  <c r="C46" i="49"/>
  <c r="B46" i="49"/>
  <c r="D24" i="49"/>
  <c r="C24" i="49"/>
  <c r="B24" i="49"/>
  <c r="O39" i="49"/>
  <c r="N39" i="49"/>
  <c r="M39" i="49"/>
  <c r="L39" i="49"/>
  <c r="K39" i="49"/>
  <c r="J39" i="49"/>
  <c r="I39" i="49"/>
  <c r="H39" i="49"/>
  <c r="G39" i="49"/>
  <c r="F39" i="49"/>
  <c r="E39" i="49"/>
  <c r="D39" i="49"/>
  <c r="D26" i="51" s="1"/>
  <c r="C39" i="49"/>
  <c r="C33" i="49" s="1"/>
  <c r="B39" i="49"/>
  <c r="B33" i="49" s="1"/>
  <c r="O11" i="49"/>
  <c r="N11" i="49"/>
  <c r="M11" i="49"/>
  <c r="L11" i="49"/>
  <c r="K11" i="49"/>
  <c r="J11" i="49"/>
  <c r="I11" i="49"/>
  <c r="H11" i="49"/>
  <c r="G11" i="49"/>
  <c r="F11" i="49"/>
  <c r="E11" i="49"/>
  <c r="D11" i="49"/>
  <c r="C11" i="49"/>
  <c r="B11" i="49"/>
  <c r="B7" i="49" s="1"/>
  <c r="D37" i="48"/>
  <c r="D36" i="48"/>
  <c r="O35" i="48"/>
  <c r="N35" i="48"/>
  <c r="M35" i="48"/>
  <c r="L35" i="48"/>
  <c r="K35" i="48"/>
  <c r="J35" i="48"/>
  <c r="I35" i="48"/>
  <c r="H35" i="48"/>
  <c r="G35" i="48"/>
  <c r="F35" i="48"/>
  <c r="E35" i="48"/>
  <c r="D35" i="48"/>
  <c r="C37" i="48"/>
  <c r="C36" i="48"/>
  <c r="C35" i="48"/>
  <c r="D32" i="48"/>
  <c r="C32" i="48"/>
  <c r="B32" i="48"/>
  <c r="D31" i="48"/>
  <c r="C31" i="48"/>
  <c r="B31" i="48"/>
  <c r="C57" i="54"/>
  <c r="D55" i="54" s="1"/>
  <c r="P56" i="54"/>
  <c r="O56" i="54"/>
  <c r="N56" i="54"/>
  <c r="M56" i="54"/>
  <c r="L56" i="54"/>
  <c r="K56" i="54"/>
  <c r="J56" i="54"/>
  <c r="I56" i="54"/>
  <c r="H56" i="54"/>
  <c r="G56" i="54"/>
  <c r="F56" i="54"/>
  <c r="E56" i="54"/>
  <c r="D56" i="54"/>
  <c r="P54" i="54"/>
  <c r="O54" i="54"/>
  <c r="N54" i="54"/>
  <c r="M54" i="54"/>
  <c r="L54" i="54"/>
  <c r="K54" i="54"/>
  <c r="J54" i="54"/>
  <c r="I54" i="54"/>
  <c r="H54" i="54"/>
  <c r="G54" i="54"/>
  <c r="F54" i="54"/>
  <c r="E54" i="54"/>
  <c r="D54" i="54"/>
  <c r="C54" i="54"/>
  <c r="N45" i="54"/>
  <c r="M45" i="54"/>
  <c r="L45" i="54"/>
  <c r="K45" i="54"/>
  <c r="J45" i="54"/>
  <c r="I45" i="54"/>
  <c r="H45" i="54"/>
  <c r="G45" i="54"/>
  <c r="F45" i="54"/>
  <c r="E45" i="54"/>
  <c r="D45" i="54"/>
  <c r="C45" i="54"/>
  <c r="N35" i="54"/>
  <c r="M35" i="54"/>
  <c r="L35" i="54"/>
  <c r="K35" i="54"/>
  <c r="J35" i="54"/>
  <c r="I35" i="54"/>
  <c r="H35" i="54"/>
  <c r="G35" i="54"/>
  <c r="F35" i="54"/>
  <c r="E35" i="54"/>
  <c r="D35" i="54"/>
  <c r="C35" i="54"/>
  <c r="N33" i="54"/>
  <c r="M33" i="54"/>
  <c r="L33" i="54"/>
  <c r="K33" i="54"/>
  <c r="J33" i="54"/>
  <c r="I33" i="54"/>
  <c r="H33" i="54"/>
  <c r="G33" i="54"/>
  <c r="F33" i="54"/>
  <c r="E33" i="54"/>
  <c r="D33" i="54"/>
  <c r="C33" i="54"/>
  <c r="N5" i="54"/>
  <c r="M5" i="54"/>
  <c r="L5" i="54"/>
  <c r="K5" i="54"/>
  <c r="J5" i="54"/>
  <c r="I5" i="54"/>
  <c r="H5" i="54"/>
  <c r="G5" i="54"/>
  <c r="F5" i="54"/>
  <c r="E5" i="54"/>
  <c r="D5" i="54"/>
  <c r="C5" i="54"/>
  <c r="N2" i="54"/>
  <c r="M2" i="54"/>
  <c r="L2" i="54"/>
  <c r="K2" i="54"/>
  <c r="J2" i="54"/>
  <c r="I2" i="54"/>
  <c r="H2" i="54"/>
  <c r="G2" i="54"/>
  <c r="F2" i="54"/>
  <c r="E2" i="54"/>
  <c r="D2" i="54"/>
  <c r="C2" i="54"/>
  <c r="D111" i="53"/>
  <c r="C106" i="53"/>
  <c r="D100" i="53"/>
  <c r="D110" i="53" s="1"/>
  <c r="C100" i="53"/>
  <c r="C110" i="53" s="1"/>
  <c r="B40" i="53"/>
  <c r="C37" i="53" s="1"/>
  <c r="D31" i="53"/>
  <c r="C31" i="53"/>
  <c r="O26" i="53"/>
  <c r="N26" i="53"/>
  <c r="M26" i="53"/>
  <c r="L26" i="53"/>
  <c r="K26" i="53"/>
  <c r="J26" i="53"/>
  <c r="I26" i="53"/>
  <c r="H26" i="53"/>
  <c r="G26" i="53"/>
  <c r="F26" i="53"/>
  <c r="E26" i="53"/>
  <c r="O21" i="53"/>
  <c r="N21" i="53"/>
  <c r="M21" i="53"/>
  <c r="L21" i="53"/>
  <c r="K21" i="53"/>
  <c r="J21" i="53"/>
  <c r="I21" i="53"/>
  <c r="H21" i="53"/>
  <c r="G21" i="53"/>
  <c r="F21" i="53"/>
  <c r="E21" i="53"/>
  <c r="D21" i="53"/>
  <c r="C21" i="53"/>
  <c r="O17" i="53"/>
  <c r="M17" i="53"/>
  <c r="L17" i="53"/>
  <c r="K17" i="53"/>
  <c r="I17" i="53"/>
  <c r="H17" i="53"/>
  <c r="G17" i="53"/>
  <c r="C17" i="53"/>
  <c r="O16" i="53"/>
  <c r="N16" i="53"/>
  <c r="M16" i="53"/>
  <c r="L16" i="53"/>
  <c r="K16" i="53"/>
  <c r="J16" i="53"/>
  <c r="I16" i="53"/>
  <c r="H16" i="53"/>
  <c r="G16" i="53"/>
  <c r="F16" i="53"/>
  <c r="E16" i="53"/>
  <c r="D16" i="53"/>
  <c r="C16" i="53"/>
  <c r="O13" i="53"/>
  <c r="N13" i="53"/>
  <c r="K13" i="53"/>
  <c r="J13" i="53"/>
  <c r="G13" i="53"/>
  <c r="F13" i="53"/>
  <c r="D10" i="53"/>
  <c r="C10" i="53"/>
  <c r="O5" i="53"/>
  <c r="N5" i="53"/>
  <c r="M5" i="53"/>
  <c r="L5" i="53"/>
  <c r="K5" i="53"/>
  <c r="J5" i="53"/>
  <c r="I5" i="53"/>
  <c r="H5" i="53"/>
  <c r="G5" i="53"/>
  <c r="F5" i="53"/>
  <c r="E5" i="53"/>
  <c r="D5" i="53"/>
  <c r="C5" i="53"/>
  <c r="B5" i="53"/>
  <c r="A4" i="53"/>
  <c r="B2" i="53"/>
  <c r="M38" i="52"/>
  <c r="L38" i="52"/>
  <c r="K38" i="52"/>
  <c r="J38" i="52"/>
  <c r="I38" i="52"/>
  <c r="H38" i="52"/>
  <c r="G38" i="52"/>
  <c r="F38" i="52"/>
  <c r="E38" i="52"/>
  <c r="D38" i="52"/>
  <c r="C38" i="52"/>
  <c r="C37" i="52"/>
  <c r="C39" i="52" s="1"/>
  <c r="P35" i="52"/>
  <c r="P34" i="52"/>
  <c r="O37" i="52" s="1"/>
  <c r="M27" i="52"/>
  <c r="L27" i="52"/>
  <c r="K27" i="52"/>
  <c r="J27" i="52"/>
  <c r="I27" i="52"/>
  <c r="H27" i="52"/>
  <c r="G27" i="52"/>
  <c r="F27" i="52"/>
  <c r="E27" i="52"/>
  <c r="D27" i="52"/>
  <c r="C27" i="52"/>
  <c r="C26" i="52"/>
  <c r="C28" i="52" s="1"/>
  <c r="P24" i="52"/>
  <c r="P23" i="52"/>
  <c r="M16" i="52"/>
  <c r="N21" i="54" s="1"/>
  <c r="L16" i="52"/>
  <c r="M21" i="54" s="1"/>
  <c r="K16" i="52"/>
  <c r="L21" i="54" s="1"/>
  <c r="J16" i="52"/>
  <c r="K21" i="54" s="1"/>
  <c r="I16" i="52"/>
  <c r="J21" i="54" s="1"/>
  <c r="H16" i="52"/>
  <c r="G16" i="52"/>
  <c r="H21" i="54" s="1"/>
  <c r="I36" i="49" s="1"/>
  <c r="F16" i="52"/>
  <c r="G21" i="54" s="1"/>
  <c r="H36" i="49" s="1"/>
  <c r="E16" i="52"/>
  <c r="D16" i="52"/>
  <c r="C16" i="52"/>
  <c r="D21" i="54" s="1"/>
  <c r="E36" i="49" s="1"/>
  <c r="B9" i="52"/>
  <c r="M5" i="52"/>
  <c r="L5" i="52"/>
  <c r="K5" i="52"/>
  <c r="J5" i="52"/>
  <c r="I5" i="52"/>
  <c r="H5" i="52"/>
  <c r="G5" i="52"/>
  <c r="F5" i="52"/>
  <c r="E5" i="52"/>
  <c r="D5" i="52"/>
  <c r="C5" i="52"/>
  <c r="B5" i="52"/>
  <c r="B2" i="52"/>
  <c r="O26" i="51"/>
  <c r="M26" i="51"/>
  <c r="L26" i="51"/>
  <c r="K26" i="51"/>
  <c r="I26" i="51"/>
  <c r="H26" i="51"/>
  <c r="G26" i="51"/>
  <c r="E26" i="51"/>
  <c r="B26" i="51"/>
  <c r="O25" i="51"/>
  <c r="N25" i="51"/>
  <c r="M25" i="51"/>
  <c r="L25" i="51"/>
  <c r="K25" i="51"/>
  <c r="J25" i="51"/>
  <c r="I25" i="51"/>
  <c r="H25" i="51"/>
  <c r="G25" i="51"/>
  <c r="F25" i="51"/>
  <c r="E25" i="51"/>
  <c r="D25" i="51"/>
  <c r="C25" i="51"/>
  <c r="B25" i="51"/>
  <c r="D24" i="51"/>
  <c r="C24" i="51"/>
  <c r="B24" i="51"/>
  <c r="D23" i="51"/>
  <c r="C23" i="51"/>
  <c r="B23" i="51"/>
  <c r="O22" i="51"/>
  <c r="N22" i="51"/>
  <c r="M22" i="51"/>
  <c r="K22" i="51"/>
  <c r="J22" i="51"/>
  <c r="I22" i="51"/>
  <c r="G22" i="51"/>
  <c r="F22" i="51"/>
  <c r="E22" i="51"/>
  <c r="C22" i="51"/>
  <c r="B22" i="51"/>
  <c r="D21" i="51"/>
  <c r="C21" i="51"/>
  <c r="D20" i="51"/>
  <c r="C20" i="51"/>
  <c r="B20" i="51"/>
  <c r="D11" i="51"/>
  <c r="C11" i="51"/>
  <c r="B11" i="51"/>
  <c r="O9" i="51"/>
  <c r="N9" i="51"/>
  <c r="M9" i="51"/>
  <c r="L9" i="51"/>
  <c r="K9" i="51"/>
  <c r="J9" i="51"/>
  <c r="I9" i="51"/>
  <c r="H9" i="51"/>
  <c r="G9" i="51"/>
  <c r="F9" i="51"/>
  <c r="E9" i="51"/>
  <c r="D9" i="51"/>
  <c r="C9" i="51"/>
  <c r="B9" i="51"/>
  <c r="O8" i="51"/>
  <c r="O24" i="51" s="1"/>
  <c r="N8" i="51"/>
  <c r="N24" i="51" s="1"/>
  <c r="M8" i="51"/>
  <c r="M24" i="51" s="1"/>
  <c r="M35" i="49" s="1"/>
  <c r="L8" i="51"/>
  <c r="L24" i="51" s="1"/>
  <c r="L35" i="49" s="1"/>
  <c r="K8" i="51"/>
  <c r="K24" i="51" s="1"/>
  <c r="J8" i="51"/>
  <c r="J24" i="51" s="1"/>
  <c r="I8" i="51"/>
  <c r="I24" i="51" s="1"/>
  <c r="H8" i="51"/>
  <c r="H24" i="51" s="1"/>
  <c r="H35" i="49" s="1"/>
  <c r="G8" i="51"/>
  <c r="G24" i="51" s="1"/>
  <c r="F8" i="51"/>
  <c r="F24" i="51" s="1"/>
  <c r="E8" i="51"/>
  <c r="E24" i="51" s="1"/>
  <c r="D8" i="51"/>
  <c r="C8" i="51"/>
  <c r="B8" i="51"/>
  <c r="O7" i="51"/>
  <c r="O20" i="51" s="1"/>
  <c r="O9" i="49" s="1"/>
  <c r="N7" i="51"/>
  <c r="N20" i="51" s="1"/>
  <c r="N9" i="49" s="1"/>
  <c r="M7" i="51"/>
  <c r="M20" i="51" s="1"/>
  <c r="L7" i="51"/>
  <c r="L20" i="51" s="1"/>
  <c r="L9" i="49" s="1"/>
  <c r="K7" i="51"/>
  <c r="K20" i="51" s="1"/>
  <c r="J7" i="51"/>
  <c r="J20" i="51" s="1"/>
  <c r="I7" i="51"/>
  <c r="I20" i="51" s="1"/>
  <c r="H7" i="51"/>
  <c r="H20" i="51" s="1"/>
  <c r="H9" i="49" s="1"/>
  <c r="G7" i="51"/>
  <c r="G20" i="51" s="1"/>
  <c r="F7" i="51"/>
  <c r="F20" i="51" s="1"/>
  <c r="E7" i="51"/>
  <c r="E20" i="51" s="1"/>
  <c r="E9" i="49" s="1"/>
  <c r="D7" i="51"/>
  <c r="C7" i="51"/>
  <c r="B7" i="51"/>
  <c r="O5" i="51"/>
  <c r="N5" i="51"/>
  <c r="M5" i="51"/>
  <c r="L5" i="51"/>
  <c r="K5" i="51"/>
  <c r="J5" i="51"/>
  <c r="I5" i="51"/>
  <c r="H5" i="51"/>
  <c r="G5" i="51"/>
  <c r="F5" i="51"/>
  <c r="E5" i="51"/>
  <c r="D5" i="51"/>
  <c r="C5" i="51"/>
  <c r="B5" i="51"/>
  <c r="A4" i="51"/>
  <c r="B2" i="51"/>
  <c r="E33" i="50"/>
  <c r="D33" i="50"/>
  <c r="C33" i="50"/>
  <c r="B33" i="50"/>
  <c r="AG32" i="50"/>
  <c r="AG35" i="50" s="1"/>
  <c r="E32" i="50"/>
  <c r="E35" i="50" s="1"/>
  <c r="D32" i="50"/>
  <c r="D35" i="50" s="1"/>
  <c r="C32" i="50"/>
  <c r="C35" i="50" s="1"/>
  <c r="B32" i="50"/>
  <c r="B35" i="50" s="1"/>
  <c r="AE30" i="50"/>
  <c r="AE29" i="50"/>
  <c r="AE27" i="50"/>
  <c r="G27" i="50"/>
  <c r="G33" i="50" s="1"/>
  <c r="E10" i="53" s="1"/>
  <c r="AE26" i="50"/>
  <c r="AE25" i="50"/>
  <c r="AE24" i="50"/>
  <c r="AE23" i="50"/>
  <c r="AE22" i="50"/>
  <c r="AE21" i="50"/>
  <c r="AE20" i="50"/>
  <c r="AE19" i="50"/>
  <c r="AQ15" i="50"/>
  <c r="AD30" i="50" s="1"/>
  <c r="AP15" i="50"/>
  <c r="AD29" i="50" s="1"/>
  <c r="AQ29" i="50" s="1"/>
  <c r="AO15" i="50"/>
  <c r="AD27" i="50" s="1"/>
  <c r="AN15" i="50"/>
  <c r="AD26" i="50" s="1"/>
  <c r="AM15" i="50"/>
  <c r="AD25" i="50" s="1"/>
  <c r="AL15" i="50"/>
  <c r="AD24" i="50" s="1"/>
  <c r="AK15" i="50"/>
  <c r="AD23" i="50" s="1"/>
  <c r="AJ15" i="50"/>
  <c r="AD22" i="50" s="1"/>
  <c r="AI15" i="50"/>
  <c r="AD21" i="50" s="1"/>
  <c r="AH15" i="50"/>
  <c r="AD20" i="50" s="1"/>
  <c r="AG15" i="50"/>
  <c r="AD19" i="50" s="1"/>
  <c r="Q14" i="50"/>
  <c r="P14" i="50"/>
  <c r="AP14" i="50" s="1"/>
  <c r="O14" i="50"/>
  <c r="AO14" i="50" s="1"/>
  <c r="N14" i="50"/>
  <c r="AN14" i="50" s="1"/>
  <c r="M14" i="50"/>
  <c r="AM14" i="50" s="1"/>
  <c r="L14" i="50"/>
  <c r="AL14" i="50" s="1"/>
  <c r="K14" i="50"/>
  <c r="AK14" i="50" s="1"/>
  <c r="J14" i="50"/>
  <c r="AJ14" i="50" s="1"/>
  <c r="I14" i="50"/>
  <c r="AI14" i="50" s="1"/>
  <c r="H14" i="50"/>
  <c r="AH14" i="50" s="1"/>
  <c r="G14" i="50"/>
  <c r="AG14" i="50" s="1"/>
  <c r="F8" i="50"/>
  <c r="G11" i="50" s="1"/>
  <c r="F7" i="50"/>
  <c r="Q5" i="50"/>
  <c r="P5" i="50"/>
  <c r="O5" i="50"/>
  <c r="N5" i="50"/>
  <c r="M5" i="50"/>
  <c r="L5" i="50"/>
  <c r="K5" i="50"/>
  <c r="J5" i="50"/>
  <c r="I5" i="50"/>
  <c r="H5" i="50"/>
  <c r="G5" i="50"/>
  <c r="F2" i="50"/>
  <c r="B51" i="49"/>
  <c r="O36" i="49"/>
  <c r="N36" i="49"/>
  <c r="M36" i="49"/>
  <c r="L36" i="49"/>
  <c r="K36" i="49"/>
  <c r="I35" i="49"/>
  <c r="O21" i="49"/>
  <c r="N21" i="49"/>
  <c r="M21" i="49"/>
  <c r="L21" i="49"/>
  <c r="K21" i="49"/>
  <c r="J21" i="49"/>
  <c r="I21" i="49"/>
  <c r="H21" i="49"/>
  <c r="G21" i="49"/>
  <c r="F21" i="49"/>
  <c r="E21" i="49"/>
  <c r="D21" i="49"/>
  <c r="C21" i="49"/>
  <c r="B21" i="49"/>
  <c r="O18" i="49"/>
  <c r="N18" i="49"/>
  <c r="M18" i="49"/>
  <c r="L18" i="49"/>
  <c r="K18" i="49"/>
  <c r="J18" i="49"/>
  <c r="I18" i="49"/>
  <c r="H18" i="49"/>
  <c r="G18" i="49"/>
  <c r="F18" i="49"/>
  <c r="E18" i="49"/>
  <c r="D18" i="49"/>
  <c r="C18" i="49"/>
  <c r="B18" i="49"/>
  <c r="M9" i="49"/>
  <c r="K9" i="49"/>
  <c r="J9" i="49"/>
  <c r="I9" i="49"/>
  <c r="G9" i="49"/>
  <c r="F9" i="49"/>
  <c r="O5" i="49"/>
  <c r="O31" i="49" s="1"/>
  <c r="N5" i="49"/>
  <c r="N31" i="49" s="1"/>
  <c r="M5" i="49"/>
  <c r="M31" i="49" s="1"/>
  <c r="L5" i="49"/>
  <c r="L31" i="49" s="1"/>
  <c r="K5" i="49"/>
  <c r="K31" i="49" s="1"/>
  <c r="J5" i="49"/>
  <c r="J31" i="49" s="1"/>
  <c r="I5" i="49"/>
  <c r="I31" i="49" s="1"/>
  <c r="H5" i="49"/>
  <c r="H31" i="49" s="1"/>
  <c r="G5" i="49"/>
  <c r="G31" i="49" s="1"/>
  <c r="F5" i="49"/>
  <c r="F31" i="49" s="1"/>
  <c r="E5" i="49"/>
  <c r="E31" i="49" s="1"/>
  <c r="D5" i="49"/>
  <c r="D31" i="49" s="1"/>
  <c r="C5" i="49"/>
  <c r="C31" i="49" s="1"/>
  <c r="B5" i="49"/>
  <c r="B31" i="49" s="1"/>
  <c r="B2" i="49"/>
  <c r="O30" i="48"/>
  <c r="N30" i="48"/>
  <c r="M30" i="48"/>
  <c r="L30" i="48"/>
  <c r="K30" i="48"/>
  <c r="J30" i="48"/>
  <c r="I30" i="48"/>
  <c r="H30" i="48"/>
  <c r="G30" i="48"/>
  <c r="F30" i="48"/>
  <c r="E30" i="48"/>
  <c r="D30" i="48"/>
  <c r="C30" i="48"/>
  <c r="B30" i="48"/>
  <c r="E16" i="48"/>
  <c r="O10" i="48"/>
  <c r="O10" i="51" s="1"/>
  <c r="N10" i="48"/>
  <c r="N10" i="51" s="1"/>
  <c r="M10" i="48"/>
  <c r="M10" i="51" s="1"/>
  <c r="L10" i="48"/>
  <c r="L10" i="51" s="1"/>
  <c r="K10" i="48"/>
  <c r="K10" i="51" s="1"/>
  <c r="J10" i="48"/>
  <c r="J10" i="51" s="1"/>
  <c r="I10" i="48"/>
  <c r="I10" i="51" s="1"/>
  <c r="H10" i="48"/>
  <c r="H10" i="51" s="1"/>
  <c r="G10" i="48"/>
  <c r="G10" i="51" s="1"/>
  <c r="F10" i="48"/>
  <c r="F10" i="51" s="1"/>
  <c r="E10" i="48"/>
  <c r="E10" i="51" s="1"/>
  <c r="D10" i="48"/>
  <c r="D10" i="51" s="1"/>
  <c r="C10" i="48"/>
  <c r="C10" i="51" s="1"/>
  <c r="B10" i="48"/>
  <c r="B10" i="51" s="1"/>
  <c r="V19" i="45"/>
  <c r="U19" i="45"/>
  <c r="T19" i="45"/>
  <c r="S19" i="45"/>
  <c r="R19" i="45"/>
  <c r="Q19" i="45"/>
  <c r="P19" i="45"/>
  <c r="O19" i="45"/>
  <c r="N19" i="45"/>
  <c r="M19" i="45"/>
  <c r="L19" i="45"/>
  <c r="K19" i="45"/>
  <c r="J19" i="45"/>
  <c r="I19" i="45"/>
  <c r="H19" i="45"/>
  <c r="G19" i="45"/>
  <c r="E19" i="45"/>
  <c r="E71" i="44"/>
  <c r="E70" i="44"/>
  <c r="K2" i="39"/>
  <c r="Z3" i="47"/>
  <c r="X3" i="47"/>
  <c r="V3" i="47"/>
  <c r="T3" i="47"/>
  <c r="R3" i="47"/>
  <c r="P3" i="47"/>
  <c r="N3" i="47"/>
  <c r="L3" i="47"/>
  <c r="B12" i="46"/>
  <c r="B11" i="46"/>
  <c r="B10" i="46"/>
  <c r="B9" i="46"/>
  <c r="B8" i="46"/>
  <c r="B7" i="46"/>
  <c r="B6" i="46"/>
  <c r="B5" i="46"/>
  <c r="J15" i="53" l="1"/>
  <c r="N15" i="53"/>
  <c r="D16" i="51"/>
  <c r="P26" i="52"/>
  <c r="D13" i="53"/>
  <c r="H13" i="53"/>
  <c r="L13" i="53"/>
  <c r="F17" i="53"/>
  <c r="J17" i="53"/>
  <c r="N17" i="53"/>
  <c r="I3" i="12"/>
  <c r="H1" i="42"/>
  <c r="A1" i="49"/>
  <c r="A1" i="50"/>
  <c r="A1" i="53"/>
  <c r="A1" i="52"/>
  <c r="B1" i="42"/>
  <c r="E4" i="45"/>
  <c r="A4" i="49"/>
  <c r="A4" i="50"/>
  <c r="A1" i="51"/>
  <c r="F26" i="51"/>
  <c r="J26" i="51"/>
  <c r="N26" i="51"/>
  <c r="C26" i="51"/>
  <c r="E17" i="53"/>
  <c r="D17" i="53"/>
  <c r="E13" i="53"/>
  <c r="I13" i="53"/>
  <c r="M13" i="53"/>
  <c r="D22" i="51"/>
  <c r="H22" i="51"/>
  <c r="L22" i="51"/>
  <c r="C13" i="53"/>
  <c r="E100" i="49"/>
  <c r="E32" i="53" s="1"/>
  <c r="G100" i="49"/>
  <c r="G32" i="53" s="1"/>
  <c r="F100" i="49"/>
  <c r="F32" i="53" s="1"/>
  <c r="D15" i="51"/>
  <c r="B57" i="49"/>
  <c r="D57" i="54"/>
  <c r="E15" i="53"/>
  <c r="C17" i="51"/>
  <c r="F9" i="50"/>
  <c r="G9" i="50" s="1"/>
  <c r="G32" i="50" s="1"/>
  <c r="E25" i="49" s="1"/>
  <c r="B28" i="51"/>
  <c r="B30" i="51" s="1"/>
  <c r="C12" i="53"/>
  <c r="C16" i="51"/>
  <c r="C15" i="53"/>
  <c r="D106" i="53"/>
  <c r="E35" i="49"/>
  <c r="D14" i="51"/>
  <c r="J22" i="53"/>
  <c r="J20" i="53" s="1"/>
  <c r="D17" i="51"/>
  <c r="N22" i="53"/>
  <c r="N20" i="53" s="1"/>
  <c r="D14" i="53"/>
  <c r="B8" i="52"/>
  <c r="C14" i="53"/>
  <c r="D15" i="53"/>
  <c r="D17" i="49"/>
  <c r="C17" i="49"/>
  <c r="B17" i="49"/>
  <c r="B28" i="49" s="1"/>
  <c r="F22" i="53"/>
  <c r="F20" i="53" s="1"/>
  <c r="C14" i="51"/>
  <c r="C11" i="53"/>
  <c r="D12" i="53"/>
  <c r="C105" i="53"/>
  <c r="C107" i="53" s="1"/>
  <c r="C26" i="53" s="1"/>
  <c r="C15" i="51"/>
  <c r="D28" i="51"/>
  <c r="D30" i="51" s="1"/>
  <c r="F15" i="53"/>
  <c r="G15" i="53"/>
  <c r="K15" i="53"/>
  <c r="O15" i="53"/>
  <c r="D12" i="48"/>
  <c r="I21" i="54"/>
  <c r="J36" i="49" s="1"/>
  <c r="F21" i="54"/>
  <c r="G36" i="49" s="1"/>
  <c r="E21" i="54"/>
  <c r="F36" i="49" s="1"/>
  <c r="AI20" i="50"/>
  <c r="AJ20" i="50"/>
  <c r="AM24" i="50"/>
  <c r="AN24" i="50"/>
  <c r="AO24" i="50"/>
  <c r="F11" i="53"/>
  <c r="J11" i="53"/>
  <c r="N11" i="53"/>
  <c r="B12" i="48"/>
  <c r="C22" i="53"/>
  <c r="C20" i="53" s="1"/>
  <c r="G22" i="53"/>
  <c r="G20" i="53" s="1"/>
  <c r="K22" i="53"/>
  <c r="K20" i="53" s="1"/>
  <c r="O22" i="53"/>
  <c r="O20" i="53" s="1"/>
  <c r="H15" i="53"/>
  <c r="L15" i="53"/>
  <c r="D112" i="53"/>
  <c r="D27" i="53" s="1"/>
  <c r="AH19" i="50"/>
  <c r="AH32" i="50" s="1"/>
  <c r="H27" i="50" s="1"/>
  <c r="H33" i="50" s="1"/>
  <c r="AL23" i="50"/>
  <c r="AM23" i="50"/>
  <c r="AP27" i="50"/>
  <c r="AQ27" i="50"/>
  <c r="E11" i="53"/>
  <c r="I11" i="53"/>
  <c r="M11" i="53"/>
  <c r="AK22" i="50"/>
  <c r="AL22" i="50" s="1"/>
  <c r="AO26" i="50"/>
  <c r="AP26" i="50"/>
  <c r="G28" i="50"/>
  <c r="G34" i="50" s="1"/>
  <c r="E26" i="49" s="1"/>
  <c r="H11" i="53"/>
  <c r="L11" i="53"/>
  <c r="E22" i="53"/>
  <c r="E20" i="53" s="1"/>
  <c r="I22" i="53"/>
  <c r="I20" i="53" s="1"/>
  <c r="M22" i="53"/>
  <c r="M20" i="53" s="1"/>
  <c r="G35" i="49"/>
  <c r="K35" i="49"/>
  <c r="O35" i="49"/>
  <c r="AJ21" i="50"/>
  <c r="AN25" i="50"/>
  <c r="AO25" i="50" s="1"/>
  <c r="G11" i="53"/>
  <c r="K11" i="53"/>
  <c r="O11" i="53"/>
  <c r="C12" i="48"/>
  <c r="D22" i="53"/>
  <c r="D20" i="53" s="1"/>
  <c r="H22" i="53"/>
  <c r="H20" i="53" s="1"/>
  <c r="L22" i="53"/>
  <c r="L20" i="53" s="1"/>
  <c r="F35" i="49"/>
  <c r="J35" i="49"/>
  <c r="N35" i="49"/>
  <c r="I15" i="53"/>
  <c r="M15" i="53"/>
  <c r="H11" i="50"/>
  <c r="C28" i="51"/>
  <c r="P25" i="52"/>
  <c r="O26" i="52"/>
  <c r="D37" i="52"/>
  <c r="D105" i="53"/>
  <c r="AG33" i="50"/>
  <c r="P37" i="52"/>
  <c r="D11" i="53"/>
  <c r="C111" i="53"/>
  <c r="C112" i="53" s="1"/>
  <c r="C27" i="53" s="1"/>
  <c r="D26" i="52"/>
  <c r="P36" i="52"/>
  <c r="D102" i="53"/>
  <c r="C102" i="53"/>
  <c r="L61" i="47"/>
  <c r="L56" i="47"/>
  <c r="K61" i="47"/>
  <c r="K56" i="47"/>
  <c r="L4" i="45"/>
  <c r="E33" i="44"/>
  <c r="C13" i="45" s="1"/>
  <c r="J61" i="47" s="1"/>
  <c r="E25" i="44"/>
  <c r="C12" i="45" s="1"/>
  <c r="M63" i="47"/>
  <c r="M58" i="47"/>
  <c r="H49" i="47"/>
  <c r="J49" i="47" s="1"/>
  <c r="H48" i="47"/>
  <c r="J48" i="47" s="1"/>
  <c r="J47" i="47" s="1"/>
  <c r="J62" i="47" s="1"/>
  <c r="AB47" i="47"/>
  <c r="AA47" i="47"/>
  <c r="Z47" i="47"/>
  <c r="Y47" i="47"/>
  <c r="X47" i="47"/>
  <c r="W47" i="47"/>
  <c r="V47" i="47"/>
  <c r="U47" i="47"/>
  <c r="T47" i="47"/>
  <c r="S47" i="47"/>
  <c r="R47" i="47"/>
  <c r="Q47" i="47"/>
  <c r="P47" i="47"/>
  <c r="O47" i="47"/>
  <c r="N47" i="47"/>
  <c r="M47" i="47"/>
  <c r="L47" i="47"/>
  <c r="L62" i="47" s="1"/>
  <c r="K47" i="47"/>
  <c r="K62" i="47" s="1"/>
  <c r="I47" i="47"/>
  <c r="H46" i="47"/>
  <c r="J46" i="47" s="1"/>
  <c r="J45" i="47" s="1"/>
  <c r="AB45" i="47"/>
  <c r="AA45" i="47"/>
  <c r="Z45" i="47"/>
  <c r="Y45" i="47"/>
  <c r="X45" i="47"/>
  <c r="W45" i="47"/>
  <c r="V45" i="47"/>
  <c r="U45" i="47"/>
  <c r="T45" i="47"/>
  <c r="S45" i="47"/>
  <c r="R45" i="47"/>
  <c r="Q45" i="47"/>
  <c r="P45" i="47"/>
  <c r="O45" i="47"/>
  <c r="N45" i="47"/>
  <c r="M45" i="47"/>
  <c r="L45" i="47"/>
  <c r="K45" i="47"/>
  <c r="I45" i="47"/>
  <c r="H45" i="47"/>
  <c r="H44" i="47"/>
  <c r="J44" i="47" s="1"/>
  <c r="J43" i="47" s="1"/>
  <c r="AB43" i="47"/>
  <c r="AA43" i="47"/>
  <c r="Z43" i="47"/>
  <c r="Y43" i="47"/>
  <c r="X43" i="47"/>
  <c r="W43" i="47"/>
  <c r="V43" i="47"/>
  <c r="U43" i="47"/>
  <c r="T43" i="47"/>
  <c r="S43" i="47"/>
  <c r="R43" i="47"/>
  <c r="Q43" i="47"/>
  <c r="P43" i="47"/>
  <c r="O43" i="47"/>
  <c r="N43" i="47"/>
  <c r="M43" i="47"/>
  <c r="L43" i="47"/>
  <c r="K43" i="47"/>
  <c r="I43" i="47"/>
  <c r="H42" i="47"/>
  <c r="J42" i="47" s="1"/>
  <c r="H41" i="47"/>
  <c r="J41" i="47" s="1"/>
  <c r="J40" i="47" s="1"/>
  <c r="AB40" i="47"/>
  <c r="AA40" i="47"/>
  <c r="Z40" i="47"/>
  <c r="Y40" i="47"/>
  <c r="X40" i="47"/>
  <c r="W40" i="47"/>
  <c r="V40" i="47"/>
  <c r="U40" i="47"/>
  <c r="T40" i="47"/>
  <c r="S40" i="47"/>
  <c r="R40" i="47"/>
  <c r="Q40" i="47"/>
  <c r="P40" i="47"/>
  <c r="O40" i="47"/>
  <c r="N40" i="47"/>
  <c r="M40" i="47"/>
  <c r="L40" i="47"/>
  <c r="K40" i="47"/>
  <c r="I40" i="47"/>
  <c r="H40" i="47"/>
  <c r="H39" i="47"/>
  <c r="J39" i="47" s="1"/>
  <c r="H38" i="47"/>
  <c r="J38" i="47" s="1"/>
  <c r="AB37" i="47"/>
  <c r="AA37" i="47"/>
  <c r="Z37" i="47"/>
  <c r="Y37" i="47"/>
  <c r="X37" i="47"/>
  <c r="W37" i="47"/>
  <c r="V37" i="47"/>
  <c r="U37" i="47"/>
  <c r="T37" i="47"/>
  <c r="S37" i="47"/>
  <c r="R37" i="47"/>
  <c r="Q37" i="47"/>
  <c r="P37" i="47"/>
  <c r="O37" i="47"/>
  <c r="N37" i="47"/>
  <c r="M37" i="47"/>
  <c r="L37" i="47"/>
  <c r="K37" i="47"/>
  <c r="AD37" i="47" s="1"/>
  <c r="I37" i="47"/>
  <c r="H36" i="47"/>
  <c r="J36" i="47" s="1"/>
  <c r="H35" i="47"/>
  <c r="J35" i="47" s="1"/>
  <c r="AB34" i="47"/>
  <c r="AA34" i="47"/>
  <c r="Z34" i="47"/>
  <c r="Y34" i="47"/>
  <c r="X34" i="47"/>
  <c r="W34" i="47"/>
  <c r="V34" i="47"/>
  <c r="U34" i="47"/>
  <c r="T34" i="47"/>
  <c r="S34" i="47"/>
  <c r="R34" i="47"/>
  <c r="Q34" i="47"/>
  <c r="P34" i="47"/>
  <c r="O34" i="47"/>
  <c r="N34" i="47"/>
  <c r="M34" i="47"/>
  <c r="L34" i="47"/>
  <c r="K34" i="47"/>
  <c r="AD34" i="47" s="1"/>
  <c r="J34" i="47"/>
  <c r="I34" i="47"/>
  <c r="H34" i="47"/>
  <c r="H33" i="47"/>
  <c r="J33" i="47" s="1"/>
  <c r="H32" i="47"/>
  <c r="J32" i="47" s="1"/>
  <c r="AB31" i="47"/>
  <c r="AA31" i="47"/>
  <c r="Z31" i="47"/>
  <c r="Y31" i="47"/>
  <c r="X31" i="47"/>
  <c r="W31" i="47"/>
  <c r="V31" i="47"/>
  <c r="U31" i="47"/>
  <c r="T31" i="47"/>
  <c r="S31" i="47"/>
  <c r="R31" i="47"/>
  <c r="Q31" i="47"/>
  <c r="P31" i="47"/>
  <c r="O31" i="47"/>
  <c r="N31" i="47"/>
  <c r="M31" i="47"/>
  <c r="L31" i="47"/>
  <c r="K31" i="47"/>
  <c r="I31" i="47"/>
  <c r="H30" i="47"/>
  <c r="J30" i="47" s="1"/>
  <c r="H29" i="47"/>
  <c r="J29" i="47" s="1"/>
  <c r="J28" i="47" s="1"/>
  <c r="AB28" i="47"/>
  <c r="AA28" i="47"/>
  <c r="Z28" i="47"/>
  <c r="Y28" i="47"/>
  <c r="X28" i="47"/>
  <c r="W28" i="47"/>
  <c r="V28" i="47"/>
  <c r="U28" i="47"/>
  <c r="T28" i="47"/>
  <c r="S28" i="47"/>
  <c r="R28" i="47"/>
  <c r="Q28" i="47"/>
  <c r="P28" i="47"/>
  <c r="O28" i="47"/>
  <c r="N28" i="47"/>
  <c r="M28" i="47"/>
  <c r="L28" i="47"/>
  <c r="K28" i="47"/>
  <c r="I28" i="47"/>
  <c r="H28" i="47"/>
  <c r="H27" i="47"/>
  <c r="J27" i="47" s="1"/>
  <c r="H26" i="47"/>
  <c r="J26" i="47" s="1"/>
  <c r="AB25" i="47"/>
  <c r="AA25" i="47"/>
  <c r="Z25" i="47"/>
  <c r="Y25" i="47"/>
  <c r="X25" i="47"/>
  <c r="W25" i="47"/>
  <c r="V25" i="47"/>
  <c r="U25" i="47"/>
  <c r="T25" i="47"/>
  <c r="S25" i="47"/>
  <c r="R25" i="47"/>
  <c r="Q25" i="47"/>
  <c r="P25" i="47"/>
  <c r="O25" i="47"/>
  <c r="N25" i="47"/>
  <c r="M25" i="47"/>
  <c r="L25" i="47"/>
  <c r="K25" i="47"/>
  <c r="AD25" i="47" s="1"/>
  <c r="I25" i="47"/>
  <c r="H24" i="47"/>
  <c r="J24" i="47" s="1"/>
  <c r="H23" i="47"/>
  <c r="J23" i="47" s="1"/>
  <c r="AB22" i="47"/>
  <c r="AA22" i="47"/>
  <c r="Z22" i="47"/>
  <c r="Y22" i="47"/>
  <c r="X22" i="47"/>
  <c r="W22" i="47"/>
  <c r="V22" i="47"/>
  <c r="U22" i="47"/>
  <c r="T22" i="47"/>
  <c r="S22" i="47"/>
  <c r="R22" i="47"/>
  <c r="Q22" i="47"/>
  <c r="P22" i="47"/>
  <c r="O22" i="47"/>
  <c r="N22" i="47"/>
  <c r="M22" i="47"/>
  <c r="L22" i="47"/>
  <c r="K22" i="47"/>
  <c r="AD22" i="47" s="1"/>
  <c r="J22" i="47"/>
  <c r="I22" i="47"/>
  <c r="H22" i="47"/>
  <c r="H21" i="47"/>
  <c r="J21" i="47" s="1"/>
  <c r="H20" i="47"/>
  <c r="J20" i="47" s="1"/>
  <c r="J19" i="47" s="1"/>
  <c r="AB19" i="47"/>
  <c r="AA19" i="47"/>
  <c r="Z19" i="47"/>
  <c r="Y19" i="47"/>
  <c r="X19" i="47"/>
  <c r="W19" i="47"/>
  <c r="V19" i="47"/>
  <c r="U19" i="47"/>
  <c r="T19" i="47"/>
  <c r="S19" i="47"/>
  <c r="R19" i="47"/>
  <c r="Q19" i="47"/>
  <c r="P19" i="47"/>
  <c r="O19" i="47"/>
  <c r="N19" i="47"/>
  <c r="M19" i="47"/>
  <c r="L19" i="47"/>
  <c r="K19" i="47"/>
  <c r="I19" i="47"/>
  <c r="H18" i="47"/>
  <c r="J18" i="47" s="1"/>
  <c r="H17" i="47"/>
  <c r="J17" i="47" s="1"/>
  <c r="J16" i="47" s="1"/>
  <c r="AB16" i="47"/>
  <c r="AA16" i="47"/>
  <c r="Z16" i="47"/>
  <c r="Y16" i="47"/>
  <c r="X16" i="47"/>
  <c r="W16" i="47"/>
  <c r="V16" i="47"/>
  <c r="U16" i="47"/>
  <c r="T16" i="47"/>
  <c r="S16" i="47"/>
  <c r="R16" i="47"/>
  <c r="Q16" i="47"/>
  <c r="P16" i="47"/>
  <c r="O16" i="47"/>
  <c r="N16" i="47"/>
  <c r="M16" i="47"/>
  <c r="L16" i="47"/>
  <c r="K16" i="47"/>
  <c r="I16" i="47"/>
  <c r="H16" i="47"/>
  <c r="H15" i="47"/>
  <c r="J15" i="47" s="1"/>
  <c r="H14" i="47"/>
  <c r="J14" i="47" s="1"/>
  <c r="AB13" i="47"/>
  <c r="AA13" i="47"/>
  <c r="Z13" i="47"/>
  <c r="Y13" i="47"/>
  <c r="X13" i="47"/>
  <c r="W13" i="47"/>
  <c r="V13" i="47"/>
  <c r="U13" i="47"/>
  <c r="T13" i="47"/>
  <c r="S13" i="47"/>
  <c r="R13" i="47"/>
  <c r="Q13" i="47"/>
  <c r="P13" i="47"/>
  <c r="O13" i="47"/>
  <c r="N13" i="47"/>
  <c r="M13" i="47"/>
  <c r="L13" i="47"/>
  <c r="K13" i="47"/>
  <c r="AD13" i="47" s="1"/>
  <c r="I13" i="47"/>
  <c r="H12" i="47"/>
  <c r="J12" i="47" s="1"/>
  <c r="H11" i="47"/>
  <c r="J11" i="47" s="1"/>
  <c r="AB10" i="47"/>
  <c r="AA10" i="47"/>
  <c r="Z10" i="47"/>
  <c r="Y10" i="47"/>
  <c r="X10" i="47"/>
  <c r="W10" i="47"/>
  <c r="V10" i="47"/>
  <c r="U10" i="47"/>
  <c r="T10" i="47"/>
  <c r="S10" i="47"/>
  <c r="R10" i="47"/>
  <c r="Q10" i="47"/>
  <c r="P10" i="47"/>
  <c r="O10" i="47"/>
  <c r="N10" i="47"/>
  <c r="M10" i="47"/>
  <c r="L10" i="47"/>
  <c r="K10" i="47"/>
  <c r="AD10" i="47" s="1"/>
  <c r="J10" i="47"/>
  <c r="I10" i="47"/>
  <c r="H10" i="47"/>
  <c r="H9" i="47"/>
  <c r="J9" i="47" s="1"/>
  <c r="H8" i="47"/>
  <c r="J8" i="47" s="1"/>
  <c r="AB7" i="47"/>
  <c r="AA7" i="47"/>
  <c r="Z7" i="47"/>
  <c r="Z6" i="47" s="1"/>
  <c r="Y7" i="47"/>
  <c r="X7" i="47"/>
  <c r="W7" i="47"/>
  <c r="V7" i="47"/>
  <c r="V6" i="47" s="1"/>
  <c r="U7" i="47"/>
  <c r="T7" i="47"/>
  <c r="S7" i="47"/>
  <c r="R7" i="47"/>
  <c r="R6" i="47" s="1"/>
  <c r="Q7" i="47"/>
  <c r="P7" i="47"/>
  <c r="O7" i="47"/>
  <c r="N7" i="47"/>
  <c r="N6" i="47" s="1"/>
  <c r="M7" i="47"/>
  <c r="L7" i="47"/>
  <c r="K7" i="47"/>
  <c r="AD7" i="47" s="1"/>
  <c r="I7" i="47"/>
  <c r="AA6" i="47"/>
  <c r="Y6" i="47"/>
  <c r="W6" i="47"/>
  <c r="U6" i="47"/>
  <c r="S6" i="47"/>
  <c r="Q6" i="47"/>
  <c r="O6" i="47"/>
  <c r="M6" i="47"/>
  <c r="K6" i="47"/>
  <c r="K57" i="47" s="1"/>
  <c r="K58" i="47" s="1"/>
  <c r="I6" i="47"/>
  <c r="AA4" i="47"/>
  <c r="Z4" i="47"/>
  <c r="Y4" i="47"/>
  <c r="X4" i="47"/>
  <c r="W4" i="47"/>
  <c r="V4" i="47"/>
  <c r="U4" i="47"/>
  <c r="T4" i="47"/>
  <c r="S4" i="47"/>
  <c r="R4" i="47"/>
  <c r="Q4" i="47"/>
  <c r="P4" i="47"/>
  <c r="O4" i="47"/>
  <c r="N4" i="47"/>
  <c r="Z32" i="45"/>
  <c r="Z31" i="45"/>
  <c r="Z30" i="45"/>
  <c r="Z29" i="45"/>
  <c r="Z28" i="45"/>
  <c r="Z27" i="45"/>
  <c r="Z26" i="45"/>
  <c r="Z25" i="45"/>
  <c r="Z24" i="45"/>
  <c r="X24" i="45"/>
  <c r="V24" i="45"/>
  <c r="U24" i="45"/>
  <c r="T24" i="45"/>
  <c r="S24" i="45"/>
  <c r="R24" i="45"/>
  <c r="Q24" i="45"/>
  <c r="P24" i="45"/>
  <c r="O24" i="45"/>
  <c r="N24" i="45"/>
  <c r="M24" i="45"/>
  <c r="L24" i="45"/>
  <c r="K24" i="45"/>
  <c r="J24" i="45"/>
  <c r="I24" i="45"/>
  <c r="H24" i="45"/>
  <c r="G24" i="45"/>
  <c r="E24" i="45"/>
  <c r="Z23" i="45"/>
  <c r="Z22" i="45"/>
  <c r="Z21" i="45"/>
  <c r="X21" i="45"/>
  <c r="V21" i="45"/>
  <c r="U21" i="45"/>
  <c r="T21" i="45"/>
  <c r="S21" i="45"/>
  <c r="R21" i="45"/>
  <c r="Q21" i="45"/>
  <c r="P21" i="45"/>
  <c r="O21" i="45"/>
  <c r="N21" i="45"/>
  <c r="M21" i="45"/>
  <c r="L21" i="45"/>
  <c r="K21" i="45"/>
  <c r="J21" i="45"/>
  <c r="I21" i="45"/>
  <c r="H21" i="45"/>
  <c r="G21" i="45"/>
  <c r="E21" i="45"/>
  <c r="Z20" i="45"/>
  <c r="Z19" i="45" s="1"/>
  <c r="X19" i="45"/>
  <c r="Z18" i="45"/>
  <c r="Z17" i="45"/>
  <c r="Z16" i="45"/>
  <c r="X15" i="45"/>
  <c r="V15" i="45"/>
  <c r="U15" i="45"/>
  <c r="T15" i="45"/>
  <c r="S15" i="45"/>
  <c r="R15" i="45"/>
  <c r="Q15" i="45"/>
  <c r="P15" i="45"/>
  <c r="O15" i="45"/>
  <c r="N15" i="45"/>
  <c r="M15" i="45"/>
  <c r="L15" i="45"/>
  <c r="K15" i="45"/>
  <c r="J15" i="45"/>
  <c r="I15" i="45"/>
  <c r="H15" i="45"/>
  <c r="G15" i="45"/>
  <c r="E15" i="45"/>
  <c r="Z14" i="45"/>
  <c r="Z13" i="45"/>
  <c r="Z12" i="45"/>
  <c r="Z11" i="45"/>
  <c r="X11" i="45"/>
  <c r="V11" i="45"/>
  <c r="U11" i="45"/>
  <c r="T11" i="45"/>
  <c r="S11" i="45"/>
  <c r="R11" i="45"/>
  <c r="Q11" i="45"/>
  <c r="P11" i="45"/>
  <c r="O11" i="45"/>
  <c r="N11" i="45"/>
  <c r="M11" i="45"/>
  <c r="L11" i="45"/>
  <c r="K11" i="45"/>
  <c r="J11" i="45"/>
  <c r="I11" i="45"/>
  <c r="H11" i="45"/>
  <c r="H9" i="45" s="1"/>
  <c r="D5" i="46" s="1"/>
  <c r="G11" i="45"/>
  <c r="E11" i="45"/>
  <c r="E9" i="45" s="1"/>
  <c r="C19" i="46" s="1"/>
  <c r="Z10" i="45"/>
  <c r="X9" i="45"/>
  <c r="C20" i="46" s="1"/>
  <c r="V9" i="45"/>
  <c r="D12" i="46" s="1"/>
  <c r="U9" i="45"/>
  <c r="C12" i="46" s="1"/>
  <c r="T9" i="45"/>
  <c r="D11" i="46" s="1"/>
  <c r="S9" i="45"/>
  <c r="C11" i="46" s="1"/>
  <c r="R9" i="45"/>
  <c r="D10" i="46" s="1"/>
  <c r="Q9" i="45"/>
  <c r="C10" i="46" s="1"/>
  <c r="O9" i="45"/>
  <c r="C9" i="46" s="1"/>
  <c r="N9" i="45"/>
  <c r="D8" i="46" s="1"/>
  <c r="M9" i="45"/>
  <c r="C8" i="46" s="1"/>
  <c r="L9" i="45"/>
  <c r="D7" i="46" s="1"/>
  <c r="K9" i="45"/>
  <c r="C7" i="46" s="1"/>
  <c r="J9" i="45"/>
  <c r="D6" i="46" s="1"/>
  <c r="I9" i="45"/>
  <c r="C6" i="46" s="1"/>
  <c r="G9" i="45"/>
  <c r="C5" i="46" s="1"/>
  <c r="E152" i="44"/>
  <c r="C32" i="45" s="1"/>
  <c r="AB32" i="45" s="1"/>
  <c r="E145" i="44"/>
  <c r="E144" i="44"/>
  <c r="E143" i="44"/>
  <c r="E142" i="44"/>
  <c r="E136" i="44"/>
  <c r="E135" i="44"/>
  <c r="E134" i="44"/>
  <c r="E133" i="44"/>
  <c r="E132" i="44"/>
  <c r="E131" i="44"/>
  <c r="E125" i="44"/>
  <c r="E124" i="44"/>
  <c r="E123" i="44"/>
  <c r="E122" i="44"/>
  <c r="E116" i="44"/>
  <c r="E115" i="44"/>
  <c r="E114" i="44"/>
  <c r="E113" i="44"/>
  <c r="E117" i="44" s="1"/>
  <c r="C28" i="45" s="1"/>
  <c r="AB28" i="45" s="1"/>
  <c r="E107" i="44"/>
  <c r="E106" i="44"/>
  <c r="E105" i="44"/>
  <c r="E104" i="44"/>
  <c r="E103" i="44"/>
  <c r="E102" i="44"/>
  <c r="E96" i="44"/>
  <c r="E95" i="44"/>
  <c r="E94" i="44"/>
  <c r="E93" i="44"/>
  <c r="E92" i="44"/>
  <c r="E91" i="44"/>
  <c r="K85" i="44"/>
  <c r="J85" i="44"/>
  <c r="E85" i="44"/>
  <c r="J84" i="44"/>
  <c r="E84" i="44"/>
  <c r="K84" i="44" s="1"/>
  <c r="K83" i="44"/>
  <c r="E83" i="44"/>
  <c r="J83" i="44" s="1"/>
  <c r="J82" i="44"/>
  <c r="E82" i="44"/>
  <c r="K82" i="44" s="1"/>
  <c r="K81" i="44"/>
  <c r="E81" i="44"/>
  <c r="J81" i="44" s="1"/>
  <c r="K80" i="44"/>
  <c r="E80" i="44"/>
  <c r="J80" i="44" s="1"/>
  <c r="E74" i="44"/>
  <c r="E73" i="44"/>
  <c r="E72" i="44"/>
  <c r="E69" i="44"/>
  <c r="L63" i="44"/>
  <c r="K63" i="44"/>
  <c r="J63" i="44"/>
  <c r="E63" i="44"/>
  <c r="L62" i="44"/>
  <c r="K62" i="44"/>
  <c r="J62" i="44"/>
  <c r="E62" i="44"/>
  <c r="L61" i="44"/>
  <c r="K61" i="44"/>
  <c r="J61" i="44"/>
  <c r="E61" i="44"/>
  <c r="K60" i="44"/>
  <c r="J60" i="44"/>
  <c r="E60" i="44"/>
  <c r="L60" i="44" s="1"/>
  <c r="L59" i="44"/>
  <c r="K59" i="44"/>
  <c r="E59" i="44"/>
  <c r="J59" i="44" s="1"/>
  <c r="L58" i="44"/>
  <c r="K58" i="44"/>
  <c r="J58" i="44"/>
  <c r="E58" i="44"/>
  <c r="L57" i="44"/>
  <c r="K57" i="44"/>
  <c r="J57" i="44"/>
  <c r="E57" i="44"/>
  <c r="L56" i="44"/>
  <c r="K56" i="44"/>
  <c r="J56" i="44"/>
  <c r="E56" i="44"/>
  <c r="L55" i="44"/>
  <c r="K55" i="44"/>
  <c r="J55" i="44"/>
  <c r="E55" i="44"/>
  <c r="L54" i="44"/>
  <c r="K54" i="44"/>
  <c r="J54" i="44"/>
  <c r="E54" i="44"/>
  <c r="L53" i="44"/>
  <c r="K53" i="44"/>
  <c r="J53" i="44"/>
  <c r="E53" i="44"/>
  <c r="L52" i="44"/>
  <c r="K52" i="44"/>
  <c r="J52" i="44"/>
  <c r="E52" i="44"/>
  <c r="L51" i="44"/>
  <c r="K51" i="44"/>
  <c r="J51" i="44"/>
  <c r="E51" i="44"/>
  <c r="L50" i="44"/>
  <c r="J50" i="44"/>
  <c r="E50" i="44"/>
  <c r="K50" i="44" s="1"/>
  <c r="L49" i="44"/>
  <c r="K49" i="44"/>
  <c r="J49" i="44"/>
  <c r="E49" i="44"/>
  <c r="E43" i="44"/>
  <c r="E42" i="44"/>
  <c r="E41" i="44"/>
  <c r="E40" i="44"/>
  <c r="E39" i="44"/>
  <c r="E38" i="44"/>
  <c r="D37" i="44"/>
  <c r="E5" i="44"/>
  <c r="E4" i="44"/>
  <c r="E3" i="44"/>
  <c r="D27" i="43"/>
  <c r="E27" i="43" s="1"/>
  <c r="H27" i="43" s="1"/>
  <c r="D26" i="43"/>
  <c r="E26" i="43" s="1"/>
  <c r="H26" i="43" s="1"/>
  <c r="D25" i="43"/>
  <c r="E25" i="43" s="1"/>
  <c r="H25" i="43" s="1"/>
  <c r="D24" i="43"/>
  <c r="E24" i="43" s="1"/>
  <c r="H24" i="43" s="1"/>
  <c r="D23" i="43"/>
  <c r="E23" i="43" s="1"/>
  <c r="H23" i="43" s="1"/>
  <c r="D22" i="43"/>
  <c r="E22" i="43" s="1"/>
  <c r="H22" i="43" s="1"/>
  <c r="D21" i="43"/>
  <c r="E21" i="43" s="1"/>
  <c r="H21" i="43" s="1"/>
  <c r="D20" i="43"/>
  <c r="E20" i="43" s="1"/>
  <c r="H20" i="43" s="1"/>
  <c r="D19" i="43"/>
  <c r="E19" i="43" s="1"/>
  <c r="H19" i="43" s="1"/>
  <c r="D18" i="43"/>
  <c r="E18" i="43" s="1"/>
  <c r="H18" i="43" s="1"/>
  <c r="D17" i="43"/>
  <c r="E17" i="43" s="1"/>
  <c r="H17" i="43" s="1"/>
  <c r="D16" i="43"/>
  <c r="E16" i="43" s="1"/>
  <c r="H16" i="43" s="1"/>
  <c r="D15" i="43"/>
  <c r="E15" i="43" s="1"/>
  <c r="H15" i="43" s="1"/>
  <c r="D14" i="43"/>
  <c r="E14" i="43" s="1"/>
  <c r="H14" i="43" s="1"/>
  <c r="D13" i="43"/>
  <c r="E13" i="43" s="1"/>
  <c r="H13" i="43" s="1"/>
  <c r="D12" i="43"/>
  <c r="E12" i="43" s="1"/>
  <c r="H12" i="43" s="1"/>
  <c r="D11" i="43"/>
  <c r="E11" i="43" s="1"/>
  <c r="H11" i="43" s="1"/>
  <c r="D10" i="43"/>
  <c r="E10" i="43" s="1"/>
  <c r="H10" i="43" s="1"/>
  <c r="D9" i="43"/>
  <c r="E9" i="43" s="1"/>
  <c r="H9" i="43" s="1"/>
  <c r="D8" i="43"/>
  <c r="E8" i="43" s="1"/>
  <c r="H8" i="43" s="1"/>
  <c r="D7" i="43"/>
  <c r="E7" i="43" s="1"/>
  <c r="H7" i="43" s="1"/>
  <c r="D6" i="43"/>
  <c r="E6" i="43" s="1"/>
  <c r="H6" i="43" s="1"/>
  <c r="D5" i="43"/>
  <c r="E5" i="43" s="1"/>
  <c r="H5" i="43" s="1"/>
  <c r="D4" i="43"/>
  <c r="E4" i="43" s="1"/>
  <c r="H4" i="43" s="1"/>
  <c r="D3" i="43"/>
  <c r="E3" i="43" s="1"/>
  <c r="H3" i="43" s="1"/>
  <c r="I23" i="42"/>
  <c r="I22" i="42"/>
  <c r="I21" i="42"/>
  <c r="G25" i="12"/>
  <c r="G19" i="12"/>
  <c r="G13" i="12"/>
  <c r="I25" i="12"/>
  <c r="P9" i="45" l="1"/>
  <c r="D9" i="46" s="1"/>
  <c r="Z15" i="45"/>
  <c r="AE10" i="47"/>
  <c r="L6" i="47"/>
  <c r="P6" i="47"/>
  <c r="T6" i="47"/>
  <c r="X6" i="47"/>
  <c r="AB6" i="47"/>
  <c r="AD19" i="47"/>
  <c r="AE19" i="47" s="1"/>
  <c r="AE22" i="47"/>
  <c r="AD28" i="47"/>
  <c r="AE28" i="47" s="1"/>
  <c r="AD31" i="47"/>
  <c r="AE34" i="47"/>
  <c r="AD40" i="47"/>
  <c r="AD43" i="47"/>
  <c r="AE43" i="47" s="1"/>
  <c r="AD45" i="47"/>
  <c r="AQ26" i="50"/>
  <c r="AK20" i="50"/>
  <c r="D13" i="46"/>
  <c r="C18" i="46" s="1"/>
  <c r="Z9" i="45"/>
  <c r="AB13" i="45"/>
  <c r="B33" i="51"/>
  <c r="H32" i="50"/>
  <c r="G12" i="50"/>
  <c r="H12" i="50" s="1"/>
  <c r="C25" i="53"/>
  <c r="E55" i="54"/>
  <c r="E57" i="54" s="1"/>
  <c r="C52" i="49"/>
  <c r="E24" i="49"/>
  <c r="D107" i="53"/>
  <c r="D26" i="53" s="1"/>
  <c r="D25" i="53" s="1"/>
  <c r="P12" i="52"/>
  <c r="B59" i="49"/>
  <c r="D33" i="51"/>
  <c r="D17" i="48"/>
  <c r="AH35" i="50"/>
  <c r="AI19" i="50"/>
  <c r="AI32" i="50" s="1"/>
  <c r="I27" i="50" s="1"/>
  <c r="I33" i="50" s="1"/>
  <c r="G10" i="53" s="1"/>
  <c r="G35" i="50"/>
  <c r="AM22" i="50"/>
  <c r="AN22" i="50" s="1"/>
  <c r="D28" i="52"/>
  <c r="E26" i="52"/>
  <c r="C33" i="51"/>
  <c r="C30" i="51"/>
  <c r="C32" i="51"/>
  <c r="I11" i="50"/>
  <c r="H28" i="50"/>
  <c r="H34" i="50" s="1"/>
  <c r="F26" i="49" s="1"/>
  <c r="B17" i="48"/>
  <c r="AP25" i="50"/>
  <c r="AK21" i="50"/>
  <c r="AL21" i="50" s="1"/>
  <c r="AM21" i="50"/>
  <c r="AG36" i="50"/>
  <c r="G29" i="50" s="1"/>
  <c r="AH33" i="50"/>
  <c r="G26" i="50"/>
  <c r="AQ25" i="50"/>
  <c r="AN21" i="50"/>
  <c r="AO21" i="50" s="1"/>
  <c r="AL20" i="50"/>
  <c r="I32" i="50"/>
  <c r="F25" i="49"/>
  <c r="F24" i="49" s="1"/>
  <c r="G16" i="48"/>
  <c r="C17" i="48"/>
  <c r="E37" i="52"/>
  <c r="D39" i="52"/>
  <c r="F10" i="53"/>
  <c r="F16" i="48"/>
  <c r="D32" i="51"/>
  <c r="AN23" i="50"/>
  <c r="AO23" i="50" s="1"/>
  <c r="AP24" i="50"/>
  <c r="AQ24" i="50" s="1"/>
  <c r="AM20" i="50"/>
  <c r="L63" i="47"/>
  <c r="C13" i="46"/>
  <c r="C17" i="46" s="1"/>
  <c r="E64" i="44"/>
  <c r="E126" i="44"/>
  <c r="C29" i="45" s="1"/>
  <c r="AB29" i="45" s="1"/>
  <c r="J56" i="47"/>
  <c r="AB12" i="45"/>
  <c r="K63" i="47"/>
  <c r="B2" i="46"/>
  <c r="E146" i="44"/>
  <c r="C31" i="45" s="1"/>
  <c r="AB31" i="45" s="1"/>
  <c r="E137" i="44"/>
  <c r="C30" i="45" s="1"/>
  <c r="AB30" i="45" s="1"/>
  <c r="E108" i="44"/>
  <c r="C27" i="45" s="1"/>
  <c r="AB27" i="45" s="1"/>
  <c r="E97" i="44"/>
  <c r="C25" i="45" s="1"/>
  <c r="AB25" i="45" s="1"/>
  <c r="E86" i="44"/>
  <c r="E75" i="44"/>
  <c r="C20" i="45" s="1"/>
  <c r="C19" i="45" s="1"/>
  <c r="E44" i="44"/>
  <c r="C14" i="45" s="1"/>
  <c r="AB14" i="45" s="1"/>
  <c r="J63" i="47"/>
  <c r="E6" i="44"/>
  <c r="C10" i="45" s="1"/>
  <c r="AB10" i="45" s="1"/>
  <c r="J64" i="44"/>
  <c r="C16" i="45" s="1"/>
  <c r="L64" i="44"/>
  <c r="C18" i="45" s="1"/>
  <c r="AB18" i="45" s="1"/>
  <c r="K64" i="44"/>
  <c r="C17" i="45" s="1"/>
  <c r="AB17" i="45" s="1"/>
  <c r="K86" i="44"/>
  <c r="C23" i="45" s="1"/>
  <c r="AB23" i="45" s="1"/>
  <c r="J86" i="44"/>
  <c r="C22" i="45" s="1"/>
  <c r="AB22" i="45" s="1"/>
  <c r="J25" i="47"/>
  <c r="AE40" i="47"/>
  <c r="AE45" i="47"/>
  <c r="J7" i="47"/>
  <c r="J37" i="47"/>
  <c r="AE37" i="47" s="1"/>
  <c r="AE25" i="47"/>
  <c r="AE7" i="47"/>
  <c r="J13" i="47"/>
  <c r="AE13" i="47" s="1"/>
  <c r="J31" i="47"/>
  <c r="AE31" i="47" s="1"/>
  <c r="H7" i="47"/>
  <c r="H19" i="47"/>
  <c r="H31" i="47"/>
  <c r="H43" i="47"/>
  <c r="AD6" i="47"/>
  <c r="AD47" i="47"/>
  <c r="AE47" i="47" s="1"/>
  <c r="H13" i="47"/>
  <c r="AD16" i="47"/>
  <c r="AE16" i="47" s="1"/>
  <c r="H25" i="47"/>
  <c r="H37" i="47"/>
  <c r="H47" i="47"/>
  <c r="H28" i="43"/>
  <c r="C26" i="45" s="1"/>
  <c r="C19" i="38"/>
  <c r="D19" i="38"/>
  <c r="E19" i="38"/>
  <c r="F19" i="38"/>
  <c r="G19" i="38"/>
  <c r="H19" i="38"/>
  <c r="I19" i="38"/>
  <c r="J19" i="38"/>
  <c r="K19" i="38"/>
  <c r="L19" i="38"/>
  <c r="B19" i="38"/>
  <c r="B17" i="38"/>
  <c r="D31" i="39"/>
  <c r="D26" i="39"/>
  <c r="D21" i="39"/>
  <c r="C33" i="38"/>
  <c r="F13" i="48" s="1"/>
  <c r="D33" i="38"/>
  <c r="G13" i="48" s="1"/>
  <c r="E33" i="38"/>
  <c r="F33" i="38"/>
  <c r="I13" i="48" s="1"/>
  <c r="I32" i="48" s="1"/>
  <c r="G33" i="38"/>
  <c r="H33" i="38"/>
  <c r="K13" i="48" s="1"/>
  <c r="K32" i="48" s="1"/>
  <c r="I33" i="38"/>
  <c r="L13" i="48" s="1"/>
  <c r="J33" i="38"/>
  <c r="K33" i="38"/>
  <c r="N13" i="48" s="1"/>
  <c r="N32" i="48" s="1"/>
  <c r="L33" i="38"/>
  <c r="O13" i="48" s="1"/>
  <c r="B33" i="38"/>
  <c r="E13" i="48" s="1"/>
  <c r="C17" i="38"/>
  <c r="F11" i="48" s="1"/>
  <c r="D17" i="38"/>
  <c r="AN20" i="50" l="1"/>
  <c r="L57" i="47"/>
  <c r="L58" i="47" s="1"/>
  <c r="C21" i="46"/>
  <c r="F37" i="48"/>
  <c r="F32" i="48"/>
  <c r="O32" i="48"/>
  <c r="O37" i="48"/>
  <c r="G32" i="48"/>
  <c r="G37" i="48"/>
  <c r="E37" i="48"/>
  <c r="E32" i="48"/>
  <c r="L37" i="48"/>
  <c r="L32" i="48"/>
  <c r="F11" i="51"/>
  <c r="F31" i="48"/>
  <c r="F12" i="48"/>
  <c r="F17" i="48" s="1"/>
  <c r="E11" i="48"/>
  <c r="G11" i="48"/>
  <c r="M13" i="48"/>
  <c r="J13" i="48"/>
  <c r="H13" i="48"/>
  <c r="H100" i="49"/>
  <c r="H32" i="53" s="1"/>
  <c r="D52" i="49"/>
  <c r="F55" i="54"/>
  <c r="F57" i="54" s="1"/>
  <c r="E17" i="49"/>
  <c r="D20" i="48"/>
  <c r="D23" i="48" s="1"/>
  <c r="D33" i="48" s="1"/>
  <c r="AI35" i="50"/>
  <c r="I28" i="50" s="1"/>
  <c r="I34" i="50" s="1"/>
  <c r="AJ19" i="50"/>
  <c r="AO22" i="50"/>
  <c r="E28" i="52"/>
  <c r="F26" i="52"/>
  <c r="H35" i="50"/>
  <c r="AP23" i="50"/>
  <c r="AQ23" i="50" s="1"/>
  <c r="J32" i="50"/>
  <c r="G25" i="49"/>
  <c r="AI33" i="50"/>
  <c r="H26" i="50"/>
  <c r="AH36" i="50"/>
  <c r="H29" i="50" s="1"/>
  <c r="AO20" i="50"/>
  <c r="E39" i="52"/>
  <c r="F37" i="52"/>
  <c r="C20" i="48"/>
  <c r="C23" i="48" s="1"/>
  <c r="B20" i="48"/>
  <c r="B23" i="48" s="1"/>
  <c r="B33" i="48" s="1"/>
  <c r="J11" i="50"/>
  <c r="I12" i="50"/>
  <c r="F17" i="49"/>
  <c r="AP21" i="50"/>
  <c r="AQ21" i="50" s="1"/>
  <c r="C24" i="45"/>
  <c r="C21" i="45"/>
  <c r="AB20" i="45"/>
  <c r="AB16" i="45"/>
  <c r="C15" i="45"/>
  <c r="C11" i="45"/>
  <c r="AB26" i="45"/>
  <c r="L86" i="44"/>
  <c r="M64" i="44"/>
  <c r="J6" i="47"/>
  <c r="J57" i="47" s="1"/>
  <c r="J58" i="47" s="1"/>
  <c r="H6" i="47"/>
  <c r="E17" i="38"/>
  <c r="C31" i="39"/>
  <c r="C26" i="39"/>
  <c r="C21" i="39"/>
  <c r="AP20" i="50" l="1"/>
  <c r="AQ20" i="50" s="1"/>
  <c r="AP22" i="50"/>
  <c r="AQ22" i="50" s="1"/>
  <c r="D19" i="46"/>
  <c r="D20" i="46"/>
  <c r="D17" i="46"/>
  <c r="D18" i="46"/>
  <c r="F23" i="51"/>
  <c r="F34" i="49" s="1"/>
  <c r="F21" i="51"/>
  <c r="H11" i="48"/>
  <c r="E31" i="48"/>
  <c r="E11" i="51"/>
  <c r="E36" i="48"/>
  <c r="F36" i="48"/>
  <c r="E12" i="48"/>
  <c r="E17" i="48" s="1"/>
  <c r="G31" i="48"/>
  <c r="G36" i="48"/>
  <c r="G11" i="51"/>
  <c r="G12" i="48"/>
  <c r="G17" i="48" s="1"/>
  <c r="M37" i="48"/>
  <c r="N37" i="48"/>
  <c r="M32" i="48"/>
  <c r="J32" i="48"/>
  <c r="J37" i="48"/>
  <c r="K37" i="48"/>
  <c r="H37" i="48"/>
  <c r="I37" i="48"/>
  <c r="H32" i="48"/>
  <c r="C33" i="48"/>
  <c r="C53" i="49"/>
  <c r="I100" i="49"/>
  <c r="I32" i="53" s="1"/>
  <c r="G55" i="54"/>
  <c r="G57" i="54" s="1"/>
  <c r="E52" i="49"/>
  <c r="D25" i="48"/>
  <c r="D9" i="53"/>
  <c r="D8" i="53" s="1"/>
  <c r="D35" i="53" s="1"/>
  <c r="C38" i="54" s="1"/>
  <c r="AK19" i="50"/>
  <c r="AK32" i="50" s="1"/>
  <c r="K27" i="50" s="1"/>
  <c r="K33" i="50" s="1"/>
  <c r="I16" i="48" s="1"/>
  <c r="AJ32" i="50"/>
  <c r="G26" i="49"/>
  <c r="G24" i="49" s="1"/>
  <c r="I35" i="50"/>
  <c r="C9" i="53"/>
  <c r="C8" i="53" s="1"/>
  <c r="C35" i="53" s="1"/>
  <c r="C38" i="53" s="1"/>
  <c r="C40" i="53" s="1"/>
  <c r="C25" i="48"/>
  <c r="J12" i="50"/>
  <c r="K11" i="50"/>
  <c r="F39" i="52"/>
  <c r="G37" i="52"/>
  <c r="B25" i="48"/>
  <c r="AI36" i="50"/>
  <c r="I29" i="50" s="1"/>
  <c r="AJ33" i="50"/>
  <c r="I26" i="50"/>
  <c r="K32" i="50"/>
  <c r="H25" i="49"/>
  <c r="G26" i="52"/>
  <c r="F28" i="52"/>
  <c r="C9" i="45"/>
  <c r="C23" i="46" s="1"/>
  <c r="F17" i="38"/>
  <c r="C33" i="39"/>
  <c r="D33" i="39"/>
  <c r="D21" i="46" l="1"/>
  <c r="F10" i="49"/>
  <c r="F28" i="51"/>
  <c r="I11" i="48"/>
  <c r="I36" i="48" s="1"/>
  <c r="H31" i="48"/>
  <c r="H11" i="51"/>
  <c r="H12" i="48"/>
  <c r="H36" i="48"/>
  <c r="E23" i="51"/>
  <c r="E21" i="51"/>
  <c r="G23" i="51"/>
  <c r="G21" i="51"/>
  <c r="J100" i="49"/>
  <c r="J32" i="53" s="1"/>
  <c r="H55" i="54"/>
  <c r="H57" i="54" s="1"/>
  <c r="F52" i="49"/>
  <c r="G17" i="49"/>
  <c r="C40" i="54"/>
  <c r="J27" i="50"/>
  <c r="J33" i="50" s="1"/>
  <c r="AJ35" i="50"/>
  <c r="I10" i="53"/>
  <c r="AL19" i="50"/>
  <c r="G28" i="52"/>
  <c r="H26" i="52"/>
  <c r="G39" i="52"/>
  <c r="H37" i="52"/>
  <c r="K12" i="50"/>
  <c r="L11" i="50"/>
  <c r="AK33" i="50"/>
  <c r="J26" i="50"/>
  <c r="L32" i="50"/>
  <c r="I25" i="49"/>
  <c r="D53" i="49"/>
  <c r="C51" i="49"/>
  <c r="C57" i="49" s="1"/>
  <c r="G17" i="38"/>
  <c r="I1" i="30"/>
  <c r="I19" i="12"/>
  <c r="I13" i="12"/>
  <c r="F33" i="51" l="1"/>
  <c r="F30" i="51"/>
  <c r="J11" i="48"/>
  <c r="I11" i="51"/>
  <c r="I31" i="48"/>
  <c r="I12" i="48"/>
  <c r="I17" i="48" s="1"/>
  <c r="H23" i="51"/>
  <c r="H21" i="51"/>
  <c r="E34" i="49"/>
  <c r="F14" i="53"/>
  <c r="E14" i="53"/>
  <c r="E10" i="49"/>
  <c r="E28" i="51"/>
  <c r="E12" i="53"/>
  <c r="F12" i="53"/>
  <c r="G34" i="49"/>
  <c r="G14" i="53"/>
  <c r="G28" i="51"/>
  <c r="G12" i="53"/>
  <c r="G10" i="49"/>
  <c r="H12" i="53"/>
  <c r="K100" i="49"/>
  <c r="K32" i="53" s="1"/>
  <c r="G52" i="49"/>
  <c r="I55" i="54"/>
  <c r="I57" i="54" s="1"/>
  <c r="AM19" i="50"/>
  <c r="AL32" i="50"/>
  <c r="L27" i="50" s="1"/>
  <c r="L33" i="50" s="1"/>
  <c r="H16" i="48"/>
  <c r="H17" i="48" s="1"/>
  <c r="H10" i="53"/>
  <c r="AK35" i="50"/>
  <c r="J28" i="50"/>
  <c r="J34" i="50" s="1"/>
  <c r="AJ36" i="50"/>
  <c r="J29" i="50" s="1"/>
  <c r="D37" i="53"/>
  <c r="C8" i="49"/>
  <c r="C50" i="54"/>
  <c r="D47" i="54" s="1"/>
  <c r="D51" i="49"/>
  <c r="M32" i="50"/>
  <c r="J25" i="49"/>
  <c r="M11" i="50"/>
  <c r="L12" i="50"/>
  <c r="I37" i="52"/>
  <c r="H39" i="52"/>
  <c r="H28" i="52"/>
  <c r="I26" i="52"/>
  <c r="AK36" i="50"/>
  <c r="K29" i="50" s="1"/>
  <c r="AL33" i="50"/>
  <c r="K26" i="50"/>
  <c r="I26" i="12"/>
  <c r="H17" i="38"/>
  <c r="J31" i="48" l="1"/>
  <c r="J11" i="51"/>
  <c r="J12" i="48"/>
  <c r="J36" i="48"/>
  <c r="K11" i="48"/>
  <c r="I23" i="51"/>
  <c r="I21" i="51"/>
  <c r="H34" i="49"/>
  <c r="H10" i="49"/>
  <c r="H28" i="51"/>
  <c r="H14" i="53"/>
  <c r="E33" i="51"/>
  <c r="E30" i="51"/>
  <c r="E32" i="51"/>
  <c r="F32" i="51"/>
  <c r="G30" i="51"/>
  <c r="G33" i="51"/>
  <c r="H32" i="51"/>
  <c r="G32" i="51"/>
  <c r="L100" i="49"/>
  <c r="L32" i="53" s="1"/>
  <c r="H52" i="49"/>
  <c r="J55" i="54"/>
  <c r="J57" i="54" s="1"/>
  <c r="C7" i="49"/>
  <c r="C28" i="49" s="1"/>
  <c r="C59" i="49" s="1"/>
  <c r="K28" i="50"/>
  <c r="K34" i="50" s="1"/>
  <c r="AL35" i="50"/>
  <c r="AM32" i="50"/>
  <c r="M27" i="50" s="1"/>
  <c r="M33" i="50" s="1"/>
  <c r="H26" i="49"/>
  <c r="H24" i="49" s="1"/>
  <c r="J35" i="50"/>
  <c r="J16" i="48"/>
  <c r="J10" i="53"/>
  <c r="AN19" i="50"/>
  <c r="AO19" i="50" s="1"/>
  <c r="AO32" i="50" s="1"/>
  <c r="O27" i="50" s="1"/>
  <c r="O33" i="50" s="1"/>
  <c r="C36" i="54"/>
  <c r="C39" i="54" s="1"/>
  <c r="D38" i="53"/>
  <c r="AM33" i="50"/>
  <c r="L26" i="50"/>
  <c r="I28" i="52"/>
  <c r="J26" i="52"/>
  <c r="I39" i="52"/>
  <c r="J37" i="52"/>
  <c r="N11" i="50"/>
  <c r="M12" i="50"/>
  <c r="N32" i="50"/>
  <c r="K25" i="49"/>
  <c r="I17" i="38"/>
  <c r="L11" i="48" s="1"/>
  <c r="J17" i="48" l="1"/>
  <c r="L31" i="48"/>
  <c r="L11" i="51"/>
  <c r="L12" i="48"/>
  <c r="J23" i="51"/>
  <c r="J34" i="49" s="1"/>
  <c r="J21" i="51"/>
  <c r="J12" i="53" s="1"/>
  <c r="K11" i="51"/>
  <c r="K36" i="48"/>
  <c r="K31" i="48"/>
  <c r="L36" i="48"/>
  <c r="K12" i="48"/>
  <c r="I34" i="49"/>
  <c r="J14" i="53"/>
  <c r="I10" i="49"/>
  <c r="I28" i="51"/>
  <c r="I32" i="51" s="1"/>
  <c r="I12" i="53"/>
  <c r="I14" i="53"/>
  <c r="H33" i="51"/>
  <c r="H30" i="51"/>
  <c r="M100" i="49"/>
  <c r="M32" i="53" s="1"/>
  <c r="I52" i="49"/>
  <c r="K55" i="54"/>
  <c r="K57" i="54" s="1"/>
  <c r="H17" i="49"/>
  <c r="K35" i="50"/>
  <c r="I26" i="49"/>
  <c r="I24" i="49" s="1"/>
  <c r="M10" i="53"/>
  <c r="M16" i="48"/>
  <c r="AM35" i="50"/>
  <c r="L28" i="50"/>
  <c r="L34" i="50" s="1"/>
  <c r="AN32" i="50"/>
  <c r="N27" i="50" s="1"/>
  <c r="N33" i="50" s="1"/>
  <c r="AP19" i="50"/>
  <c r="K10" i="53"/>
  <c r="K16" i="48"/>
  <c r="K17" i="48" s="1"/>
  <c r="AL36" i="50"/>
  <c r="L29" i="50" s="1"/>
  <c r="K26" i="52"/>
  <c r="J28" i="52"/>
  <c r="N12" i="50"/>
  <c r="O11" i="50"/>
  <c r="AM36" i="50"/>
  <c r="M29" i="50" s="1"/>
  <c r="AN33" i="50"/>
  <c r="M26" i="50"/>
  <c r="O32" i="50"/>
  <c r="L25" i="49"/>
  <c r="J39" i="52"/>
  <c r="K37" i="52"/>
  <c r="C41" i="54"/>
  <c r="C37" i="54"/>
  <c r="D39" i="53"/>
  <c r="C6" i="54" s="1"/>
  <c r="C9" i="54" s="1"/>
  <c r="D7" i="54" s="1"/>
  <c r="J17" i="38"/>
  <c r="M11" i="48" s="1"/>
  <c r="L23" i="51" l="1"/>
  <c r="L34" i="49" s="1"/>
  <c r="L21" i="51"/>
  <c r="M36" i="48"/>
  <c r="M31" i="48"/>
  <c r="M11" i="51"/>
  <c r="M12" i="48"/>
  <c r="M17" i="48" s="1"/>
  <c r="J28" i="51"/>
  <c r="J32" i="51" s="1"/>
  <c r="J10" i="49"/>
  <c r="K23" i="51"/>
  <c r="K21" i="51"/>
  <c r="I33" i="51"/>
  <c r="I30" i="51"/>
  <c r="O100" i="49"/>
  <c r="O32" i="53" s="1"/>
  <c r="N100" i="49"/>
  <c r="N32" i="53" s="1"/>
  <c r="J52" i="49"/>
  <c r="L55" i="54"/>
  <c r="L57" i="54" s="1"/>
  <c r="I17" i="49"/>
  <c r="D40" i="53"/>
  <c r="D8" i="49" s="1"/>
  <c r="AP32" i="50"/>
  <c r="P27" i="50" s="1"/>
  <c r="P33" i="50" s="1"/>
  <c r="AQ19" i="50"/>
  <c r="AQ32" i="50" s="1"/>
  <c r="Q27" i="50" s="1"/>
  <c r="Q33" i="50" s="1"/>
  <c r="J26" i="49"/>
  <c r="J24" i="49" s="1"/>
  <c r="L35" i="50"/>
  <c r="AN35" i="50"/>
  <c r="M28" i="50"/>
  <c r="M34" i="50" s="1"/>
  <c r="L10" i="53"/>
  <c r="L16" i="48"/>
  <c r="L17" i="48" s="1"/>
  <c r="K28" i="52"/>
  <c r="L26" i="52"/>
  <c r="C10" i="54"/>
  <c r="C20" i="54" s="1"/>
  <c r="D37" i="49" s="1"/>
  <c r="D8" i="54"/>
  <c r="D18" i="54" s="1"/>
  <c r="E29" i="53"/>
  <c r="O12" i="50"/>
  <c r="P11" i="50"/>
  <c r="K39" i="52"/>
  <c r="L37" i="52"/>
  <c r="P32" i="50"/>
  <c r="M25" i="49"/>
  <c r="AO33" i="50"/>
  <c r="N26" i="50"/>
  <c r="L17" i="38"/>
  <c r="O11" i="48" s="1"/>
  <c r="K17" i="38"/>
  <c r="N11" i="48" s="1"/>
  <c r="M23" i="51" l="1"/>
  <c r="M21" i="51"/>
  <c r="L10" i="49"/>
  <c r="L28" i="51"/>
  <c r="N36" i="48"/>
  <c r="N11" i="51"/>
  <c r="N31" i="48"/>
  <c r="N12" i="48"/>
  <c r="O36" i="48"/>
  <c r="O11" i="51"/>
  <c r="O31" i="48"/>
  <c r="O12" i="48"/>
  <c r="J30" i="51"/>
  <c r="J33" i="51"/>
  <c r="K34" i="49"/>
  <c r="L14" i="53"/>
  <c r="K14" i="53"/>
  <c r="L12" i="53"/>
  <c r="K10" i="49"/>
  <c r="K28" i="51"/>
  <c r="K12" i="53"/>
  <c r="M55" i="54"/>
  <c r="M57" i="54" s="1"/>
  <c r="K52" i="49"/>
  <c r="J17" i="49"/>
  <c r="D33" i="49"/>
  <c r="D57" i="49" s="1"/>
  <c r="D7" i="49"/>
  <c r="D28" i="49" s="1"/>
  <c r="E37" i="53"/>
  <c r="D36" i="54" s="1"/>
  <c r="N28" i="50"/>
  <c r="N34" i="50" s="1"/>
  <c r="AO35" i="50"/>
  <c r="K26" i="49"/>
  <c r="K24" i="49" s="1"/>
  <c r="M35" i="50"/>
  <c r="N16" i="48"/>
  <c r="N17" i="48" s="1"/>
  <c r="N10" i="53"/>
  <c r="O10" i="53"/>
  <c r="O16" i="48"/>
  <c r="O17" i="48" s="1"/>
  <c r="AN36" i="50"/>
  <c r="N29" i="50" s="1"/>
  <c r="M37" i="52"/>
  <c r="M39" i="52" s="1"/>
  <c r="L39" i="52"/>
  <c r="Q11" i="50"/>
  <c r="P12" i="50"/>
  <c r="AO36" i="50"/>
  <c r="O29" i="50" s="1"/>
  <c r="AP33" i="50"/>
  <c r="O26" i="50"/>
  <c r="Q32" i="50"/>
  <c r="N25" i="49"/>
  <c r="E19" i="48"/>
  <c r="E20" i="48" s="1"/>
  <c r="E23" i="48" s="1"/>
  <c r="E33" i="48" s="1"/>
  <c r="L28" i="52"/>
  <c r="M26" i="52"/>
  <c r="M28" i="52" s="1"/>
  <c r="M34" i="49" l="1"/>
  <c r="M14" i="53"/>
  <c r="O23" i="51"/>
  <c r="O21" i="51"/>
  <c r="N23" i="51"/>
  <c r="N21" i="51"/>
  <c r="M10" i="49"/>
  <c r="M28" i="51"/>
  <c r="M12" i="53"/>
  <c r="L30" i="51"/>
  <c r="L33" i="51"/>
  <c r="K33" i="51"/>
  <c r="L32" i="51"/>
  <c r="K32" i="51"/>
  <c r="K30" i="51"/>
  <c r="N55" i="54"/>
  <c r="N57" i="54" s="1"/>
  <c r="L52" i="49"/>
  <c r="K17" i="49"/>
  <c r="D59" i="49"/>
  <c r="N35" i="50"/>
  <c r="L26" i="49"/>
  <c r="L24" i="49" s="1"/>
  <c r="AP35" i="50"/>
  <c r="O28" i="50"/>
  <c r="O34" i="50" s="1"/>
  <c r="AQ33" i="50"/>
  <c r="P26" i="50"/>
  <c r="AP36" i="50"/>
  <c r="P29" i="50" s="1"/>
  <c r="Q12" i="50"/>
  <c r="D37" i="54"/>
  <c r="O25" i="49"/>
  <c r="D48" i="54"/>
  <c r="E9" i="53"/>
  <c r="E8" i="53" s="1"/>
  <c r="E26" i="48"/>
  <c r="N34" i="49" l="1"/>
  <c r="N14" i="53"/>
  <c r="N10" i="49"/>
  <c r="N28" i="51"/>
  <c r="N12" i="53"/>
  <c r="O34" i="49"/>
  <c r="O14" i="53"/>
  <c r="M32" i="51"/>
  <c r="M30" i="51"/>
  <c r="M33" i="51"/>
  <c r="O28" i="51"/>
  <c r="O10" i="49"/>
  <c r="O12" i="53"/>
  <c r="O55" i="54"/>
  <c r="O57" i="54" s="1"/>
  <c r="M52" i="49"/>
  <c r="L17" i="49"/>
  <c r="O35" i="50"/>
  <c r="M26" i="49"/>
  <c r="M24" i="49" s="1"/>
  <c r="P28" i="50"/>
  <c r="P34" i="50" s="1"/>
  <c r="AQ35" i="50"/>
  <c r="Q28" i="50" s="1"/>
  <c r="Q34" i="50" s="1"/>
  <c r="O26" i="49" s="1"/>
  <c r="O24" i="49" s="1"/>
  <c r="Q26" i="50"/>
  <c r="D49" i="54"/>
  <c r="D50" i="54" s="1"/>
  <c r="E31" i="53"/>
  <c r="O33" i="51" l="1"/>
  <c r="O30" i="51"/>
  <c r="O32" i="51"/>
  <c r="N32" i="51"/>
  <c r="N30" i="51"/>
  <c r="N33" i="51"/>
  <c r="P55" i="54"/>
  <c r="P57" i="54" s="1"/>
  <c r="O52" i="49" s="1"/>
  <c r="N52" i="49"/>
  <c r="M17" i="49"/>
  <c r="O17" i="49"/>
  <c r="N26" i="49"/>
  <c r="N24" i="49" s="1"/>
  <c r="P35" i="50"/>
  <c r="Q35" i="50"/>
  <c r="AQ36" i="50"/>
  <c r="Q29" i="50" s="1"/>
  <c r="E47" i="54"/>
  <c r="E53" i="49"/>
  <c r="E51" i="49" s="1"/>
  <c r="N17" i="49" l="1"/>
  <c r="C15" i="52"/>
  <c r="D15" i="52" s="1"/>
  <c r="P13" i="52"/>
  <c r="P15" i="52" s="1"/>
  <c r="D17" i="54"/>
  <c r="E15" i="52" l="1"/>
  <c r="D17" i="52"/>
  <c r="E22" i="54" s="1"/>
  <c r="F47" i="49" s="1"/>
  <c r="F46" i="49" s="1"/>
  <c r="P14" i="52"/>
  <c r="C17" i="52"/>
  <c r="D22" i="54" s="1"/>
  <c r="E47" i="49" s="1"/>
  <c r="E46" i="49" s="1"/>
  <c r="O15" i="52"/>
  <c r="E27" i="53"/>
  <c r="E25" i="53" s="1"/>
  <c r="E35" i="53" s="1"/>
  <c r="E17" i="52" l="1"/>
  <c r="F22" i="54" s="1"/>
  <c r="G47" i="49" s="1"/>
  <c r="G46" i="49" s="1"/>
  <c r="F15" i="52"/>
  <c r="E38" i="53"/>
  <c r="D38" i="54"/>
  <c r="F17" i="52" l="1"/>
  <c r="G22" i="54" s="1"/>
  <c r="H47" i="49" s="1"/>
  <c r="H46" i="49" s="1"/>
  <c r="G15" i="52"/>
  <c r="E39" i="53"/>
  <c r="D6" i="54" s="1"/>
  <c r="D9" i="54" s="1"/>
  <c r="E7" i="54" s="1"/>
  <c r="D40" i="54"/>
  <c r="D39" i="54"/>
  <c r="D41" i="54" l="1"/>
  <c r="E36" i="54" s="1"/>
  <c r="F29" i="53"/>
  <c r="E8" i="54"/>
  <c r="E18" i="54" s="1"/>
  <c r="D10" i="54"/>
  <c r="D20" i="54" s="1"/>
  <c r="E17" i="54"/>
  <c r="H15" i="52"/>
  <c r="G17" i="52"/>
  <c r="H22" i="54" s="1"/>
  <c r="I47" i="49" s="1"/>
  <c r="I46" i="49" s="1"/>
  <c r="E40" i="53"/>
  <c r="F37" i="53" s="1"/>
  <c r="E8" i="49" l="1"/>
  <c r="E7" i="49" s="1"/>
  <c r="E28" i="49" s="1"/>
  <c r="E37" i="54"/>
  <c r="D19" i="54"/>
  <c r="D23" i="54" s="1"/>
  <c r="E37" i="49"/>
  <c r="E33" i="49" s="1"/>
  <c r="E57" i="49" s="1"/>
  <c r="F27" i="53"/>
  <c r="H17" i="52"/>
  <c r="I22" i="54" s="1"/>
  <c r="J47" i="49" s="1"/>
  <c r="J46" i="49" s="1"/>
  <c r="I15" i="52"/>
  <c r="F19" i="48"/>
  <c r="F20" i="48" s="1"/>
  <c r="F23" i="48" s="1"/>
  <c r="E59" i="49" l="1"/>
  <c r="I17" i="52"/>
  <c r="J22" i="54" s="1"/>
  <c r="K47" i="49" s="1"/>
  <c r="K46" i="49" s="1"/>
  <c r="J15" i="52"/>
  <c r="E48" i="54"/>
  <c r="F26" i="48"/>
  <c r="F9" i="53"/>
  <c r="F8" i="53" s="1"/>
  <c r="F33" i="48"/>
  <c r="E49" i="54" l="1"/>
  <c r="E50" i="54" s="1"/>
  <c r="F31" i="53"/>
  <c r="F25" i="53" s="1"/>
  <c r="F35" i="53" s="1"/>
  <c r="J17" i="52"/>
  <c r="K22" i="54" s="1"/>
  <c r="L47" i="49" s="1"/>
  <c r="L46" i="49" s="1"/>
  <c r="K15" i="52"/>
  <c r="F53" i="49" l="1"/>
  <c r="F51" i="49" s="1"/>
  <c r="F47" i="54"/>
  <c r="E38" i="54"/>
  <c r="F38" i="53"/>
  <c r="K17" i="52"/>
  <c r="L22" i="54" s="1"/>
  <c r="M47" i="49" s="1"/>
  <c r="M46" i="49" s="1"/>
  <c r="L15" i="52"/>
  <c r="M15" i="52" l="1"/>
  <c r="M17" i="52" s="1"/>
  <c r="N22" i="54" s="1"/>
  <c r="O47" i="49" s="1"/>
  <c r="O46" i="49" s="1"/>
  <c r="L17" i="52"/>
  <c r="M22" i="54" s="1"/>
  <c r="N47" i="49" s="1"/>
  <c r="N46" i="49" s="1"/>
  <c r="E40" i="54"/>
  <c r="E39" i="54"/>
  <c r="F39" i="53"/>
  <c r="E6" i="54" s="1"/>
  <c r="E9" i="54" s="1"/>
  <c r="F7" i="54" s="1"/>
  <c r="E41" i="54" l="1"/>
  <c r="F36" i="54" s="1"/>
  <c r="F8" i="54"/>
  <c r="F18" i="54" s="1"/>
  <c r="G29" i="53"/>
  <c r="E10" i="54"/>
  <c r="E20" i="54" s="1"/>
  <c r="F17" i="54"/>
  <c r="F40" i="53"/>
  <c r="G37" i="53" s="1"/>
  <c r="F8" i="49" l="1"/>
  <c r="F7" i="49" s="1"/>
  <c r="F28" i="49" s="1"/>
  <c r="G19" i="48"/>
  <c r="G20" i="48" s="1"/>
  <c r="G23" i="48" s="1"/>
  <c r="F37" i="54"/>
  <c r="E19" i="54"/>
  <c r="E23" i="54" s="1"/>
  <c r="F37" i="49"/>
  <c r="F33" i="49" s="1"/>
  <c r="F57" i="49" s="1"/>
  <c r="G27" i="53"/>
  <c r="F59" i="49" l="1"/>
  <c r="G33" i="48"/>
  <c r="G9" i="53"/>
  <c r="G8" i="53" s="1"/>
  <c r="G26" i="48"/>
  <c r="F48" i="54"/>
  <c r="G31" i="53" l="1"/>
  <c r="G25" i="53" s="1"/>
  <c r="G35" i="53" s="1"/>
  <c r="F49" i="54"/>
  <c r="F50" i="54" s="1"/>
  <c r="F38" i="54" l="1"/>
  <c r="G38" i="53"/>
  <c r="G47" i="54"/>
  <c r="G53" i="49"/>
  <c r="G51" i="49" s="1"/>
  <c r="F39" i="54" l="1"/>
  <c r="F40" i="54"/>
  <c r="G39" i="53"/>
  <c r="F6" i="54" s="1"/>
  <c r="F9" i="54" s="1"/>
  <c r="G7" i="54" s="1"/>
  <c r="F41" i="54" l="1"/>
  <c r="G8" i="49" s="1"/>
  <c r="G7" i="49" s="1"/>
  <c r="G28" i="49" s="1"/>
  <c r="F10" i="54"/>
  <c r="F20" i="54" s="1"/>
  <c r="G17" i="54"/>
  <c r="H29" i="53"/>
  <c r="G8" i="54"/>
  <c r="G18" i="54" s="1"/>
  <c r="G40" i="53"/>
  <c r="H37" i="53" s="1"/>
  <c r="G36" i="54" l="1"/>
  <c r="G37" i="54" s="1"/>
  <c r="F19" i="54"/>
  <c r="F23" i="54" s="1"/>
  <c r="G37" i="49"/>
  <c r="G33" i="49" s="1"/>
  <c r="G57" i="49" s="1"/>
  <c r="G59" i="49" s="1"/>
  <c r="H19" i="48"/>
  <c r="H20" i="48" s="1"/>
  <c r="H23" i="48" s="1"/>
  <c r="H27" i="53"/>
  <c r="H26" i="48" l="1"/>
  <c r="H33" i="48"/>
  <c r="H9" i="53"/>
  <c r="H8" i="53" s="1"/>
  <c r="G48" i="54"/>
  <c r="H31" i="53" l="1"/>
  <c r="H25" i="53" s="1"/>
  <c r="H35" i="53" s="1"/>
  <c r="G49" i="54"/>
  <c r="G50" i="54" s="1"/>
  <c r="G38" i="54" l="1"/>
  <c r="H38" i="53"/>
  <c r="H47" i="54"/>
  <c r="H53" i="49"/>
  <c r="H51" i="49" s="1"/>
  <c r="G40" i="54" l="1"/>
  <c r="G39" i="54"/>
  <c r="H39" i="53"/>
  <c r="G6" i="54" s="1"/>
  <c r="G9" i="54" s="1"/>
  <c r="H7" i="54" s="1"/>
  <c r="H40" i="53" l="1"/>
  <c r="I37" i="53" s="1"/>
  <c r="G41" i="54"/>
  <c r="H8" i="54"/>
  <c r="H18" i="54" s="1"/>
  <c r="I29" i="53"/>
  <c r="G10" i="54"/>
  <c r="G20" i="54" s="1"/>
  <c r="H17" i="54"/>
  <c r="I27" i="53" s="1"/>
  <c r="H36" i="54" l="1"/>
  <c r="H8" i="49"/>
  <c r="H7" i="49" s="1"/>
  <c r="H28" i="49" s="1"/>
  <c r="I19" i="48"/>
  <c r="I20" i="48" s="1"/>
  <c r="I23" i="48" s="1"/>
  <c r="G19" i="54"/>
  <c r="G23" i="54" s="1"/>
  <c r="H37" i="49"/>
  <c r="H33" i="49" s="1"/>
  <c r="H57" i="49" s="1"/>
  <c r="H59" i="49" l="1"/>
  <c r="H37" i="54"/>
  <c r="H48" i="54"/>
  <c r="I33" i="48"/>
  <c r="I26" i="48"/>
  <c r="I9" i="53"/>
  <c r="I8" i="53" s="1"/>
  <c r="I31" i="53" l="1"/>
  <c r="I25" i="53" s="1"/>
  <c r="I35" i="53" s="1"/>
  <c r="H49" i="54"/>
  <c r="H50" i="54" s="1"/>
  <c r="H38" i="54" l="1"/>
  <c r="I38" i="53"/>
  <c r="I47" i="54"/>
  <c r="I53" i="49"/>
  <c r="I51" i="49" s="1"/>
  <c r="H40" i="54" l="1"/>
  <c r="H39" i="54"/>
  <c r="I39" i="53"/>
  <c r="H6" i="54" s="1"/>
  <c r="H9" i="54" s="1"/>
  <c r="I7" i="54" s="1"/>
  <c r="J29" i="53" l="1"/>
  <c r="H10" i="54"/>
  <c r="H20" i="54" s="1"/>
  <c r="I17" i="54"/>
  <c r="J27" i="53" s="1"/>
  <c r="I8" i="54"/>
  <c r="I18" i="54" s="1"/>
  <c r="H41" i="54"/>
  <c r="I40" i="53"/>
  <c r="J37" i="53" s="1"/>
  <c r="I8" i="49" l="1"/>
  <c r="I7" i="49" s="1"/>
  <c r="I28" i="49" s="1"/>
  <c r="I36" i="54"/>
  <c r="H19" i="54"/>
  <c r="H23" i="54" s="1"/>
  <c r="I37" i="49"/>
  <c r="I33" i="49" s="1"/>
  <c r="I57" i="49" s="1"/>
  <c r="J19" i="48"/>
  <c r="J20" i="48" s="1"/>
  <c r="J23" i="48" s="1"/>
  <c r="I59" i="49" l="1"/>
  <c r="I37" i="54"/>
  <c r="I48" i="54"/>
  <c r="J9" i="53"/>
  <c r="J8" i="53" s="1"/>
  <c r="J33" i="48"/>
  <c r="J26" i="48"/>
  <c r="I49" i="54" l="1"/>
  <c r="I50" i="54" s="1"/>
  <c r="J31" i="53"/>
  <c r="J25" i="53" s="1"/>
  <c r="J35" i="53" s="1"/>
  <c r="J47" i="54" l="1"/>
  <c r="J53" i="49"/>
  <c r="J51" i="49" s="1"/>
  <c r="I38" i="54"/>
  <c r="J38" i="53"/>
  <c r="I40" i="54" l="1"/>
  <c r="I39" i="54"/>
  <c r="J39" i="53"/>
  <c r="I6" i="54" s="1"/>
  <c r="I9" i="54" s="1"/>
  <c r="J7" i="54" s="1"/>
  <c r="J40" i="53" l="1"/>
  <c r="K37" i="53" s="1"/>
  <c r="I41" i="54"/>
  <c r="K29" i="53"/>
  <c r="J17" i="54"/>
  <c r="K27" i="53" s="1"/>
  <c r="I10" i="54"/>
  <c r="I20" i="54" s="1"/>
  <c r="J8" i="54"/>
  <c r="J18" i="54" s="1"/>
  <c r="K19" i="48" s="1"/>
  <c r="K20" i="48" s="1"/>
  <c r="K23" i="48" s="1"/>
  <c r="I19" i="54" l="1"/>
  <c r="I23" i="54" s="1"/>
  <c r="J37" i="49"/>
  <c r="J33" i="49" s="1"/>
  <c r="J57" i="49" s="1"/>
  <c r="K26" i="48"/>
  <c r="K9" i="53"/>
  <c r="K8" i="53" s="1"/>
  <c r="J48" i="54"/>
  <c r="K33" i="48"/>
  <c r="J36" i="54"/>
  <c r="J8" i="49"/>
  <c r="J7" i="49" s="1"/>
  <c r="J28" i="49" s="1"/>
  <c r="J37" i="54" l="1"/>
  <c r="K31" i="53"/>
  <c r="K25" i="53" s="1"/>
  <c r="K35" i="53" s="1"/>
  <c r="J49" i="54"/>
  <c r="J50" i="54" s="1"/>
  <c r="J59" i="49"/>
  <c r="K47" i="54" l="1"/>
  <c r="K53" i="49"/>
  <c r="K51" i="49" s="1"/>
  <c r="J38" i="54"/>
  <c r="K38" i="53"/>
  <c r="J40" i="54" l="1"/>
  <c r="J39" i="54"/>
  <c r="K39" i="53"/>
  <c r="J6" i="54" s="1"/>
  <c r="J9" i="54" s="1"/>
  <c r="K7" i="54" s="1"/>
  <c r="J41" i="54" l="1"/>
  <c r="K17" i="54"/>
  <c r="L27" i="53" s="1"/>
  <c r="J10" i="54"/>
  <c r="J20" i="54" s="1"/>
  <c r="K8" i="54"/>
  <c r="K18" i="54" s="1"/>
  <c r="L19" i="48" s="1"/>
  <c r="L20" i="48" s="1"/>
  <c r="L23" i="48" s="1"/>
  <c r="L29" i="53"/>
  <c r="K40" i="53"/>
  <c r="L37" i="53" s="1"/>
  <c r="K36" i="54" l="1"/>
  <c r="K8" i="49"/>
  <c r="K7" i="49" s="1"/>
  <c r="K28" i="49" s="1"/>
  <c r="J19" i="54"/>
  <c r="J23" i="54" s="1"/>
  <c r="K37" i="49"/>
  <c r="K33" i="49" s="1"/>
  <c r="K57" i="49" s="1"/>
  <c r="L33" i="48"/>
  <c r="L9" i="53"/>
  <c r="L8" i="53" s="1"/>
  <c r="K48" i="54"/>
  <c r="L26" i="48"/>
  <c r="K59" i="49" l="1"/>
  <c r="K37" i="54"/>
  <c r="K49" i="54"/>
  <c r="K50" i="54" s="1"/>
  <c r="L31" i="53"/>
  <c r="L25" i="53" s="1"/>
  <c r="L35" i="53" s="1"/>
  <c r="K38" i="54" l="1"/>
  <c r="L38" i="53"/>
  <c r="L53" i="49"/>
  <c r="L51" i="49" s="1"/>
  <c r="L47" i="54"/>
  <c r="K40" i="54" l="1"/>
  <c r="K39" i="54"/>
  <c r="L39" i="53"/>
  <c r="K6" i="54" s="1"/>
  <c r="K9" i="54" s="1"/>
  <c r="L7" i="54" s="1"/>
  <c r="K41" i="54" l="1"/>
  <c r="K10" i="54"/>
  <c r="K20" i="54" s="1"/>
  <c r="L8" i="54"/>
  <c r="L18" i="54" s="1"/>
  <c r="M19" i="48" s="1"/>
  <c r="M20" i="48" s="1"/>
  <c r="M23" i="48" s="1"/>
  <c r="M29" i="53"/>
  <c r="L17" i="54"/>
  <c r="M27" i="53" s="1"/>
  <c r="L40" i="53"/>
  <c r="M37" i="53" s="1"/>
  <c r="L8" i="49" l="1"/>
  <c r="L7" i="49" s="1"/>
  <c r="L28" i="49" s="1"/>
  <c r="L36" i="54"/>
  <c r="K19" i="54"/>
  <c r="K23" i="54" s="1"/>
  <c r="L37" i="49"/>
  <c r="L33" i="49" s="1"/>
  <c r="L57" i="49" s="1"/>
  <c r="M33" i="48"/>
  <c r="L48" i="54"/>
  <c r="M26" i="48"/>
  <c r="M9" i="53"/>
  <c r="M8" i="53" s="1"/>
  <c r="L59" i="49" l="1"/>
  <c r="M31" i="53"/>
  <c r="M25" i="53" s="1"/>
  <c r="M35" i="53" s="1"/>
  <c r="L49" i="54"/>
  <c r="L37" i="54"/>
  <c r="L50" i="54"/>
  <c r="L38" i="54" l="1"/>
  <c r="M38" i="53"/>
  <c r="M47" i="54"/>
  <c r="M53" i="49"/>
  <c r="M51" i="49" s="1"/>
  <c r="L40" i="54" l="1"/>
  <c r="L39" i="54"/>
  <c r="M39" i="53"/>
  <c r="L6" i="54" s="1"/>
  <c r="L9" i="54" s="1"/>
  <c r="M7" i="54" s="1"/>
  <c r="N29" i="53" l="1"/>
  <c r="M17" i="54"/>
  <c r="N27" i="53" s="1"/>
  <c r="L10" i="54"/>
  <c r="L20" i="54" s="1"/>
  <c r="M8" i="54"/>
  <c r="M18" i="54" s="1"/>
  <c r="N19" i="48" s="1"/>
  <c r="N20" i="48" s="1"/>
  <c r="N23" i="48" s="1"/>
  <c r="L41" i="54"/>
  <c r="M40" i="53"/>
  <c r="N37" i="53" s="1"/>
  <c r="M36" i="54" l="1"/>
  <c r="M8" i="49"/>
  <c r="M7" i="49" s="1"/>
  <c r="M28" i="49" s="1"/>
  <c r="L19" i="54"/>
  <c r="L23" i="54" s="1"/>
  <c r="M37" i="49"/>
  <c r="M33" i="49" s="1"/>
  <c r="M57" i="49" s="1"/>
  <c r="N26" i="48"/>
  <c r="M48" i="54"/>
  <c r="N33" i="48"/>
  <c r="N9" i="53"/>
  <c r="N8" i="53" s="1"/>
  <c r="M37" i="54" l="1"/>
  <c r="M59" i="49"/>
  <c r="N31" i="53"/>
  <c r="N25" i="53" s="1"/>
  <c r="N35" i="53" s="1"/>
  <c r="M49" i="54"/>
  <c r="M50" i="54" s="1"/>
  <c r="N53" i="49" l="1"/>
  <c r="N51" i="49" s="1"/>
  <c r="N47" i="54"/>
  <c r="M38" i="54"/>
  <c r="N38" i="53"/>
  <c r="M39" i="54" l="1"/>
  <c r="M40" i="54"/>
  <c r="N39" i="53"/>
  <c r="M6" i="54" s="1"/>
  <c r="M9" i="54" s="1"/>
  <c r="N7" i="54" s="1"/>
  <c r="M41" i="54" l="1"/>
  <c r="M10" i="54"/>
  <c r="M20" i="54" s="1"/>
  <c r="N17" i="54"/>
  <c r="N8" i="54"/>
  <c r="N18" i="54" s="1"/>
  <c r="O29" i="53"/>
  <c r="N40" i="53"/>
  <c r="O37" i="53" s="1"/>
  <c r="N8" i="49" l="1"/>
  <c r="N7" i="49" s="1"/>
  <c r="N28" i="49" s="1"/>
  <c r="N36" i="54"/>
  <c r="O27" i="53"/>
  <c r="B28" i="54"/>
  <c r="M19" i="54"/>
  <c r="M23" i="54" s="1"/>
  <c r="N37" i="49"/>
  <c r="N33" i="49" s="1"/>
  <c r="N57" i="49" s="1"/>
  <c r="O19" i="48"/>
  <c r="O20" i="48" s="1"/>
  <c r="O23" i="48" s="1"/>
  <c r="B29" i="54"/>
  <c r="N59" i="49" l="1"/>
  <c r="N37" i="54"/>
  <c r="O33" i="48"/>
  <c r="N48" i="54"/>
  <c r="O9" i="53"/>
  <c r="O8" i="53" s="1"/>
  <c r="O26" i="48"/>
  <c r="B30" i="54"/>
  <c r="O31" i="53" l="1"/>
  <c r="O25" i="53" s="1"/>
  <c r="O35" i="53" s="1"/>
  <c r="N49" i="54"/>
  <c r="N50" i="54" s="1"/>
  <c r="O53" i="49" s="1"/>
  <c r="O51" i="49" s="1"/>
  <c r="N38" i="54" l="1"/>
  <c r="O38" i="53"/>
  <c r="N39" i="54" l="1"/>
  <c r="N40" i="54"/>
  <c r="O39" i="53"/>
  <c r="N6" i="54" s="1"/>
  <c r="N9" i="54" s="1"/>
  <c r="N10" i="54" s="1"/>
  <c r="N20" i="54" s="1"/>
  <c r="O40" i="53" l="1"/>
  <c r="N41" i="54"/>
  <c r="O8" i="49" s="1"/>
  <c r="O7" i="49" s="1"/>
  <c r="O28" i="49" s="1"/>
  <c r="O37" i="49"/>
  <c r="O33" i="49" s="1"/>
  <c r="O57" i="49" s="1"/>
  <c r="N19" i="54"/>
  <c r="N23" i="54" s="1"/>
  <c r="O59" i="49" l="1"/>
</calcChain>
</file>

<file path=xl/sharedStrings.xml><?xml version="1.0" encoding="utf-8"?>
<sst xmlns="http://schemas.openxmlformats.org/spreadsheetml/2006/main" count="844" uniqueCount="562">
  <si>
    <t>Página 1 de 1</t>
  </si>
  <si>
    <t>Revisão:</t>
  </si>
  <si>
    <t xml:space="preserve">Tabelas para Elaboração de Projetos (acima de  R$ 2 milhões) </t>
  </si>
  <si>
    <t>Informações importantes sobre as planilhas:</t>
  </si>
  <si>
    <r>
      <t xml:space="preserve">As </t>
    </r>
    <r>
      <rPr>
        <b/>
        <u/>
        <sz val="10"/>
        <color theme="1"/>
        <rFont val="Arial"/>
        <family val="2"/>
      </rPr>
      <t>Tabelas para Elaboração de Projetos (acima de  R$ 2 milhões)</t>
    </r>
    <r>
      <rPr>
        <sz val="10"/>
        <color theme="1"/>
        <rFont val="Arial"/>
        <family val="2"/>
      </rPr>
      <t xml:space="preserve"> são guias para a apresentação das informações do Projeto e</t>
    </r>
  </si>
  <si>
    <t xml:space="preserve">das informações econômico-financeiras. </t>
  </si>
  <si>
    <t>Existem alguns campos  e quadros que são indicados como de preenchimento obrigatório.</t>
  </si>
  <si>
    <t>É indispensável que as informações fornecidas sejam o mais completas possíveis e que os métodos e</t>
  </si>
  <si>
    <t>as premissas utilizados sejam evidenciados, demonstrados e detalhados, de forma clara e objetiva.</t>
  </si>
  <si>
    <t>As tabelas são compostas das seguintes planilhas (guias na parte inferior da tela do aplicativo):</t>
  </si>
  <si>
    <t>Guias</t>
  </si>
  <si>
    <t>Descrição</t>
  </si>
  <si>
    <t>Memória de Calculo - Receitas</t>
  </si>
  <si>
    <t>Explicitar as premissas para a composição das Receitas Brutas Projetadas</t>
  </si>
  <si>
    <r>
      <t xml:space="preserve">(consultar a guia </t>
    </r>
    <r>
      <rPr>
        <b/>
        <sz val="10"/>
        <color theme="1"/>
        <rFont val="Arial"/>
        <family val="2"/>
      </rPr>
      <t>"Orientações Memória de Cálculo"</t>
    </r>
    <r>
      <rPr>
        <sz val="10"/>
        <color theme="1"/>
        <rFont val="Arial"/>
        <family val="2"/>
      </rPr>
      <t>, para referência) *</t>
    </r>
  </si>
  <si>
    <t>Detalhamento Custos e Despesas</t>
  </si>
  <si>
    <t>Composição de todos os Custos e Despesas Projetados</t>
  </si>
  <si>
    <t>1 DRE</t>
  </si>
  <si>
    <t>Demonstração do Resultado do Exercício</t>
  </si>
  <si>
    <t>2 BP</t>
  </si>
  <si>
    <t>Balanço Patrimonial</t>
  </si>
  <si>
    <t>3 AP</t>
  </si>
  <si>
    <t>Projeção do Ativo Permanente</t>
  </si>
  <si>
    <t>4 NCG</t>
  </si>
  <si>
    <t>Necessidade de Capital de Giro</t>
  </si>
  <si>
    <t>5 FLP</t>
  </si>
  <si>
    <t>Fluxo de Empréstimos e Financiamentos</t>
  </si>
  <si>
    <t>6 FC</t>
  </si>
  <si>
    <t>Demonstração do Fluxo de Caixa</t>
  </si>
  <si>
    <t>CALC</t>
  </si>
  <si>
    <t>Planilha de cálculos internos (não preencher; não é necessário imprimir)</t>
  </si>
  <si>
    <t>Endividamento</t>
  </si>
  <si>
    <t>Relação de Endividamento Bancário (operações vigentes até a entrega</t>
  </si>
  <si>
    <r>
      <t xml:space="preserve">do projeto na Desenvolve SP) - </t>
    </r>
    <r>
      <rPr>
        <u/>
        <sz val="10"/>
        <color theme="1"/>
        <rFont val="Arial"/>
        <family val="2"/>
      </rPr>
      <t>preenchimento obrigatório</t>
    </r>
  </si>
  <si>
    <t>Quadros</t>
  </si>
  <si>
    <r>
      <t xml:space="preserve">Consulte esta guia para o preenchimento dos </t>
    </r>
    <r>
      <rPr>
        <u/>
        <sz val="10"/>
        <color theme="1"/>
        <rFont val="Arial"/>
        <family val="2"/>
      </rPr>
      <t>Quadros Informativos sobre o Projeto</t>
    </r>
    <r>
      <rPr>
        <sz val="10"/>
        <color theme="1"/>
        <rFont val="Arial"/>
        <family val="2"/>
      </rPr>
      <t>,</t>
    </r>
  </si>
  <si>
    <t>atentando para o preenchimento de todas as informações,</t>
  </si>
  <si>
    <r>
      <t xml:space="preserve">inclusive os campos indicados como </t>
    </r>
    <r>
      <rPr>
        <u/>
        <sz val="10"/>
        <color theme="1"/>
        <rFont val="Arial"/>
        <family val="2"/>
      </rPr>
      <t>obrigatórios</t>
    </r>
    <r>
      <rPr>
        <sz val="10"/>
        <color theme="1"/>
        <rFont val="Arial"/>
        <family val="2"/>
      </rPr>
      <t>.</t>
    </r>
  </si>
  <si>
    <r>
      <rPr>
        <b/>
        <u/>
        <sz val="9"/>
        <color indexed="8"/>
        <rFont val="Arial"/>
        <family val="2"/>
      </rPr>
      <t>Observação</t>
    </r>
    <r>
      <rPr>
        <b/>
        <sz val="9"/>
        <color indexed="8"/>
        <rFont val="Arial"/>
        <family val="2"/>
      </rPr>
      <t xml:space="preserve">: as planilhas estão formatadas para serem </t>
    </r>
    <r>
      <rPr>
        <b/>
        <u/>
        <sz val="9"/>
        <color indexed="8"/>
        <rFont val="Arial"/>
        <family val="2"/>
      </rPr>
      <t>impressas</t>
    </r>
    <r>
      <rPr>
        <b/>
        <sz val="9"/>
        <color indexed="8"/>
        <rFont val="Arial"/>
        <family val="2"/>
      </rPr>
      <t xml:space="preserve"> e incluídas no dossiê do projeto. Solicitamos que nos seja</t>
    </r>
  </si>
  <si>
    <t>encaminhada uma cópia do arquivo preenchido, que pode ser incluída nos anexos da proposta no Solicitações Online.</t>
  </si>
  <si>
    <t>* É importante que a empresa informe os critérios e as premissas que foram utilizadas para a formação de receitas,</t>
  </si>
  <si>
    <r>
      <t xml:space="preserve">custos e despesas, que possibilitem explicar e justificar as projeções. </t>
    </r>
    <r>
      <rPr>
        <b/>
        <u/>
        <sz val="10"/>
        <color theme="1"/>
        <rFont val="Arial"/>
        <family val="2"/>
      </rPr>
      <t>Sendo assim, não deixe de informar</t>
    </r>
  </si>
  <si>
    <t>nas respectivas guias, a Memória de Cálculo das premissas e das projeções.</t>
  </si>
  <si>
    <t>Preenchimento</t>
  </si>
  <si>
    <r>
      <t xml:space="preserve">As células de fundo </t>
    </r>
    <r>
      <rPr>
        <u/>
        <sz val="10"/>
        <color indexed="8"/>
        <rFont val="Arial"/>
        <family val="2"/>
      </rPr>
      <t>azul</t>
    </r>
    <r>
      <rPr>
        <sz val="10"/>
        <color indexed="8"/>
        <rFont val="Arial"/>
        <family val="2"/>
      </rPr>
      <t xml:space="preserve"> estão disponíveis para preenchimento ou alteração. As demais células estão protegidas apenas para</t>
    </r>
  </si>
  <si>
    <t>evitar a alteração acidental de fórmulas. Para modificar células ou gráficos protegidos, remova a proteção utilizando o comando</t>
  </si>
  <si>
    <t xml:space="preserve"> "Desproteger Planilha", na guia "Revisão", grupo "Alterações".</t>
  </si>
  <si>
    <t>Na inserção de valores, utilize valores inteiros (sem centavos).</t>
  </si>
  <si>
    <t>Algumas células fornecem instruções ao se clicar nelas. Observe-as com atenção.</t>
  </si>
  <si>
    <r>
      <t xml:space="preserve">O preenchimento dos períodos em </t>
    </r>
    <r>
      <rPr>
        <u/>
        <sz val="10"/>
        <color theme="1"/>
        <rFont val="Arial"/>
        <family val="2"/>
      </rPr>
      <t>Histórico</t>
    </r>
    <r>
      <rPr>
        <sz val="10"/>
        <color theme="1"/>
        <rFont val="Arial"/>
        <family val="2"/>
      </rPr>
      <t xml:space="preserve"> deve ser feito somente se a empresa possuir Demonstrativos Contábeis encerrados</t>
    </r>
  </si>
  <si>
    <t>(Balanço Patrimonial e a Demonstração de Resultado do Exercício) referentes à períodos completos,</t>
  </si>
  <si>
    <t>ou seja, não utilizar dados de Balancetes e sim de Balanços completos.</t>
  </si>
  <si>
    <r>
      <t xml:space="preserve">Iniciar o preenchimento pelos valores </t>
    </r>
    <r>
      <rPr>
        <u/>
        <sz val="10"/>
        <color theme="1"/>
        <rFont val="Arial"/>
        <family val="2"/>
      </rPr>
      <t>históricos</t>
    </r>
    <r>
      <rPr>
        <sz val="10"/>
        <color theme="1"/>
        <rFont val="Arial"/>
        <family val="2"/>
      </rPr>
      <t xml:space="preserve"> (DRE, Balanço, Ativo Permanente, Dívida Existente, Fluxo de Caixa).</t>
    </r>
  </si>
  <si>
    <t>Para os períodos de projeção, observar as instruções da aba Orientações Memória de Cálculo para o detalhamento da composição</t>
  </si>
  <si>
    <t>das Receitas e, também, preencher a aba "Detalhamento Custos e Despesas", para a composição de Custos e Despesas que alimentarão</t>
  </si>
  <si>
    <t>automaticamente as linhas 11 e 13 dos períodos projetivos da planilha 1 DRE.</t>
  </si>
  <si>
    <r>
      <t xml:space="preserve">Em seguida preencher as demais </t>
    </r>
    <r>
      <rPr>
        <u/>
        <sz val="10"/>
        <color indexed="8"/>
        <rFont val="Arial"/>
        <family val="2"/>
      </rPr>
      <t>projeções</t>
    </r>
    <r>
      <rPr>
        <sz val="10"/>
        <color indexed="8"/>
        <rFont val="Arial"/>
        <family val="2"/>
      </rPr>
      <t xml:space="preserve"> da DRE, do Ativo Permanente, dos prazos do ciclo operacional (NCG), do fluxo de</t>
    </r>
  </si>
  <si>
    <t>empréstimos e financiamentos e verifique a planilha do Fluxo de Caixa.</t>
  </si>
  <si>
    <t>Verifique, também,  a planilha de Balanço Patrimonial e as demais planilhas.</t>
  </si>
  <si>
    <t>As planilhas permitem a apresentação de dados das projeções futuras - para até 11 períodos.</t>
  </si>
  <si>
    <t xml:space="preserve">	As projeções devem considerar o prazo total do financiamento, até a sua liquidação. </t>
  </si>
  <si>
    <t xml:space="preserve">	Algumas das linhas de crédito disponibilizadas pela Desenvolve SP contemplam financiamentos com prazo de até</t>
  </si>
  <si>
    <t xml:space="preserve">120 meses (10 anos). As planilhas consideram projeções de até 11 anos para possibilitar a melhor distribuição dos dados, </t>
  </si>
  <si>
    <t>quando os períodos de início e término do financiamento não coincidirem exatamente com início e final de ano.</t>
  </si>
  <si>
    <t>Favor utilizar a guia "Memória de Cálculo - Receitas" para montar tabelas e detalhar a Memória de Cálculo da Receita Bruta</t>
  </si>
  <si>
    <r>
      <t xml:space="preserve">Deverão ser apresentados os cálculos, ou seja, a composição das Receitas, ano a ano. 
Considerar, por exemplo, preços, volumes/quantidades de produção/vendas/prestação de serviços/comercialização (de acordo com o ramo de atuação e para cada tipo de receita), quantidade de clientes/consumidores.
A memória de cálculo é necessária e importante para a análise do Projeto, sendo um item </t>
    </r>
    <r>
      <rPr>
        <b/>
        <u/>
        <sz val="12"/>
        <color theme="1"/>
        <rFont val="Calibri"/>
        <family val="2"/>
        <scheme val="minor"/>
      </rPr>
      <t>indispensável</t>
    </r>
    <r>
      <rPr>
        <b/>
        <sz val="12"/>
        <color theme="1"/>
        <rFont val="Calibri"/>
        <family val="2"/>
        <scheme val="minor"/>
      </rPr>
      <t xml:space="preserve">.
No Roteiro (documento Word), há campos destinados às explicações e justificativas sobre estas Premissas. No exemplo abaixo, </t>
    </r>
    <r>
      <rPr>
        <b/>
        <u/>
        <sz val="12"/>
        <color theme="1"/>
        <rFont val="Calibri"/>
        <family val="2"/>
        <scheme val="minor"/>
      </rPr>
      <t>os itens marcados com asterisco</t>
    </r>
    <r>
      <rPr>
        <b/>
        <sz val="12"/>
        <color theme="1"/>
        <rFont val="Calibri"/>
        <family val="2"/>
        <scheme val="minor"/>
      </rPr>
      <t xml:space="preserve"> são  aqueles que necessitam de explicações sobre o que a empresa tomou como parâmetros para essas </t>
    </r>
    <r>
      <rPr>
        <b/>
        <u/>
        <sz val="12"/>
        <color theme="1"/>
        <rFont val="Calibri"/>
        <family val="2"/>
        <scheme val="minor"/>
      </rPr>
      <t>variáveis</t>
    </r>
    <r>
      <rPr>
        <b/>
        <sz val="12"/>
        <color theme="1"/>
        <rFont val="Calibri"/>
        <family val="2"/>
        <scheme val="minor"/>
      </rPr>
      <t xml:space="preserve"> e para a </t>
    </r>
    <r>
      <rPr>
        <b/>
        <u/>
        <sz val="12"/>
        <color theme="1"/>
        <rFont val="Calibri"/>
        <family val="2"/>
        <scheme val="minor"/>
      </rPr>
      <t>evolução</t>
    </r>
    <r>
      <rPr>
        <b/>
        <sz val="12"/>
        <color theme="1"/>
        <rFont val="Calibri"/>
        <family val="2"/>
        <scheme val="minor"/>
      </rPr>
      <t xml:space="preserve"> ano a ano. Essas explicações são </t>
    </r>
    <r>
      <rPr>
        <b/>
        <u/>
        <sz val="12"/>
        <color theme="1"/>
        <rFont val="Calibri"/>
        <family val="2"/>
        <scheme val="minor"/>
      </rPr>
      <t>indispensáveis para a análise do projeto</t>
    </r>
    <r>
      <rPr>
        <b/>
        <sz val="12"/>
        <color theme="1"/>
        <rFont val="Calibri"/>
        <family val="2"/>
        <scheme val="minor"/>
      </rPr>
      <t>.</t>
    </r>
  </si>
  <si>
    <t>Exemplo: Empresa de Prestação de Serviços</t>
  </si>
  <si>
    <t>EXEMPLO</t>
  </si>
  <si>
    <t>Ano 1</t>
  </si>
  <si>
    <t>Ano 2</t>
  </si>
  <si>
    <t>(abrir para todos os Anos projetados)</t>
  </si>
  <si>
    <t>Atividade: Escritório de Contabilidade</t>
  </si>
  <si>
    <r>
      <rPr>
        <b/>
        <sz val="11"/>
        <rFont val="Arial"/>
        <family val="2"/>
      </rPr>
      <t>Componente de Receita:</t>
    </r>
    <r>
      <rPr>
        <sz val="11"/>
        <rFont val="Arial"/>
        <family val="2"/>
      </rPr>
      <t xml:space="preserve"> Mensalidade recebida de cada Cliente (exemplo: contratos de serviços gerais - escrituração, apuração de impostos, folha de pagamento)</t>
    </r>
  </si>
  <si>
    <t>Preço *</t>
  </si>
  <si>
    <t>R$ 865,00 *</t>
  </si>
  <si>
    <t>Quantidade de Clientes *</t>
  </si>
  <si>
    <t>35 *</t>
  </si>
  <si>
    <t>Meses</t>
  </si>
  <si>
    <t>Receita Anual</t>
  </si>
  <si>
    <r>
      <rPr>
        <b/>
        <sz val="11"/>
        <rFont val="Arial"/>
        <family val="2"/>
      </rPr>
      <t xml:space="preserve">Componente de Receita: </t>
    </r>
    <r>
      <rPr>
        <sz val="11"/>
        <rFont val="Arial"/>
        <family val="2"/>
      </rPr>
      <t>Processos de Abertura / Alterações de Empresas</t>
    </r>
  </si>
  <si>
    <t>Preço (por processo) *</t>
  </si>
  <si>
    <t>R$ 540,00 *</t>
  </si>
  <si>
    <t>Quantidade Mensal *</t>
  </si>
  <si>
    <t>18*</t>
  </si>
  <si>
    <r>
      <rPr>
        <b/>
        <sz val="11"/>
        <rFont val="Arial"/>
        <family val="2"/>
      </rPr>
      <t xml:space="preserve">Componente de Receita: </t>
    </r>
    <r>
      <rPr>
        <sz val="11"/>
        <rFont val="Arial"/>
        <family val="2"/>
      </rPr>
      <t>Declarações de Imposto de Renda Pessoa Física</t>
    </r>
  </si>
  <si>
    <t>R$ 240,00 *</t>
  </si>
  <si>
    <t>Quantidade Anual *</t>
  </si>
  <si>
    <t>350 *</t>
  </si>
  <si>
    <t>RECEITA BRUTA</t>
  </si>
  <si>
    <r>
      <rPr>
        <b/>
        <u/>
        <sz val="16"/>
        <color rgb="FFFF0000"/>
        <rFont val="Arial"/>
        <family val="2"/>
      </rPr>
      <t>Observações:</t>
    </r>
    <r>
      <rPr>
        <b/>
        <sz val="16"/>
        <color rgb="FFFF0000"/>
        <rFont val="Arial"/>
        <family val="2"/>
      </rPr>
      <t xml:space="preserve"> a RECEITA BRUTA deverá ser lançada nas células da linha 7 na planilha de 1 DRE, nos períodos de projeção.</t>
    </r>
  </si>
  <si>
    <r>
      <t xml:space="preserve">Este é apenas um </t>
    </r>
    <r>
      <rPr>
        <b/>
        <u/>
        <sz val="12"/>
        <color theme="1"/>
        <rFont val="Calibri"/>
        <family val="2"/>
        <scheme val="minor"/>
      </rPr>
      <t>exemplo.</t>
    </r>
    <r>
      <rPr>
        <b/>
        <sz val="12"/>
        <color theme="1"/>
        <rFont val="Calibri"/>
        <family val="2"/>
        <scheme val="minor"/>
      </rPr>
      <t xml:space="preserve"> A empresa deve adaptar a forma de apresentação das suas informações de acordo com as especificações do seu negócio. Por exemplo, onde houver sazonalidade a abertura de informações mês a mês facilitaria a compreensão.</t>
    </r>
  </si>
  <si>
    <t>Digite a Razão Social da empresa aqui</t>
  </si>
  <si>
    <t>Valores em (especificar a unidade)</t>
  </si>
  <si>
    <t>Data de elaboração das projeções:</t>
  </si>
  <si>
    <t>01/01/0001</t>
  </si>
  <si>
    <t>DETALHAMENTO DOS CUSTOS E DESPESAS PROJETADOS</t>
  </si>
  <si>
    <t>Ano 3</t>
  </si>
  <si>
    <t>Ano 4</t>
  </si>
  <si>
    <t>Ano 5</t>
  </si>
  <si>
    <t>Ano 6</t>
  </si>
  <si>
    <t>Ano 7</t>
  </si>
  <si>
    <t>Ano 8</t>
  </si>
  <si>
    <t>Ano 9</t>
  </si>
  <si>
    <t>Ano 10</t>
  </si>
  <si>
    <t>Ano 11</t>
  </si>
  <si>
    <t>Custos dos Produtos, Mercadorias e Serviços</t>
  </si>
  <si>
    <t>Soma</t>
  </si>
  <si>
    <t>Depesas Gerais e Administrativas</t>
  </si>
  <si>
    <t>Data de elaboração das projeções</t>
  </si>
  <si>
    <t>DRE - DEMONSTRAÇÃO DE RESULTADO DO EXERCÍCIO</t>
  </si>
  <si>
    <t>Histórico</t>
  </si>
  <si>
    <t>Projeção</t>
  </si>
  <si>
    <t>Faturamento Bruto</t>
  </si>
  <si>
    <t>(-) Impostos sobre Vendas</t>
  </si>
  <si>
    <t>(-) Deduções sobre Vendas</t>
  </si>
  <si>
    <t>(=) Faturamento Líquido</t>
  </si>
  <si>
    <t>(-) Custos dos Produtos, Mercadorias, Serviços</t>
  </si>
  <si>
    <t>(=) Lucro Bruto</t>
  </si>
  <si>
    <t>(-) Despesas Gerais, Administrativas, Comerciais</t>
  </si>
  <si>
    <t>(+) Outras Receitas Operacionais</t>
  </si>
  <si>
    <t>(-) Outras Despesas Operacionais</t>
  </si>
  <si>
    <t>(-) Depreciação e Amortização do Ano</t>
  </si>
  <si>
    <t>(=) Resultado Operacional</t>
  </si>
  <si>
    <t xml:space="preserve">(+) Receitas Financeiras  </t>
  </si>
  <si>
    <t xml:space="preserve">(-) Despesas Financeiras  </t>
  </si>
  <si>
    <t>(=) Resultado Antes do Imposto de Renda e CSLL</t>
  </si>
  <si>
    <t>(-) Imposto de Renda (IR)</t>
  </si>
  <si>
    <t>(-) Contribuição Social sobre o Lucro Líquido (CSLL)</t>
  </si>
  <si>
    <t>(=) Resultado Líquido</t>
  </si>
  <si>
    <t>Percentual de Distribuição de Dividendos</t>
  </si>
  <si>
    <t>Distribuição de Dividendos</t>
  </si>
  <si>
    <t>Custos / Receita Bruta</t>
  </si>
  <si>
    <t>Despesas / Receita Bruta</t>
  </si>
  <si>
    <t>Margem Líquida</t>
  </si>
  <si>
    <t>Evolução das Receitas</t>
  </si>
  <si>
    <t>-</t>
  </si>
  <si>
    <t>Evolução dos Custos</t>
  </si>
  <si>
    <t>Evolução das Despesas</t>
  </si>
  <si>
    <t>Data da elaboração das Projeções</t>
  </si>
  <si>
    <t>BALANÇO PATRIMONIAL</t>
  </si>
  <si>
    <t>ATIVO</t>
  </si>
  <si>
    <t>Ativo Circulante</t>
  </si>
  <si>
    <t>Disponibilidades (Caixa, Bancos, Aplicações)</t>
  </si>
  <si>
    <t>Duplicatas a Receber</t>
  </si>
  <si>
    <t>Estoques</t>
  </si>
  <si>
    <t>Outros Créditos de Curto Prazo</t>
  </si>
  <si>
    <t>Digite o nome da conta ou rubrica</t>
  </si>
  <si>
    <t>Ativo Não Circulante</t>
  </si>
  <si>
    <t>Realizável a Longo Prazo</t>
  </si>
  <si>
    <t>Investimentos / Outros Ativos Não Circulantes</t>
  </si>
  <si>
    <t>Imobilizado</t>
  </si>
  <si>
    <t>Imobilizado Bruto</t>
  </si>
  <si>
    <t>(-) Depreciação Acumulada</t>
  </si>
  <si>
    <t>Total do ATIVO</t>
  </si>
  <si>
    <t>PASSIVO</t>
  </si>
  <si>
    <t>Passivo Circulante</t>
  </si>
  <si>
    <t>Fornecedores</t>
  </si>
  <si>
    <t>Obrigações Fiscais a pagar</t>
  </si>
  <si>
    <t>Empréstimos e Financiamentos Curto Prazo</t>
  </si>
  <si>
    <t>Empréstimos para Cobertura de Caixa</t>
  </si>
  <si>
    <t>Provisão de Sálarios e Encargos a pagar</t>
  </si>
  <si>
    <t>Outros Débitos de Curto Prazo</t>
  </si>
  <si>
    <t>Passivo Não Circulante</t>
  </si>
  <si>
    <t>Débitos de Longo Prazo</t>
  </si>
  <si>
    <t>Empréstimos e Financiamentos Longo Prazo</t>
  </si>
  <si>
    <t>PATRIMÔNIO LÍQUIDO</t>
  </si>
  <si>
    <t>Capital Social</t>
  </si>
  <si>
    <t>Lucros (Prejuízos) Acumulados</t>
  </si>
  <si>
    <t>Total do PASSIVO + PATRIMÔNIO LÍQUIDO</t>
  </si>
  <si>
    <t>Diferença (verificar)</t>
  </si>
  <si>
    <t>OUTRAS VARIAÇÕES DO PASSIVO N. CIRCULANTE</t>
  </si>
  <si>
    <t>OUTRAS VARIAÇÕES NO PATRIMÔNIO LÍQUIDO</t>
  </si>
  <si>
    <t>PROJEÇÃO DO ATIVO PERMANENTE</t>
  </si>
  <si>
    <t>Ativo Imobilizado Existente (antes do projeto)</t>
  </si>
  <si>
    <t>Imobilizado Bruto (histórico)</t>
  </si>
  <si>
    <t>Depreciação Acumulada (histórico)</t>
  </si>
  <si>
    <t>Imobilizado Líquido (histórico)</t>
  </si>
  <si>
    <t>Depreciação do período</t>
  </si>
  <si>
    <t>Depreciação Acumulada</t>
  </si>
  <si>
    <t>Saldo Final (Imobilizado Líquido)</t>
  </si>
  <si>
    <t>Investimentos em Ativos Fixos (novas imobilizações)</t>
  </si>
  <si>
    <t>Ano</t>
  </si>
  <si>
    <t>Investimento</t>
  </si>
  <si>
    <t>Tx. Depreciação</t>
  </si>
  <si>
    <t>Imobilizações Projetadas</t>
  </si>
  <si>
    <t>Taxa anual de depreciação (%)</t>
  </si>
  <si>
    <t>Novos Investimentos (Imobilizações)</t>
  </si>
  <si>
    <t>Movimentação do Imobilizado:</t>
  </si>
  <si>
    <t>Imobilizado Líquido</t>
  </si>
  <si>
    <t>RESUMO</t>
  </si>
  <si>
    <t>Depreciação do Período</t>
  </si>
  <si>
    <t>Depreciação do ano</t>
  </si>
  <si>
    <t>Imobilizados Novos (valor bruto)</t>
  </si>
  <si>
    <t>NECESSIDADE DE CAPITAL DE GIRO</t>
  </si>
  <si>
    <t>Informações da Demonstração de Resultado do Exercício (DRE)</t>
  </si>
  <si>
    <t xml:space="preserve">Receita de  Vendas </t>
  </si>
  <si>
    <t xml:space="preserve">(-) Impostos s/ Vendas (PIS/ICMS/COFINS/ISS) </t>
  </si>
  <si>
    <t>(-) Deduções s/ vendas</t>
  </si>
  <si>
    <t>(=) Receita Líquida de Vendas</t>
  </si>
  <si>
    <t xml:space="preserve">(-) Custo das Vendas </t>
  </si>
  <si>
    <t>Prazos do Ciclo Operacional (dias)</t>
  </si>
  <si>
    <t>Prazo Médio de Recebimento de Vendas</t>
  </si>
  <si>
    <t>Prazo Médio de Estocagem</t>
  </si>
  <si>
    <t>Prazo Médio de Pagamento a Fornecedores</t>
  </si>
  <si>
    <t>Prazo Médio de Pagamento de Obrig. Fiscais</t>
  </si>
  <si>
    <t>Saldos das contas de Capital de Giro</t>
  </si>
  <si>
    <t>(+) Duplicatas a Receber</t>
  </si>
  <si>
    <t>(+) Estoques</t>
  </si>
  <si>
    <t>(+) Outros Créditos Ativo Circulante</t>
  </si>
  <si>
    <t>(-) Fornecedores</t>
  </si>
  <si>
    <t>(-) Obrigações Fiscais</t>
  </si>
  <si>
    <t>(-) Salários e Encargos a pagar</t>
  </si>
  <si>
    <t>(-) Outros Débitos Passivo Circulante</t>
  </si>
  <si>
    <t>(=) Necessidade de Capital de Giro (NCG)</t>
  </si>
  <si>
    <t>N.C.G. sobre Vendas (%)</t>
  </si>
  <si>
    <t>Variação da N.C.G.</t>
  </si>
  <si>
    <t>Ciclo Financeiro em Dias de Vendas</t>
  </si>
  <si>
    <t>PROJEÇÃO DOS FINANCIAMENTOS</t>
  </si>
  <si>
    <t>Dívida existente
(clique aqui)</t>
  </si>
  <si>
    <t>Endividamento antes do Projeto</t>
  </si>
  <si>
    <t>Saldos Devedores do Último Balanço</t>
  </si>
  <si>
    <t>Curto Prazo</t>
  </si>
  <si>
    <t>Longo Prazo</t>
  </si>
  <si>
    <t>Outros empréstimos ou financiamentos (Curto Prazo)</t>
  </si>
  <si>
    <t>Outros empréstimos e financiamentos (Longo Prazo)</t>
  </si>
  <si>
    <t>Amortizações do principal</t>
  </si>
  <si>
    <t>veja a coluna "P"</t>
  </si>
  <si>
    <t>Soma das Amortizações</t>
  </si>
  <si>
    <t>Juros</t>
  </si>
  <si>
    <t>Saldos de Empréstimos e Financiamentos (CP+LP)</t>
  </si>
  <si>
    <t>Saldo de Curto Prazo</t>
  </si>
  <si>
    <t>Saldo de Longo Prazo</t>
  </si>
  <si>
    <t>Financiamento do Projeto na Desenvolve SP</t>
  </si>
  <si>
    <t>Ingresso do Financiamento</t>
  </si>
  <si>
    <t>Financiamentos</t>
  </si>
  <si>
    <t>Outra Fonte de Financiamento do Projeto</t>
  </si>
  <si>
    <t>(Caso haja outra fonte de financiamento no mesmo projeto)</t>
  </si>
  <si>
    <t xml:space="preserve">PROJEÇÃO DA DEMONSTRAÇÃO DE FLUXO DE CAIXA </t>
  </si>
  <si>
    <t>a) Fluxo das Atividades Operacionais</t>
  </si>
  <si>
    <t>Lucro Líquido</t>
  </si>
  <si>
    <t xml:space="preserve">(+) Depreciação Anual </t>
  </si>
  <si>
    <t>(-) Variação de Duplicatas a Receber</t>
  </si>
  <si>
    <t>(-) Variação de Estoques</t>
  </si>
  <si>
    <t>(-) Variação de Outros Créditos de Curto Prazo</t>
  </si>
  <si>
    <t>(+) Variação de Fornecedores</t>
  </si>
  <si>
    <t>(+) Variação de Obrigações Fiscais</t>
  </si>
  <si>
    <t>(+) Variação de Provisão de Salários/Encargos a pagar</t>
  </si>
  <si>
    <t>(+) Variação de Outros Débitos de Curto Prazo</t>
  </si>
  <si>
    <t>b) Fluxo das Atividades de Investimento</t>
  </si>
  <si>
    <t>(-) Aquisição (Venda) de Imobilizados</t>
  </si>
  <si>
    <t>(-) Outros Investimentos e realizáveis a Longo Prazo</t>
  </si>
  <si>
    <t>c ) Fluxo das Atividades de Financiamento</t>
  </si>
  <si>
    <t>(+) Ingressos de Novos Financiamentos</t>
  </si>
  <si>
    <t>(-) Amortização de Financiamentos</t>
  </si>
  <si>
    <t>(-) ou (+) Outras Variações do Passivo Não Circulante</t>
  </si>
  <si>
    <t>(-) Amortização de Empréstimos para cobertura de Caixa</t>
  </si>
  <si>
    <t>(+) Aumento do capital social</t>
  </si>
  <si>
    <t>(-) Pagamento de dividendos</t>
  </si>
  <si>
    <t>(-) ou (+) Outras Variações do PL</t>
  </si>
  <si>
    <t>Superávit (Déficit) de Caixa no Período (a - b + c)</t>
  </si>
  <si>
    <t>(+) Saldo de Caixa Inicial</t>
  </si>
  <si>
    <t>(=) Saldo Parcial</t>
  </si>
  <si>
    <t>(+) Novos empréstimos de curto prazo *</t>
  </si>
  <si>
    <t>Saldo de Caixa Final</t>
  </si>
  <si>
    <t>* Taxa de Juros de Empréstimos de Curto Prazo (% a.a.)</t>
  </si>
  <si>
    <t>CP</t>
  </si>
  <si>
    <t>LP</t>
  </si>
  <si>
    <t>RESULTADO DA VARIAÇÃO</t>
  </si>
  <si>
    <t>VARIAÇÕES POSITIVAS</t>
  </si>
  <si>
    <t>VARIAÇÕES NEGATIVAS</t>
  </si>
  <si>
    <t>Totalização de Empréstimos e Financiamentos e Disponibilidades</t>
  </si>
  <si>
    <t>Empréstimos para cobertura de Caixa</t>
  </si>
  <si>
    <t>Taxa anual de juros (%)</t>
  </si>
  <si>
    <t>Empréstimo para cobertura de Caixa</t>
  </si>
  <si>
    <t>Saldos de Balanço</t>
  </si>
  <si>
    <t>Amortizações de principal</t>
  </si>
  <si>
    <t>Pagamento de juros</t>
  </si>
  <si>
    <t>Empréstimos e Financiamentos Curto Prazo (PC)</t>
  </si>
  <si>
    <t>Empréstimos para Cobertura de Déficit Caixa</t>
  </si>
  <si>
    <t>Empréstimos e Financiamentos de Curto Prazo</t>
  </si>
  <si>
    <t>Empréstimos e Financiamentos Longo Prazo (ELP)</t>
  </si>
  <si>
    <t>Endividamento Total</t>
  </si>
  <si>
    <t>* os juros são pagos no próprio ano de apuração</t>
  </si>
  <si>
    <t>Serviço da Dívida</t>
  </si>
  <si>
    <t>Amortizações</t>
  </si>
  <si>
    <t>Total</t>
  </si>
  <si>
    <t>Disponibilidades (Aplicações Financeiras)</t>
  </si>
  <si>
    <t>Saldo Inicial</t>
  </si>
  <si>
    <t>(+) Superávit ou Déficit do Período</t>
  </si>
  <si>
    <t>(-) Resgates</t>
  </si>
  <si>
    <t>(+) Adições</t>
  </si>
  <si>
    <t>Saldo Final</t>
  </si>
  <si>
    <t>Lucros Acumulados</t>
  </si>
  <si>
    <t>Saldo Anterior</t>
  </si>
  <si>
    <t>(+) Resultado do período</t>
  </si>
  <si>
    <t>(-) Dividendos Pagos</t>
  </si>
  <si>
    <t>Valor do Capital (inicial ou anterior)</t>
  </si>
  <si>
    <t>Aumento ou Integralizações</t>
  </si>
  <si>
    <t>Valor do Capital</t>
  </si>
  <si>
    <t>(caso a empresa não possua dívidas contraídas junto ao Sistema Financeiro Nacional, preencher o campo "Banco" com "Não possui endividamento")</t>
  </si>
  <si>
    <t>ENDIVIDAMENTO BANCÁRIO</t>
  </si>
  <si>
    <t>Data:</t>
  </si>
  <si>
    <t xml:space="preserve">EMPRESA:  </t>
  </si>
  <si>
    <t xml:space="preserve">CNPJ: </t>
  </si>
  <si>
    <t>Valores em:</t>
  </si>
  <si>
    <t>Unidades de R$</t>
  </si>
  <si>
    <t>Banco</t>
  </si>
  <si>
    <t>Modalidade</t>
  </si>
  <si>
    <t>Taxa de Juros (% a.a)</t>
  </si>
  <si>
    <t>Garantias</t>
  </si>
  <si>
    <t>Nº de Parcelas</t>
  </si>
  <si>
    <t>Parcelas Restantes</t>
  </si>
  <si>
    <t>Valor do Limite</t>
  </si>
  <si>
    <t>Saldo devedor</t>
  </si>
  <si>
    <t>TOTAL GERAL</t>
  </si>
  <si>
    <t>Acresentar mais linhas se for necessário</t>
  </si>
  <si>
    <t>Página 1 de 3</t>
  </si>
  <si>
    <t>Informações importantes sobre os Quadros a serem preenchidos</t>
  </si>
  <si>
    <t>Nas guias a seguir estão os quadros informativos sobre o Projeto.</t>
  </si>
  <si>
    <t>Observar as instruções sobre os quadros a apresentar no ingresso do projeto e os que devem ser apresentados durante</t>
  </si>
  <si>
    <t>o processo de análise da operação, mediante a solicitação da Desenvolve SP.</t>
  </si>
  <si>
    <t>Os quadros "Detalhamento P&amp;D" e "Detalhamento Demais Rubricas" devem ser preenchidos considerando</t>
  </si>
  <si>
    <t>o valor total a ser investido, ou seja, o valor total do Projeto.</t>
  </si>
  <si>
    <t>Através do preenchimento desses dois quadros, serão preenchidos automaticamente os valores</t>
  </si>
  <si>
    <t>da coluna "C" (Valor total do Projeto - USOS) do quadro "USOS E FONTES".</t>
  </si>
  <si>
    <t>Apresentar junto com o Projeto:</t>
  </si>
  <si>
    <t>Informações sobre o Projeto</t>
  </si>
  <si>
    <t xml:space="preserve">Quadro informativo obrigatório sobre o imóvel onde se localiza o Projeto e </t>
  </si>
  <si>
    <t>informações gerais (prazos e resultados esperados).</t>
  </si>
  <si>
    <t>Consulte as instruções constantes na própria guia.</t>
  </si>
  <si>
    <t>Detalhamento P&amp;D</t>
  </si>
  <si>
    <t>Equipe própria de Pesquisa e Desenvolvimento</t>
  </si>
  <si>
    <t>(Empregados contratados pela empresa em regime de CLT)</t>
  </si>
  <si>
    <t>Detalhamento Demais Rubricas</t>
  </si>
  <si>
    <t>Demais itens de investimento do Projeto. Nestas tabelas existem células que fornecem</t>
  </si>
  <si>
    <t>esclarecimentos e instruções específicas.</t>
  </si>
  <si>
    <t>USOS E FONTES</t>
  </si>
  <si>
    <t>Quadro de informações das origens de Recursos para o Projeto,</t>
  </si>
  <si>
    <t>especificando a natureza das fontes do projeto, destacando os recursos próprios e os</t>
  </si>
  <si>
    <t>do financiamento pleiteado na Desenvolve SP e, se houver, de Outras Fontes.</t>
  </si>
  <si>
    <t>Resumo</t>
  </si>
  <si>
    <t>Quadro gerado automaticamente e que contém o resumo das liberações e das fontes</t>
  </si>
  <si>
    <t>de recursos do Projeto.</t>
  </si>
  <si>
    <t>Apresentar quando a Desenvolve SP solicitar o preenchimento:</t>
  </si>
  <si>
    <t>Guia</t>
  </si>
  <si>
    <t>Detalhamento OBRAS</t>
  </si>
  <si>
    <t>Quadro completo e detalhado de Obras Civis e Montagens e Instalações Especiais.</t>
  </si>
  <si>
    <t>O preenchimento será solicitado pela Desenvolve SP</t>
  </si>
  <si>
    <t>Página 2 de 3</t>
  </si>
  <si>
    <t>Linha de crédito INOVACRED (financiamento a projetos de Inovação)</t>
  </si>
  <si>
    <t>Abaixo relacionamos os itens que são considerados financiáveis nos projetos de Inovação, pela linha INOVACRED, nececessários ao</t>
  </si>
  <si>
    <t>desenvolvimento do projeto:</t>
  </si>
  <si>
    <t>Página 3 de 3</t>
  </si>
  <si>
    <r>
      <t xml:space="preserve">INFORMAÇÕES SOBRE O PROJETO </t>
    </r>
    <r>
      <rPr>
        <b/>
        <sz val="12"/>
        <color indexed="10"/>
        <rFont val="Arial"/>
        <family val="2"/>
      </rPr>
      <t>(informações obrigatórias)</t>
    </r>
  </si>
  <si>
    <t>1. O imóvel do projeto é de propriedade da empresa beneficiária do crédito?</t>
  </si>
  <si>
    <t>SIM</t>
  </si>
  <si>
    <t>NÃO</t>
  </si>
  <si>
    <t>2. Em caso de negativa no item anterior, o prazo do contrato de aluguel engloba o prazo total do financiamento solicitado?</t>
  </si>
  <si>
    <t>(espaço para as justificativas do item 2 - acrescentar mais linhas se for necessário)</t>
  </si>
  <si>
    <t>Prazo de Execução do Projeto</t>
  </si>
  <si>
    <t>meses</t>
  </si>
  <si>
    <t xml:space="preserve">Data do Início do Projeto </t>
  </si>
  <si>
    <t>dd/mm/aaaa</t>
  </si>
  <si>
    <t>  Data do Término do Projeto</t>
  </si>
  <si>
    <t>Resultados Esperados</t>
  </si>
  <si>
    <t>Unidade</t>
  </si>
  <si>
    <t>Último Exercício:</t>
  </si>
  <si>
    <t>Após o Projeto:</t>
  </si>
  <si>
    <t>Variação</t>
  </si>
  <si>
    <t>  Capacidade Instalada</t>
  </si>
  <si>
    <t>  Receita Operacional Bruta</t>
  </si>
  <si>
    <t>  Área edificada/plantada</t>
  </si>
  <si>
    <t>A data de início do projeto é a data a partir da qual os investimentos começaram a ser efetuados. Essa data deve ter coerência com a definição dos períodos denominados: “Realizado” e "A Realizar”.</t>
  </si>
  <si>
    <t>A data de término do projeto é a data marca o fim do cronograma físico do projeto. Na maioria dos casos, o empreendimento inicia sua operação comercial imediatamente após o término do projeto. Nos casos em que o início da operação comercial ocorra após um período de 30 dias corridos, deverá ser apresentada uma explicação na descrição do projeto. É possível, ainda, que o início da operação comercial ocorra antes da data de término do projeto. Nessa hipótese, também deverá ser apresentada uma explicação na descrição do projeto.</t>
  </si>
  <si>
    <t>Na linha de “capacidade instalada”, a unidade deverá ser coerente com o tipo de empreendimento. As informações apresentadas antes e após o projeto deverão utilizar a mesma unidade.</t>
  </si>
  <si>
    <t>Os dados utilizados no quadro devem pertencer à beneficiária. Os campos “capacidade instalada” e “área edificada/plantada” poderão ser referentes apenas ao projeto em questão. Esse caso deve ser esclarecido na descrição do projeto.</t>
  </si>
  <si>
    <t>EQUIPE PRÓPRIA DE P&amp;D - PESQUISA E DESENVOLVIMENTO (Contratados pela empresa em regime de CLT)</t>
  </si>
  <si>
    <t>Especificação / Cargo</t>
  </si>
  <si>
    <t>Salário Bruto/mês</t>
  </si>
  <si>
    <t>Encargos (%)</t>
  </si>
  <si>
    <t>Encargos (R$)</t>
  </si>
  <si>
    <t>Salário + Encargos/mês</t>
  </si>
  <si>
    <t>Proporção de tempo que será dedicado ao projeto (%)</t>
  </si>
  <si>
    <t>Quant. Meses</t>
  </si>
  <si>
    <t>Valor Total</t>
  </si>
  <si>
    <t>Descrição das funções a serem exercidas no projeto</t>
  </si>
  <si>
    <t>TOTAL</t>
  </si>
  <si>
    <t>ESTUDOS E PROJETOS</t>
  </si>
  <si>
    <t>DISCRIMINAÇÃO</t>
  </si>
  <si>
    <t>Quant.</t>
  </si>
  <si>
    <t>Valor Unitário (R$)</t>
  </si>
  <si>
    <t>Total (R$)</t>
  </si>
  <si>
    <t>Qual a sua aplicação no projeto?</t>
  </si>
  <si>
    <t>OBRAS CIVIS E INSTALAÇÕES</t>
  </si>
  <si>
    <t>DESCRIÇÃO RESUMIDA DAS OBRAS CIVIS</t>
  </si>
  <si>
    <t>Estudos e Projetos ref. Obras Civis</t>
  </si>
  <si>
    <t>Descreva, resumidamente, a que se referem as obras civis e por que são necessárias no Projeto.</t>
  </si>
  <si>
    <t>Terraplenagem</t>
  </si>
  <si>
    <t>Fundações</t>
  </si>
  <si>
    <t>Estrutura</t>
  </si>
  <si>
    <t>Alvenaria/Vedação</t>
  </si>
  <si>
    <t>Cobertura</t>
  </si>
  <si>
    <t>Revestimento</t>
  </si>
  <si>
    <t>Esquadrias</t>
  </si>
  <si>
    <t>Instalações Elétricas</t>
  </si>
  <si>
    <t>Instalações Hidráulicas</t>
  </si>
  <si>
    <t>Impermeabilização e Isolação Termica</t>
  </si>
  <si>
    <t>Pintura</t>
  </si>
  <si>
    <t>Vidros</t>
  </si>
  <si>
    <t>Serviços Complementares</t>
  </si>
  <si>
    <t>MONTAGENS E INSTALAÇÕES ESPECIAIS</t>
  </si>
  <si>
    <t>DESCRIÇÃO RESUMIDA</t>
  </si>
  <si>
    <t>Aplicação</t>
  </si>
  <si>
    <t>MÓVEIS E UTENSÍLIOS</t>
  </si>
  <si>
    <t>MÁQUINAS E EQUIPAMENTOS (NACIONAIS E IMPORTADOS)</t>
  </si>
  <si>
    <t>TIPO (MAQ/EQUIP)</t>
  </si>
  <si>
    <t>DISCRIMINAÇÃO / FABRICANTE / MODELO</t>
  </si>
  <si>
    <t>TIPO</t>
  </si>
  <si>
    <t>Função</t>
  </si>
  <si>
    <t>Com Código FINAME</t>
  </si>
  <si>
    <t>Sem Código FINAME</t>
  </si>
  <si>
    <t>Importado</t>
  </si>
  <si>
    <t>VEÍCULOS UTILITÁRIOS E/OU DE CARGA</t>
  </si>
  <si>
    <t>Qual sua aplicação no projeto?</t>
  </si>
  <si>
    <t>SOFTWARES</t>
  </si>
  <si>
    <t>TIPO (SOFTWARE)</t>
  </si>
  <si>
    <t>NOME COMERCIAL / VERSÃO</t>
  </si>
  <si>
    <t>Cad. no Prosoft</t>
  </si>
  <si>
    <t>Não Cad. no Prosoft</t>
  </si>
  <si>
    <t>MATÉRIAS-PRIMAS E MATERIAIS DE CONSUMO</t>
  </si>
  <si>
    <t>TREINAMENTOS</t>
  </si>
  <si>
    <t>TÍTULO DO TREINAMENTO</t>
  </si>
  <si>
    <t>Quant. pessoas a serem treinadas</t>
  </si>
  <si>
    <t>Carga horária Indiv.</t>
  </si>
  <si>
    <t>Preço Treinamento (R$ por hora)</t>
  </si>
  <si>
    <t>Instituição que irá ministrar</t>
  </si>
  <si>
    <t>SERVIÇOS DE CONSULTORIA</t>
  </si>
  <si>
    <t>NOME DA PESSOA OU EMPRESA CONTRATADA</t>
  </si>
  <si>
    <t>Duração prevista (horas)</t>
  </si>
  <si>
    <t>SERVIÇOS DE TERCEIROS</t>
  </si>
  <si>
    <t>VIAGENS E DIÁRIAS</t>
  </si>
  <si>
    <t>Tipo</t>
  </si>
  <si>
    <t>Percurso (De&gt;Para) ou local de pernoite (Mun./UF)</t>
  </si>
  <si>
    <t>OUTRAS RUBRICAS</t>
  </si>
  <si>
    <t>UNID.</t>
  </si>
  <si>
    <t>CAPITAL DE GIRO ASSOCIADO AO PROJETO DE INVESTIMENTO</t>
  </si>
  <si>
    <t>JUSTIFICATIVA</t>
  </si>
  <si>
    <t>Clique aqui</t>
  </si>
  <si>
    <t>QUADRO DE USOS E FONTES E CRONOGRAMA FINANCEIRO</t>
  </si>
  <si>
    <t>Empresa:</t>
  </si>
  <si>
    <t>Prazo de Execução:</t>
  </si>
  <si>
    <t>Data de referência (mm/aa):</t>
  </si>
  <si>
    <t>VALOR TOTAL   DO PROJETO (USOS)</t>
  </si>
  <si>
    <t>INVESTIMENTOS REALIZADOS</t>
  </si>
  <si>
    <t>INVESTIMENTOS A REALIZAR</t>
  </si>
  <si>
    <t>OUTRAS FONTES</t>
  </si>
  <si>
    <t>SOMA DAS FONTES</t>
  </si>
  <si>
    <t>CONFERÊNCIA</t>
  </si>
  <si>
    <t>1ª LIBERAÇÃO</t>
  </si>
  <si>
    <t>2ª LIBERAÇÃO</t>
  </si>
  <si>
    <t>3ª LIBERAÇÃO</t>
  </si>
  <si>
    <t>4ª LIBERAÇÃO</t>
  </si>
  <si>
    <t>5ª LIBERAÇÃO</t>
  </si>
  <si>
    <t>6ª LIBERAÇÃO</t>
  </si>
  <si>
    <t>7ª LIBERAÇÃO</t>
  </si>
  <si>
    <t>8ª LIBERAÇÃO</t>
  </si>
  <si>
    <t>Parcela Financiada</t>
  </si>
  <si>
    <t>Recursos Próprios</t>
  </si>
  <si>
    <t>ITENS</t>
  </si>
  <si>
    <t>INFRAESTRUTURA</t>
  </si>
  <si>
    <t>MÁQUINAS E EQUIPAMENTOS</t>
  </si>
  <si>
    <t>COM CÓDIGO FINAME</t>
  </si>
  <si>
    <t>SEM CÓDIGO FINAME</t>
  </si>
  <si>
    <t>IMPORTADOS</t>
  </si>
  <si>
    <t>VEÍCULOS</t>
  </si>
  <si>
    <t>CADASTRADOS NO PROSOFT</t>
  </si>
  <si>
    <t>NÃO CADASTRADOS NO PROSOFT</t>
  </si>
  <si>
    <t>PESQUISA, DESENV. E INOVAÇÃO</t>
  </si>
  <si>
    <t>MATÉRIAS PRIMAS E MATERIAIS DE CONSUMO</t>
  </si>
  <si>
    <t>EQUIPE PRÓPRIA</t>
  </si>
  <si>
    <t>SERVIÇOS TERCEIROS</t>
  </si>
  <si>
    <t>VIAGENS / DIÁRIAS</t>
  </si>
  <si>
    <t>CAPITAL DE GIRO</t>
  </si>
  <si>
    <t>Parcela
(valores em R$)</t>
  </si>
  <si>
    <t>Financiada</t>
  </si>
  <si>
    <t>Contrapartida</t>
  </si>
  <si>
    <t>RESUMO (valores em R$)</t>
  </si>
  <si>
    <t>PERCENTUAL</t>
  </si>
  <si>
    <t>Financiado</t>
  </si>
  <si>
    <t>Realizados</t>
  </si>
  <si>
    <t>Outras Fontes</t>
  </si>
  <si>
    <t>Total Projeto</t>
  </si>
  <si>
    <t>     </t>
  </si>
  <si>
    <t>CRONOGRAMA FÍSICO-FINANCEIRO - OBRA CIVIL</t>
  </si>
  <si>
    <t>Materiais</t>
  </si>
  <si>
    <t>Mão de Obra</t>
  </si>
  <si>
    <t>Custo total</t>
  </si>
  <si>
    <t>Qtde.</t>
  </si>
  <si>
    <t>Custo Unitário</t>
  </si>
  <si>
    <t>Custo Total</t>
  </si>
  <si>
    <t xml:space="preserve">Valor </t>
  </si>
  <si>
    <t>VERIFICAÇÃO</t>
  </si>
  <si>
    <t>Valor</t>
  </si>
  <si>
    <t>2. Obras Civis e Instalações</t>
  </si>
  <si>
    <t>2.1</t>
  </si>
  <si>
    <t>2.1.1</t>
  </si>
  <si>
    <t>(especificar)</t>
  </si>
  <si>
    <t>VB</t>
  </si>
  <si>
    <t>2.1.2</t>
  </si>
  <si>
    <t>2.2</t>
  </si>
  <si>
    <t>2.2.1</t>
  </si>
  <si>
    <t>m³</t>
  </si>
  <si>
    <t>2.2.2</t>
  </si>
  <si>
    <t>2.3</t>
  </si>
  <si>
    <t>2.3.1</t>
  </si>
  <si>
    <t>m²</t>
  </si>
  <si>
    <t>2.3.2</t>
  </si>
  <si>
    <t>2.4</t>
  </si>
  <si>
    <t>2.4.1</t>
  </si>
  <si>
    <t>2.4.2</t>
  </si>
  <si>
    <t>kg</t>
  </si>
  <si>
    <t>2.5</t>
  </si>
  <si>
    <t>2.5.1</t>
  </si>
  <si>
    <t>2.5.2</t>
  </si>
  <si>
    <t>2.6</t>
  </si>
  <si>
    <t>2.6.1</t>
  </si>
  <si>
    <t>2.6.2</t>
  </si>
  <si>
    <t>2.7</t>
  </si>
  <si>
    <t>2.7.1</t>
  </si>
  <si>
    <t>2.7.2</t>
  </si>
  <si>
    <t>2.8</t>
  </si>
  <si>
    <t>2.8.1</t>
  </si>
  <si>
    <t>Unid.</t>
  </si>
  <si>
    <t>2.8.2</t>
  </si>
  <si>
    <t>2.9</t>
  </si>
  <si>
    <t>2.9.1</t>
  </si>
  <si>
    <t>2.9.2</t>
  </si>
  <si>
    <t>2.10</t>
  </si>
  <si>
    <t>2.10.1</t>
  </si>
  <si>
    <t>2.10.2</t>
  </si>
  <si>
    <t>2.11</t>
  </si>
  <si>
    <t>Impermeab. e Isolação Termica</t>
  </si>
  <si>
    <t>2.11.1</t>
  </si>
  <si>
    <t>2.11.2</t>
  </si>
  <si>
    <t>2.12</t>
  </si>
  <si>
    <t>2.12.1</t>
  </si>
  <si>
    <t>2.12.2</t>
  </si>
  <si>
    <t>2.13</t>
  </si>
  <si>
    <t>2.13.1</t>
  </si>
  <si>
    <t>2.14</t>
  </si>
  <si>
    <t>2.14.1</t>
  </si>
  <si>
    <t>3. Montagens e Instalações especiais</t>
  </si>
  <si>
    <t>3.1</t>
  </si>
  <si>
    <t>3.2</t>
  </si>
  <si>
    <t>CONSISTÊNCIAS ENTRE PLANILHAS</t>
  </si>
  <si>
    <t>Valores nas Rubricas:</t>
  </si>
  <si>
    <t>TOTAL (USOS)</t>
  </si>
  <si>
    <t>REALIZADOS</t>
  </si>
  <si>
    <t>A REALIZAR</t>
  </si>
  <si>
    <t>Planilha USOS E FONTES</t>
  </si>
  <si>
    <t>Planilha Detalhamento OBRAS</t>
  </si>
  <si>
    <t>Diferença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</si>
</sst>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_ ;\-#,##0\ "/>
    <numFmt numFmtId="165" formatCode="#,##0_ ;[Red]\-#,##0\ "/>
    <numFmt numFmtId="166" formatCode="&quot;R$&quot;\ #,##0.00"/>
    <numFmt numFmtId="167" formatCode="#,##0.00_ ;[Red]\-#,##0.00\ "/>
    <numFmt numFmtId="168" formatCode="_-&quot;R$&quot;* #,##0.00_-;\-&quot;R$&quot;* #,##0.00_-;_-&quot;R$&quot;* &quot;-&quot;??_-;_-@_-"/>
    <numFmt numFmtId="169" formatCode="_(&quot;R$&quot;* #,##0.00_);_(&quot;R$&quot;* \(#,##0.00\);_(&quot;R$&quot;* &quot;-&quot;??_);_(@_)"/>
    <numFmt numFmtId="170" formatCode="_(&quot;R$ &quot;* #,##0.00_);_(&quot;R$ &quot;* \(#,##0.00\);_(&quot;R$ &quot;* &quot;-&quot;??_);_(@_)"/>
    <numFmt numFmtId="171" formatCode="[$-416]mmmm\-yy;@"/>
    <numFmt numFmtId="172" formatCode="#,##0.00_ ;\-#,##0.00\ "/>
    <numFmt numFmtId="173" formatCode="0.0%"/>
    <numFmt numFmtId="174" formatCode="000&quot;.&quot;000&quot;.&quot;000&quot;-&quot;00"/>
    <numFmt numFmtId="175" formatCode="_(* #,##0_);_(* \(#,##0\);_(* &quot;-&quot;??_);_(@_)"/>
    <numFmt numFmtId="176" formatCode="_-* #,##0_-;\-* #,##0_-;_-* &quot;-&quot;??_-;_-@_-"/>
    <numFmt numFmtId="177" formatCode="0_ ;\-0\ "/>
  </numFmts>
  <fonts count="83" x14ac:knownFonts="1">
    <font>
      <sz val="11"/>
      <color theme="1"/>
      <name val="Calibri"/>
      <family val="2"/>
      <scheme val="minor"/>
    </font>
    <font>
      <sz val="11"/>
      <name val="Arial"/>
      <family val="2"/>
    </font>
    <font>
      <b/>
      <sz val="11"/>
      <name val="Arial"/>
      <family val="2"/>
    </font>
    <font>
      <sz val="11"/>
      <name val="Lucida Sans Unicode"/>
      <family val="2"/>
    </font>
    <font>
      <b/>
      <sz val="8"/>
      <name val="Lucida Sans Unicode"/>
      <family val="2"/>
    </font>
    <font>
      <sz val="8"/>
      <name val="Lucida Sans Unicode"/>
      <family val="2"/>
    </font>
    <font>
      <sz val="10"/>
      <name val="MS Sans Serif"/>
      <family val="2"/>
    </font>
    <font>
      <sz val="10"/>
      <color indexed="8"/>
      <name val="MS Sans Serif"/>
      <family val="2"/>
    </font>
    <font>
      <sz val="10"/>
      <color indexed="18"/>
      <name val="MS Sans Serif"/>
      <family val="2"/>
    </font>
    <font>
      <b/>
      <sz val="10"/>
      <color indexed="18"/>
      <name val="MS Sans Serif"/>
      <family val="2"/>
    </font>
    <font>
      <sz val="10"/>
      <color indexed="8"/>
      <name val="Arial"/>
      <family val="2"/>
    </font>
    <font>
      <u/>
      <sz val="10"/>
      <color indexed="8"/>
      <name val="Arial"/>
      <family val="2"/>
    </font>
    <font>
      <b/>
      <u/>
      <sz val="9"/>
      <color indexed="8"/>
      <name val="Arial"/>
      <family val="2"/>
    </font>
    <font>
      <b/>
      <sz val="9"/>
      <color indexed="8"/>
      <name val="Arial"/>
      <family val="2"/>
    </font>
    <font>
      <b/>
      <sz val="12"/>
      <name val="Arial"/>
      <family val="2"/>
    </font>
    <font>
      <sz val="11"/>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b/>
      <sz val="11"/>
      <color theme="1"/>
      <name val="Calibri"/>
      <family val="2"/>
      <scheme val="minor"/>
    </font>
    <font>
      <b/>
      <sz val="11"/>
      <color theme="5" tint="-0.249977111117893"/>
      <name val="Arial"/>
      <family val="2"/>
    </font>
    <font>
      <b/>
      <sz val="11"/>
      <color theme="0"/>
      <name val="Arial"/>
      <family val="2"/>
    </font>
    <font>
      <sz val="11"/>
      <color theme="1"/>
      <name val="Arial"/>
      <family val="2"/>
    </font>
    <font>
      <sz val="10"/>
      <color theme="1"/>
      <name val="Arial"/>
      <family val="2"/>
    </font>
    <font>
      <b/>
      <sz val="10"/>
      <color theme="1"/>
      <name val="Arial"/>
      <family val="2"/>
    </font>
    <font>
      <b/>
      <u/>
      <sz val="10"/>
      <color theme="1"/>
      <name val="Arial"/>
      <family val="2"/>
    </font>
    <font>
      <b/>
      <u/>
      <sz val="12"/>
      <color theme="1"/>
      <name val="Arial"/>
      <family val="2"/>
    </font>
    <font>
      <b/>
      <sz val="12"/>
      <color theme="1"/>
      <name val="Arial"/>
      <family val="2"/>
    </font>
    <font>
      <u/>
      <sz val="10"/>
      <color theme="1"/>
      <name val="Arial"/>
      <family val="2"/>
    </font>
    <font>
      <b/>
      <sz val="9"/>
      <color theme="1"/>
      <name val="Arial"/>
      <family val="2"/>
    </font>
    <font>
      <b/>
      <sz val="11"/>
      <color theme="1"/>
      <name val="Arial"/>
      <family val="2"/>
    </font>
    <font>
      <sz val="8"/>
      <color theme="1"/>
      <name val="Arial"/>
      <family val="2"/>
    </font>
    <font>
      <u/>
      <sz val="11"/>
      <color theme="1"/>
      <name val="Calibri"/>
      <family val="2"/>
      <scheme val="minor"/>
    </font>
    <font>
      <b/>
      <u/>
      <sz val="16"/>
      <color theme="1"/>
      <name val="Calibri"/>
      <family val="2"/>
      <scheme val="minor"/>
    </font>
    <font>
      <b/>
      <sz val="11"/>
      <name val="Calibri"/>
      <family val="2"/>
      <scheme val="minor"/>
    </font>
    <font>
      <i/>
      <u/>
      <sz val="11"/>
      <name val="Arial"/>
      <family val="2"/>
    </font>
    <font>
      <sz val="11"/>
      <color rgb="FFFF0000"/>
      <name val="Calibri"/>
      <family val="2"/>
      <scheme val="minor"/>
    </font>
    <font>
      <b/>
      <u/>
      <sz val="12"/>
      <color theme="1"/>
      <name val="Calibri"/>
      <family val="2"/>
      <scheme val="minor"/>
    </font>
    <font>
      <b/>
      <sz val="10"/>
      <name val="Arial"/>
      <family val="2"/>
    </font>
    <font>
      <b/>
      <sz val="12"/>
      <color theme="1"/>
      <name val="Calibri"/>
      <family val="2"/>
      <scheme val="minor"/>
    </font>
    <font>
      <b/>
      <sz val="12"/>
      <color rgb="FFBFBFBF"/>
      <name val="Arial"/>
      <family val="2"/>
    </font>
    <font>
      <b/>
      <sz val="12"/>
      <color indexed="10"/>
      <name val="Arial"/>
      <family val="2"/>
    </font>
    <font>
      <b/>
      <sz val="7"/>
      <color theme="1"/>
      <name val="Arial"/>
      <family val="2"/>
    </font>
    <font>
      <b/>
      <sz val="8"/>
      <color theme="1"/>
      <name val="Arial"/>
      <family val="2"/>
    </font>
    <font>
      <sz val="10"/>
      <name val="Arial"/>
      <family val="2"/>
    </font>
    <font>
      <b/>
      <sz val="12"/>
      <color theme="0"/>
      <name val="Arial"/>
      <family val="2"/>
    </font>
    <font>
      <b/>
      <sz val="8"/>
      <color theme="0"/>
      <name val="Arial"/>
      <family val="2"/>
    </font>
    <font>
      <sz val="8"/>
      <color theme="1" tint="4.9989318521683403E-2"/>
      <name val="Arial"/>
      <family val="2"/>
    </font>
    <font>
      <sz val="8"/>
      <name val="Arial"/>
      <family val="2"/>
    </font>
    <font>
      <b/>
      <sz val="8"/>
      <name val="Arial"/>
      <family val="2"/>
    </font>
    <font>
      <b/>
      <sz val="8"/>
      <color theme="1" tint="4.9989318521683403E-2"/>
      <name val="Arial"/>
      <family val="2"/>
    </font>
    <font>
      <b/>
      <sz val="13"/>
      <color theme="1"/>
      <name val="Arial"/>
      <family val="2"/>
    </font>
    <font>
      <sz val="11"/>
      <color rgb="FFFF0000"/>
      <name val="Arial"/>
      <family val="2"/>
    </font>
    <font>
      <b/>
      <sz val="16"/>
      <color theme="0"/>
      <name val="Arial"/>
      <family val="2"/>
    </font>
    <font>
      <sz val="7"/>
      <name val="Arial"/>
      <family val="2"/>
    </font>
    <font>
      <i/>
      <sz val="10"/>
      <color theme="0"/>
      <name val="Arial"/>
      <family val="2"/>
    </font>
    <font>
      <sz val="7"/>
      <color theme="0"/>
      <name val="Arial"/>
      <family val="2"/>
    </font>
    <font>
      <b/>
      <sz val="10"/>
      <color theme="1" tint="0.249977111117893"/>
      <name val="Arial"/>
      <family val="2"/>
    </font>
    <font>
      <b/>
      <sz val="9"/>
      <color theme="1" tint="0.249977111117893"/>
      <name val="Arial"/>
      <family val="2"/>
    </font>
    <font>
      <sz val="9"/>
      <name val="Arial"/>
      <family val="2"/>
    </font>
    <font>
      <b/>
      <sz val="9"/>
      <name val="Arial"/>
      <family val="2"/>
    </font>
    <font>
      <b/>
      <i/>
      <sz val="9"/>
      <color theme="0" tint="-0.34998626667073579"/>
      <name val="Arial"/>
      <family val="2"/>
    </font>
    <font>
      <sz val="11"/>
      <name val="Calibri"/>
      <family val="2"/>
      <scheme val="minor"/>
    </font>
    <font>
      <b/>
      <i/>
      <sz val="8"/>
      <name val="Arial"/>
      <family val="2"/>
    </font>
    <font>
      <b/>
      <sz val="14"/>
      <name val="Arial"/>
      <family val="2"/>
    </font>
    <font>
      <i/>
      <sz val="11"/>
      <color theme="1"/>
      <name val="Calibri"/>
      <family val="2"/>
      <scheme val="minor"/>
    </font>
    <font>
      <b/>
      <i/>
      <sz val="9"/>
      <name val="Arial"/>
      <family val="2"/>
    </font>
    <font>
      <sz val="10"/>
      <color theme="1" tint="4.9989318521683403E-2"/>
      <name val="Arial"/>
      <family val="2"/>
    </font>
    <font>
      <sz val="9"/>
      <color theme="1"/>
      <name val="Arial"/>
      <family val="2"/>
    </font>
    <font>
      <b/>
      <sz val="18"/>
      <color theme="1"/>
      <name val="Arial"/>
      <family val="2"/>
    </font>
    <font>
      <b/>
      <sz val="16"/>
      <color rgb="FFFF0000"/>
      <name val="Arial"/>
      <family val="2"/>
    </font>
    <font>
      <b/>
      <u/>
      <sz val="16"/>
      <color rgb="FFFF0000"/>
      <name val="Arial"/>
      <family val="2"/>
    </font>
    <font>
      <u/>
      <sz val="11"/>
      <color theme="1"/>
      <name val="Arial"/>
      <family val="2"/>
    </font>
    <font>
      <b/>
      <sz val="11"/>
      <color rgb="FFFF0000"/>
      <name val="Arial"/>
      <family val="2"/>
    </font>
    <font>
      <b/>
      <sz val="11"/>
      <color rgb="FFC00000"/>
      <name val="Arial"/>
      <family val="2"/>
    </font>
    <font>
      <sz val="11"/>
      <color theme="0" tint="-4.9989318521683403E-2"/>
      <name val="Arial"/>
      <family val="2"/>
    </font>
    <font>
      <u/>
      <sz val="11"/>
      <name val="Arial"/>
      <family val="2"/>
    </font>
    <font>
      <b/>
      <i/>
      <sz val="12"/>
      <color theme="5" tint="-0.249977111117893"/>
      <name val="Arial"/>
      <family val="2"/>
    </font>
    <font>
      <sz val="11"/>
      <color theme="0" tint="-0.249977111117893"/>
      <name val="Arial"/>
      <family val="2"/>
    </font>
    <font>
      <b/>
      <i/>
      <sz val="11"/>
      <color theme="5" tint="-0.249977111117893"/>
      <name val="Arial"/>
      <family val="2"/>
    </font>
    <font>
      <sz val="11"/>
      <color theme="1" tint="0.34998626667073579"/>
      <name val="Arial"/>
      <family val="2"/>
    </font>
    <font>
      <b/>
      <sz val="11"/>
      <color rgb="FFC00000"/>
      <name val="Calibri"/>
      <family val="2"/>
      <scheme val="minor"/>
    </font>
    <font>
      <b/>
      <sz val="10"/>
      <color theme="1" tint="4.9989318521683403E-2"/>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rgb="FF99CCFF"/>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DBEEF3"/>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9" tint="0.39997558519241921"/>
        <bgColor indexed="64"/>
      </patternFill>
    </fill>
    <fill>
      <patternFill patternType="solid">
        <fgColor indexed="22"/>
        <bgColor indexed="64"/>
      </patternFill>
    </fill>
    <fill>
      <patternFill patternType="solid">
        <fgColor theme="2" tint="-0.249977111117893"/>
        <bgColor indexed="64"/>
      </patternFill>
    </fill>
    <fill>
      <patternFill patternType="solid">
        <fgColor indexed="8"/>
        <bgColor indexed="64"/>
      </patternFill>
    </fill>
  </fills>
  <borders count="189">
    <border>
      <left/>
      <right/>
      <top/>
      <bottom/>
      <diagonal/>
    </border>
    <border>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tint="0.499984740745262"/>
      </bottom>
      <diagonal/>
    </border>
    <border>
      <left/>
      <right/>
      <top/>
      <bottom style="medium">
        <color theme="4" tint="0.39997558519241921"/>
      </bottom>
      <diagonal/>
    </border>
    <border>
      <left style="thick">
        <color theme="0"/>
      </left>
      <right style="thick">
        <color theme="0"/>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top/>
      <bottom style="thin">
        <color theme="0"/>
      </bottom>
      <diagonal/>
    </border>
    <border>
      <left/>
      <right/>
      <top style="thin">
        <color theme="0"/>
      </top>
      <bottom/>
      <diagonal/>
    </border>
    <border>
      <left/>
      <right/>
      <top style="medium">
        <color theme="0"/>
      </top>
      <bottom style="medium">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ck">
        <color theme="0"/>
      </left>
      <right style="thin">
        <color indexed="64"/>
      </right>
      <top/>
      <bottom style="thick">
        <color theme="0"/>
      </bottom>
      <diagonal/>
    </border>
    <border>
      <left style="thick">
        <color theme="0"/>
      </left>
      <right style="thin">
        <color indexed="64"/>
      </right>
      <top style="thick">
        <color theme="0"/>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ck">
        <color theme="0"/>
      </bottom>
      <diagonal/>
    </border>
    <border>
      <left style="thick">
        <color theme="0"/>
      </left>
      <right style="medium">
        <color indexed="64"/>
      </right>
      <top style="thick">
        <color theme="0"/>
      </top>
      <bottom style="thick">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n">
        <color indexed="64"/>
      </top>
      <bottom/>
      <diagonal/>
    </border>
    <border>
      <left style="thick">
        <color indexed="64"/>
      </left>
      <right style="thick">
        <color theme="0"/>
      </right>
      <top style="thick">
        <color theme="0"/>
      </top>
      <bottom style="thick">
        <color theme="0"/>
      </bottom>
      <diagonal/>
    </border>
    <border>
      <left style="thick">
        <color indexed="64"/>
      </left>
      <right/>
      <top/>
      <bottom/>
      <diagonal/>
    </border>
    <border>
      <left style="thick">
        <color indexed="64"/>
      </left>
      <right/>
      <top/>
      <bottom style="thin">
        <color indexed="64"/>
      </bottom>
      <diagonal/>
    </border>
    <border>
      <left style="thick">
        <color theme="0"/>
      </left>
      <right/>
      <top style="thick">
        <color theme="0"/>
      </top>
      <bottom style="thick">
        <color theme="0"/>
      </bottom>
      <diagonal/>
    </border>
    <border>
      <left style="thin">
        <color indexed="64"/>
      </left>
      <right/>
      <top/>
      <bottom style="thick">
        <color theme="0"/>
      </bottom>
      <diagonal/>
    </border>
    <border>
      <left/>
      <right/>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style="medium">
        <color rgb="FF000000"/>
      </right>
      <top style="medium">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diagonalUp="1" diagonalDown="1">
      <left style="medium">
        <color rgb="FF000000"/>
      </left>
      <right style="medium">
        <color rgb="FF000000"/>
      </right>
      <top style="thin">
        <color indexed="64"/>
      </top>
      <bottom style="medium">
        <color rgb="FF000000"/>
      </bottom>
      <diagonal style="thin">
        <color rgb="FF000000"/>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medium">
        <color theme="0"/>
      </bottom>
      <diagonal/>
    </border>
    <border>
      <left/>
      <right style="thin">
        <color theme="0"/>
      </right>
      <top style="thin">
        <color theme="0"/>
      </top>
      <bottom style="medium">
        <color theme="0"/>
      </bottom>
      <diagonal/>
    </border>
    <border>
      <left style="thin">
        <color theme="0"/>
      </left>
      <right/>
      <top/>
      <bottom style="thin">
        <color theme="0"/>
      </bottom>
      <diagonal/>
    </border>
    <border>
      <left/>
      <right/>
      <top style="thin">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0"/>
      </top>
      <bottom/>
      <diagonal/>
    </border>
    <border>
      <left/>
      <right style="medium">
        <color theme="0"/>
      </right>
      <top style="medium">
        <color theme="0"/>
      </top>
      <bottom/>
      <diagonal/>
    </border>
    <border>
      <left style="thin">
        <color theme="0"/>
      </left>
      <right style="thin">
        <color theme="0"/>
      </right>
      <top style="thin">
        <color theme="0"/>
      </top>
      <bottom style="medium">
        <color theme="0"/>
      </bottom>
      <diagonal/>
    </border>
    <border>
      <left style="medium">
        <color theme="5" tint="-0.24994659260841701"/>
      </left>
      <right style="medium">
        <color theme="5" tint="-0.24994659260841701"/>
      </right>
      <top style="medium">
        <color theme="5" tint="-0.24994659260841701"/>
      </top>
      <bottom/>
      <diagonal/>
    </border>
    <border>
      <left style="medium">
        <color theme="0"/>
      </left>
      <right/>
      <top style="medium">
        <color theme="0"/>
      </top>
      <bottom/>
      <diagonal/>
    </border>
    <border>
      <left style="medium">
        <color indexed="64"/>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5" tint="-0.24994659260841701"/>
      </left>
      <right style="medium">
        <color theme="5" tint="-0.24994659260841701"/>
      </right>
      <top/>
      <bottom style="medium">
        <color theme="5" tint="-0.24994659260841701"/>
      </bottom>
      <diagonal/>
    </border>
    <border>
      <left style="medium">
        <color theme="0"/>
      </left>
      <right/>
      <top/>
      <bottom/>
      <diagonal/>
    </border>
    <border>
      <left/>
      <right style="medium">
        <color theme="0"/>
      </right>
      <top/>
      <bottom/>
      <diagonal/>
    </border>
    <border>
      <left style="medium">
        <color theme="1"/>
      </left>
      <right style="medium">
        <color theme="1"/>
      </right>
      <top style="medium">
        <color theme="1"/>
      </top>
      <bottom style="medium">
        <color theme="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style="medium">
        <color theme="1"/>
      </left>
      <right style="medium">
        <color theme="0"/>
      </right>
      <top style="medium">
        <color theme="1"/>
      </top>
      <bottom/>
      <diagonal/>
    </border>
    <border>
      <left style="medium">
        <color theme="0"/>
      </left>
      <right style="medium">
        <color theme="1"/>
      </right>
      <top style="medium">
        <color theme="1"/>
      </top>
      <bottom style="medium">
        <color theme="0"/>
      </bottom>
      <diagonal/>
    </border>
    <border>
      <left/>
      <right style="medium">
        <color theme="0"/>
      </right>
      <top style="medium">
        <color theme="1"/>
      </top>
      <bottom/>
      <diagonal/>
    </border>
    <border>
      <left style="medium">
        <color theme="1"/>
      </left>
      <right style="medium">
        <color theme="0"/>
      </right>
      <top/>
      <bottom style="medium">
        <color theme="0"/>
      </bottom>
      <diagonal/>
    </border>
    <border>
      <left style="medium">
        <color theme="0"/>
      </left>
      <right style="medium">
        <color theme="1"/>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bottom style="medium">
        <color theme="0"/>
      </bottom>
      <diagonal/>
    </border>
    <border>
      <left style="medium">
        <color theme="1"/>
      </left>
      <right style="medium">
        <color theme="0"/>
      </right>
      <top style="medium">
        <color theme="0"/>
      </top>
      <bottom style="medium">
        <color theme="0"/>
      </bottom>
      <diagonal/>
    </border>
    <border>
      <left style="medium">
        <color indexed="64"/>
      </left>
      <right style="medium">
        <color theme="0"/>
      </right>
      <top style="medium">
        <color theme="0"/>
      </top>
      <bottom style="medium">
        <color theme="0"/>
      </bottom>
      <diagonal/>
    </border>
    <border>
      <left style="medium">
        <color theme="1"/>
      </left>
      <right style="medium">
        <color theme="0"/>
      </right>
      <top style="medium">
        <color theme="0"/>
      </top>
      <bottom/>
      <diagonal/>
    </border>
    <border>
      <left style="medium">
        <color theme="0"/>
      </left>
      <right style="medium">
        <color theme="1"/>
      </right>
      <top style="medium">
        <color theme="0"/>
      </top>
      <bottom/>
      <diagonal/>
    </border>
    <border>
      <left style="medium">
        <color theme="0"/>
      </left>
      <right style="medium">
        <color indexed="64"/>
      </right>
      <top style="medium">
        <color theme="0"/>
      </top>
      <bottom/>
      <diagonal/>
    </border>
    <border>
      <left style="medium">
        <color indexed="64"/>
      </left>
      <right style="medium">
        <color theme="0"/>
      </right>
      <top style="medium">
        <color theme="0"/>
      </top>
      <bottom/>
      <diagonal/>
    </border>
    <border>
      <left style="medium">
        <color indexed="64"/>
      </left>
      <right style="medium">
        <color theme="0"/>
      </right>
      <top style="medium">
        <color theme="0"/>
      </top>
      <bottom style="medium">
        <color theme="1"/>
      </bottom>
      <diagonal/>
    </border>
    <border>
      <left style="medium">
        <color theme="0"/>
      </left>
      <right style="medium">
        <color indexed="64"/>
      </right>
      <top style="medium">
        <color theme="0"/>
      </top>
      <bottom style="medium">
        <color theme="1"/>
      </bottom>
      <diagonal/>
    </border>
    <border>
      <left style="medium">
        <color theme="1"/>
      </left>
      <right style="medium">
        <color theme="0"/>
      </right>
      <top style="medium">
        <color theme="1"/>
      </top>
      <bottom style="medium">
        <color theme="1"/>
      </bottom>
      <diagonal/>
    </border>
    <border>
      <left style="medium">
        <color theme="0"/>
      </left>
      <right style="medium">
        <color theme="1"/>
      </right>
      <top style="medium">
        <color theme="1"/>
      </top>
      <bottom style="medium">
        <color theme="1"/>
      </bottom>
      <diagonal/>
    </border>
    <border>
      <left/>
      <right style="medium">
        <color theme="0"/>
      </right>
      <top style="medium">
        <color theme="1"/>
      </top>
      <bottom style="medium">
        <color theme="1"/>
      </bottom>
      <diagonal/>
    </border>
    <border>
      <left style="medium">
        <color theme="0"/>
      </left>
      <right style="medium">
        <color indexed="64"/>
      </right>
      <top style="medium">
        <color theme="1"/>
      </top>
      <bottom style="medium">
        <color theme="1"/>
      </bottom>
      <diagonal/>
    </border>
    <border>
      <left style="medium">
        <color indexed="64"/>
      </left>
      <right style="medium">
        <color theme="0"/>
      </right>
      <top style="medium">
        <color theme="1"/>
      </top>
      <bottom style="medium">
        <color theme="1"/>
      </bottom>
      <diagonal/>
    </border>
    <border>
      <left style="medium">
        <color theme="0"/>
      </left>
      <right style="medium">
        <color theme="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thick">
        <color indexed="64"/>
      </left>
      <right style="thick">
        <color indexed="64"/>
      </right>
      <top style="dashDot">
        <color indexed="64"/>
      </top>
      <bottom style="dashDot">
        <color indexed="64"/>
      </bottom>
      <diagonal/>
    </border>
    <border>
      <left style="thin">
        <color indexed="64"/>
      </left>
      <right style="thin">
        <color indexed="64"/>
      </right>
      <top style="thin">
        <color indexed="64"/>
      </top>
      <bottom style="dashDot">
        <color indexed="64"/>
      </bottom>
      <diagonal/>
    </border>
    <border>
      <left style="thin">
        <color indexed="64"/>
      </left>
      <right/>
      <top/>
      <bottom style="dashDot">
        <color indexed="64"/>
      </bottom>
      <diagonal/>
    </border>
    <border>
      <left style="medium">
        <color indexed="64"/>
      </left>
      <right style="thin">
        <color indexed="64"/>
      </right>
      <top style="thin">
        <color indexed="64"/>
      </top>
      <bottom/>
      <diagonal/>
    </border>
    <border>
      <left style="thin">
        <color indexed="64"/>
      </left>
      <right style="thin">
        <color indexed="64"/>
      </right>
      <top/>
      <bottom style="dashDot">
        <color indexed="64"/>
      </bottom>
      <diagonal/>
    </border>
    <border>
      <left style="medium">
        <color indexed="64"/>
      </left>
      <right style="medium">
        <color indexed="64"/>
      </right>
      <top/>
      <bottom style="dashDot">
        <color indexed="64"/>
      </bottom>
      <diagonal/>
    </border>
    <border>
      <left style="medium">
        <color indexed="64"/>
      </left>
      <right style="thin">
        <color indexed="64"/>
      </right>
      <top/>
      <bottom style="dashDot">
        <color indexed="64"/>
      </bottom>
      <diagonal/>
    </border>
    <border>
      <left style="thin">
        <color indexed="64"/>
      </left>
      <right style="medium">
        <color indexed="64"/>
      </right>
      <top/>
      <bottom style="dashDot">
        <color indexed="64"/>
      </bottom>
      <diagonal/>
    </border>
    <border>
      <left style="thick">
        <color indexed="64"/>
      </left>
      <right style="thick">
        <color indexed="64"/>
      </right>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style="medium">
        <color indexed="64"/>
      </right>
      <top style="dashDot">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style="thin">
        <color indexed="64"/>
      </right>
      <top style="dashDot">
        <color indexed="64"/>
      </top>
      <bottom style="thin">
        <color indexed="64"/>
      </bottom>
      <diagonal/>
    </border>
    <border>
      <left style="thin">
        <color indexed="64"/>
      </left>
      <right/>
      <top style="dashDot">
        <color indexed="64"/>
      </top>
      <bottom style="thin">
        <color indexed="64"/>
      </bottom>
      <diagonal/>
    </border>
    <border>
      <left style="medium">
        <color indexed="64"/>
      </left>
      <right style="medium">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thick">
        <color indexed="64"/>
      </left>
      <right style="thick">
        <color indexed="64"/>
      </right>
      <top style="dashDot">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ck">
        <color indexed="64"/>
      </left>
      <right style="thick">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style="thin">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ck">
        <color theme="0"/>
      </right>
      <top/>
      <bottom/>
      <diagonal/>
    </border>
    <border diagonalUp="1" diagonalDown="1">
      <left style="thick">
        <color theme="0"/>
      </left>
      <right style="thick">
        <color theme="0"/>
      </right>
      <top style="thick">
        <color theme="0"/>
      </top>
      <bottom style="thick">
        <color theme="0"/>
      </bottom>
      <diagonal style="thin">
        <color theme="0"/>
      </diagonal>
    </border>
    <border>
      <left/>
      <right style="thin">
        <color theme="0"/>
      </right>
      <top/>
      <bottom/>
      <diagonal/>
    </border>
    <border diagonalUp="1" diagonalDown="1">
      <left style="thick">
        <color theme="0"/>
      </left>
      <right/>
      <top style="thick">
        <color theme="0"/>
      </top>
      <bottom/>
      <diagonal style="thin">
        <color indexed="64"/>
      </diagonal>
    </border>
    <border diagonalUp="1" diagonalDown="1">
      <left/>
      <right/>
      <top style="thick">
        <color theme="0"/>
      </top>
      <bottom/>
      <diagonal style="thin">
        <color indexed="64"/>
      </diagonal>
    </border>
    <border diagonalUp="1" diagonalDown="1">
      <left style="thick">
        <color theme="0"/>
      </left>
      <right/>
      <top/>
      <bottom/>
      <diagonal style="thin">
        <color indexed="64"/>
      </diagonal>
    </border>
    <border diagonalUp="1" diagonalDown="1">
      <left/>
      <right/>
      <top/>
      <bottom/>
      <diagonal style="thin">
        <color indexed="64"/>
      </diagonal>
    </border>
    <border diagonalUp="1" diagonalDown="1">
      <left style="thick">
        <color theme="0"/>
      </left>
      <right/>
      <top/>
      <bottom style="thick">
        <color theme="0"/>
      </bottom>
      <diagonal style="thin">
        <color indexed="64"/>
      </diagonal>
    </border>
    <border diagonalUp="1" diagonalDown="1">
      <left/>
      <right/>
      <top/>
      <bottom style="thick">
        <color theme="0"/>
      </bottom>
      <diagonal style="thin">
        <color indexed="64"/>
      </diagonal>
    </border>
    <border>
      <left style="thick">
        <color theme="0"/>
      </left>
      <right/>
      <top/>
      <bottom/>
      <diagonal/>
    </border>
    <border>
      <left/>
      <right/>
      <top/>
      <bottom style="thin">
        <color theme="1" tint="0.14996795556505021"/>
      </bottom>
      <diagonal/>
    </border>
    <border>
      <left style="thin">
        <color indexed="64"/>
      </left>
      <right style="thin">
        <color indexed="64"/>
      </right>
      <top style="thin">
        <color indexed="64"/>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n">
        <color indexed="64"/>
      </right>
      <top style="thick">
        <color theme="0"/>
      </top>
      <bottom style="thin">
        <color indexed="64"/>
      </bottom>
      <diagonal/>
    </border>
  </borders>
  <cellStyleXfs count="16">
    <xf numFmtId="0" fontId="0" fillId="0" borderId="0"/>
    <xf numFmtId="0" fontId="19" fillId="0" borderId="0" applyNumberFormat="0" applyFill="0" applyBorder="0" applyAlignment="0" applyProtection="0"/>
    <xf numFmtId="0" fontId="65" fillId="0" borderId="0" applyNumberForma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16" applyNumberFormat="0" applyFill="0" applyAlignment="0" applyProtection="0"/>
    <xf numFmtId="0" fontId="18" fillId="0" borderId="17" applyNumberFormat="0" applyFill="0" applyAlignment="0" applyProtection="0"/>
    <xf numFmtId="0" fontId="44" fillId="0" borderId="0"/>
    <xf numFmtId="0" fontId="44" fillId="0" borderId="0"/>
    <xf numFmtId="168" fontId="44" fillId="0" borderId="0" applyFont="0" applyFill="0" applyBorder="0" applyAlignment="0" applyProtection="0"/>
    <xf numFmtId="0" fontId="44" fillId="0" borderId="0"/>
    <xf numFmtId="169" fontId="44" fillId="0" borderId="0" applyFont="0" applyFill="0" applyBorder="0" applyAlignment="0" applyProtection="0"/>
    <xf numFmtId="0" fontId="15" fillId="0" borderId="0"/>
    <xf numFmtId="170" fontId="15" fillId="0" borderId="0" applyFont="0" applyFill="0" applyBorder="0" applyAlignment="0" applyProtection="0"/>
    <xf numFmtId="169" fontId="44" fillId="0" borderId="0" applyFont="0" applyFill="0" applyBorder="0" applyAlignment="0" applyProtection="0"/>
    <xf numFmtId="43" fontId="15" fillId="0" borderId="0" applyFont="0" applyFill="0" applyBorder="0" applyAlignment="0" applyProtection="0"/>
  </cellStyleXfs>
  <cellXfs count="943">
    <xf numFmtId="0" fontId="0" fillId="0" borderId="0" xfId="0"/>
    <xf numFmtId="0" fontId="24" fillId="5" borderId="1" xfId="0" applyFont="1" applyFill="1" applyBorder="1" applyAlignment="1">
      <alignment horizontal="center"/>
    </xf>
    <xf numFmtId="0" fontId="24" fillId="5" borderId="7" xfId="0" applyFont="1" applyFill="1" applyBorder="1" applyAlignment="1">
      <alignment horizontal="center"/>
    </xf>
    <xf numFmtId="0" fontId="3" fillId="0" borderId="0" xfId="0" applyFont="1"/>
    <xf numFmtId="0" fontId="4" fillId="0" borderId="0" xfId="0" applyFont="1"/>
    <xf numFmtId="0" fontId="5" fillId="0" borderId="0" xfId="0" applyFont="1"/>
    <xf numFmtId="1" fontId="2" fillId="3" borderId="18" xfId="6" applyNumberFormat="1" applyFont="1" applyFill="1" applyBorder="1" applyAlignment="1" applyProtection="1">
      <alignment horizontal="center"/>
      <protection locked="0"/>
    </xf>
    <xf numFmtId="164" fontId="2" fillId="2" borderId="18" xfId="6" applyNumberFormat="1" applyFont="1" applyFill="1" applyBorder="1" applyAlignment="1" applyProtection="1"/>
    <xf numFmtId="3" fontId="2" fillId="2" borderId="18" xfId="6" applyNumberFormat="1" applyFont="1" applyFill="1" applyBorder="1" applyAlignment="1" applyProtection="1"/>
    <xf numFmtId="3" fontId="20" fillId="2" borderId="18" xfId="6" applyNumberFormat="1" applyFont="1" applyFill="1" applyBorder="1" applyAlignment="1" applyProtection="1"/>
    <xf numFmtId="164" fontId="1" fillId="4" borderId="18" xfId="6" applyNumberFormat="1" applyFont="1" applyFill="1" applyBorder="1" applyAlignment="1" applyProtection="1">
      <protection locked="0"/>
    </xf>
    <xf numFmtId="9" fontId="1" fillId="4" borderId="18" xfId="6" applyNumberFormat="1" applyFont="1" applyFill="1" applyBorder="1" applyAlignment="1" applyProtection="1">
      <alignment horizontal="right"/>
      <protection locked="0"/>
    </xf>
    <xf numFmtId="0" fontId="0" fillId="6" borderId="0" xfId="0" applyFill="1"/>
    <xf numFmtId="0" fontId="0" fillId="2" borderId="0" xfId="0" applyFill="1"/>
    <xf numFmtId="0" fontId="6" fillId="2" borderId="0" xfId="0" applyFont="1" applyFill="1"/>
    <xf numFmtId="0" fontId="8" fillId="2" borderId="0" xfId="0" applyFont="1" applyFill="1"/>
    <xf numFmtId="0" fontId="7" fillId="2" borderId="0" xfId="0" applyFont="1" applyFill="1"/>
    <xf numFmtId="0" fontId="9" fillId="2" borderId="0" xfId="0" applyFont="1" applyFill="1"/>
    <xf numFmtId="0" fontId="6" fillId="6" borderId="0" xfId="0" applyFont="1" applyFill="1"/>
    <xf numFmtId="0" fontId="8" fillId="6" borderId="0" xfId="0" applyFont="1" applyFill="1"/>
    <xf numFmtId="0" fontId="7" fillId="6" borderId="0" xfId="0" applyFont="1" applyFill="1"/>
    <xf numFmtId="0" fontId="9" fillId="6" borderId="0" xfId="0" applyFont="1" applyFill="1"/>
    <xf numFmtId="0" fontId="22" fillId="5" borderId="1" xfId="0" applyFont="1" applyFill="1" applyBorder="1"/>
    <xf numFmtId="0" fontId="22" fillId="5" borderId="0" xfId="0" applyFont="1" applyFill="1"/>
    <xf numFmtId="0" fontId="22" fillId="5" borderId="2" xfId="0" applyFont="1" applyFill="1" applyBorder="1"/>
    <xf numFmtId="0" fontId="22" fillId="5" borderId="3" xfId="0" applyFont="1" applyFill="1" applyBorder="1"/>
    <xf numFmtId="0" fontId="23" fillId="5" borderId="3" xfId="0" applyFont="1" applyFill="1" applyBorder="1"/>
    <xf numFmtId="0" fontId="23" fillId="5" borderId="0" xfId="0" applyFont="1" applyFill="1"/>
    <xf numFmtId="0" fontId="23" fillId="5" borderId="2" xfId="0" applyFont="1" applyFill="1" applyBorder="1"/>
    <xf numFmtId="0" fontId="24" fillId="5" borderId="0" xfId="0" applyFont="1" applyFill="1"/>
    <xf numFmtId="0" fontId="24" fillId="5" borderId="2" xfId="0" applyFont="1" applyFill="1" applyBorder="1"/>
    <xf numFmtId="0" fontId="23" fillId="5" borderId="4" xfId="0" applyFont="1" applyFill="1" applyBorder="1"/>
    <xf numFmtId="0" fontId="23" fillId="5" borderId="5" xfId="0" applyFont="1" applyFill="1" applyBorder="1"/>
    <xf numFmtId="0" fontId="24" fillId="5" borderId="3" xfId="0" applyFont="1" applyFill="1" applyBorder="1" applyAlignment="1">
      <alignment horizontal="left" indent="2"/>
    </xf>
    <xf numFmtId="0" fontId="23" fillId="5" borderId="3" xfId="0" applyFont="1" applyFill="1" applyBorder="1" applyAlignment="1">
      <alignment horizontal="left" indent="2"/>
    </xf>
    <xf numFmtId="0" fontId="25" fillId="5" borderId="3" xfId="0" applyFont="1" applyFill="1" applyBorder="1" applyAlignment="1">
      <alignment horizontal="left" indent="2"/>
    </xf>
    <xf numFmtId="0" fontId="26" fillId="5" borderId="3" xfId="0" applyFont="1" applyFill="1" applyBorder="1" applyAlignment="1">
      <alignment horizontal="left" indent="2"/>
    </xf>
    <xf numFmtId="0" fontId="23" fillId="5" borderId="0" xfId="0" applyFont="1" applyFill="1" applyAlignment="1">
      <alignment vertical="center"/>
    </xf>
    <xf numFmtId="0" fontId="24" fillId="5" borderId="0" xfId="0" applyFont="1" applyFill="1" applyAlignment="1">
      <alignment vertical="center"/>
    </xf>
    <xf numFmtId="0" fontId="23" fillId="5" borderId="0" xfId="0" applyFont="1" applyFill="1" applyAlignment="1">
      <alignment horizontal="right"/>
    </xf>
    <xf numFmtId="0" fontId="23" fillId="5" borderId="6" xfId="0" applyFont="1" applyFill="1" applyBorder="1"/>
    <xf numFmtId="0" fontId="23" fillId="5" borderId="3" xfId="0" applyFont="1" applyFill="1" applyBorder="1" applyAlignment="1">
      <alignment horizontal="right" vertical="center"/>
    </xf>
    <xf numFmtId="0" fontId="29" fillId="5" borderId="3" xfId="0" applyFont="1" applyFill="1" applyBorder="1" applyAlignment="1">
      <alignment horizontal="left" indent="6"/>
    </xf>
    <xf numFmtId="165" fontId="2" fillId="2" borderId="18" xfId="6" applyNumberFormat="1" applyFont="1" applyFill="1" applyBorder="1" applyAlignment="1" applyProtection="1"/>
    <xf numFmtId="0" fontId="31" fillId="5" borderId="1" xfId="0" applyFont="1" applyFill="1" applyBorder="1" applyAlignment="1">
      <alignment horizontal="center" vertical="center"/>
    </xf>
    <xf numFmtId="0" fontId="26" fillId="5" borderId="0" xfId="0" applyFont="1" applyFill="1" applyAlignment="1">
      <alignment horizontal="left" vertical="center"/>
    </xf>
    <xf numFmtId="0" fontId="26" fillId="5" borderId="0" xfId="0" applyFont="1" applyFill="1"/>
    <xf numFmtId="3" fontId="2" fillId="2" borderId="18" xfId="6" applyNumberFormat="1" applyFont="1" applyFill="1" applyBorder="1" applyAlignment="1" applyProtection="1">
      <alignment horizontal="center"/>
    </xf>
    <xf numFmtId="164" fontId="1" fillId="0" borderId="18" xfId="6" applyNumberFormat="1" applyFont="1" applyFill="1" applyBorder="1" applyAlignment="1" applyProtection="1">
      <protection locked="0"/>
    </xf>
    <xf numFmtId="164" fontId="1" fillId="0" borderId="18" xfId="6" applyNumberFormat="1" applyFont="1" applyFill="1" applyBorder="1" applyAlignment="1" applyProtection="1">
      <alignment horizontal="center"/>
      <protection locked="0"/>
    </xf>
    <xf numFmtId="0" fontId="19" fillId="0" borderId="0" xfId="0" applyFont="1" applyAlignment="1">
      <alignment vertical="top" wrapText="1"/>
    </xf>
    <xf numFmtId="0" fontId="19" fillId="0" borderId="22" xfId="0" applyFont="1" applyBorder="1" applyAlignment="1">
      <alignment vertical="top" wrapText="1"/>
    </xf>
    <xf numFmtId="166" fontId="1" fillId="0" borderId="18" xfId="6" applyNumberFormat="1" applyFont="1" applyFill="1" applyBorder="1" applyAlignment="1" applyProtection="1">
      <alignment horizontal="center"/>
      <protection locked="0"/>
    </xf>
    <xf numFmtId="164" fontId="2" fillId="0" borderId="18" xfId="6" quotePrefix="1" applyNumberFormat="1" applyFont="1" applyFill="1" applyBorder="1" applyAlignment="1" applyProtection="1">
      <alignment horizontal="center"/>
      <protection locked="0"/>
    </xf>
    <xf numFmtId="164" fontId="1" fillId="0" borderId="20" xfId="6" applyNumberFormat="1" applyFont="1" applyFill="1" applyBorder="1" applyAlignment="1" applyProtection="1">
      <protection locked="0"/>
    </xf>
    <xf numFmtId="164" fontId="1" fillId="0" borderId="40" xfId="6" applyNumberFormat="1" applyFont="1" applyFill="1" applyBorder="1" applyAlignment="1" applyProtection="1">
      <alignment horizontal="center"/>
      <protection locked="0"/>
    </xf>
    <xf numFmtId="164" fontId="1" fillId="0" borderId="40" xfId="6" applyNumberFormat="1" applyFont="1" applyFill="1" applyBorder="1" applyAlignment="1" applyProtection="1">
      <protection locked="0"/>
    </xf>
    <xf numFmtId="0" fontId="0" fillId="0" borderId="15" xfId="0" applyBorder="1"/>
    <xf numFmtId="166" fontId="30" fillId="0" borderId="0" xfId="0" applyNumberFormat="1" applyFont="1"/>
    <xf numFmtId="164" fontId="2" fillId="0" borderId="24" xfId="6" applyNumberFormat="1" applyFont="1" applyFill="1" applyBorder="1" applyAlignment="1" applyProtection="1">
      <alignment horizontal="center"/>
      <protection locked="0"/>
    </xf>
    <xf numFmtId="164" fontId="35" fillId="0" borderId="39" xfId="6" applyNumberFormat="1" applyFont="1" applyFill="1" applyBorder="1" applyAlignment="1" applyProtection="1">
      <alignment horizontal="center" wrapText="1"/>
      <protection locked="0"/>
    </xf>
    <xf numFmtId="1" fontId="2" fillId="3" borderId="18" xfId="6" applyNumberFormat="1" applyFont="1" applyFill="1" applyBorder="1" applyAlignment="1" applyProtection="1">
      <alignment horizontal="center"/>
    </xf>
    <xf numFmtId="164" fontId="1" fillId="2" borderId="18" xfId="6" applyNumberFormat="1" applyFont="1" applyFill="1" applyBorder="1" applyAlignment="1" applyProtection="1"/>
    <xf numFmtId="0" fontId="33" fillId="0" borderId="41" xfId="0" applyFont="1" applyBorder="1"/>
    <xf numFmtId="0" fontId="32" fillId="0" borderId="42" xfId="0" applyFont="1" applyBorder="1"/>
    <xf numFmtId="0" fontId="0" fillId="0" borderId="42" xfId="0" applyBorder="1"/>
    <xf numFmtId="0" fontId="32" fillId="0" borderId="44" xfId="0" applyFont="1" applyBorder="1"/>
    <xf numFmtId="0" fontId="32" fillId="0" borderId="0" xfId="0" applyFont="1"/>
    <xf numFmtId="0" fontId="0" fillId="0" borderId="2" xfId="0" applyBorder="1"/>
    <xf numFmtId="0" fontId="19" fillId="0" borderId="2" xfId="0" applyFont="1" applyBorder="1" applyAlignment="1">
      <alignment vertical="top" wrapText="1"/>
    </xf>
    <xf numFmtId="0" fontId="19" fillId="0" borderId="44" xfId="0" applyFont="1" applyBorder="1" applyAlignment="1">
      <alignment vertical="top" wrapText="1"/>
    </xf>
    <xf numFmtId="0" fontId="19" fillId="0" borderId="45" xfId="0" applyFont="1" applyBorder="1" applyAlignment="1">
      <alignment vertical="top" wrapText="1"/>
    </xf>
    <xf numFmtId="164" fontId="1" fillId="0" borderId="46" xfId="6" applyNumberFormat="1" applyFont="1" applyFill="1" applyBorder="1" applyAlignment="1" applyProtection="1">
      <protection locked="0"/>
    </xf>
    <xf numFmtId="0" fontId="0" fillId="0" borderId="44" xfId="0" applyBorder="1"/>
    <xf numFmtId="0" fontId="0" fillId="0" borderId="47" xfId="0" applyBorder="1"/>
    <xf numFmtId="0" fontId="0" fillId="0" borderId="10" xfId="0" applyBorder="1"/>
    <xf numFmtId="0" fontId="0" fillId="0" borderId="48" xfId="0" applyBorder="1"/>
    <xf numFmtId="164" fontId="1" fillId="0" borderId="19" xfId="6" applyNumberFormat="1" applyFont="1" applyFill="1" applyBorder="1" applyAlignment="1" applyProtection="1">
      <protection locked="0"/>
    </xf>
    <xf numFmtId="164" fontId="1" fillId="0" borderId="50" xfId="6" applyNumberFormat="1" applyFont="1" applyFill="1" applyBorder="1" applyAlignment="1" applyProtection="1">
      <alignment horizontal="center" vertical="center" wrapText="1"/>
      <protection locked="0"/>
    </xf>
    <xf numFmtId="164" fontId="1" fillId="0" borderId="50" xfId="6" applyNumberFormat="1" applyFont="1" applyFill="1" applyBorder="1" applyAlignment="1" applyProtection="1">
      <alignment horizontal="center" wrapText="1"/>
      <protection locked="0"/>
    </xf>
    <xf numFmtId="164" fontId="2" fillId="0" borderId="50" xfId="6" applyNumberFormat="1" applyFont="1" applyFill="1" applyBorder="1" applyAlignment="1" applyProtection="1">
      <alignment horizontal="center"/>
      <protection locked="0"/>
    </xf>
    <xf numFmtId="164" fontId="1" fillId="0" borderId="50" xfId="6" applyNumberFormat="1" applyFont="1" applyFill="1" applyBorder="1" applyAlignment="1" applyProtection="1">
      <alignment horizontal="center"/>
      <protection locked="0"/>
    </xf>
    <xf numFmtId="164" fontId="1" fillId="0" borderId="50" xfId="6" applyNumberFormat="1" applyFont="1" applyFill="1" applyBorder="1" applyAlignment="1" applyProtection="1">
      <protection locked="0"/>
    </xf>
    <xf numFmtId="0" fontId="30" fillId="0" borderId="51" xfId="0" applyFont="1" applyBorder="1" applyAlignment="1">
      <alignment horizontal="center"/>
    </xf>
    <xf numFmtId="0" fontId="23" fillId="5" borderId="5" xfId="0" applyFont="1" applyFill="1" applyBorder="1" applyAlignment="1">
      <alignment vertical="center"/>
    </xf>
    <xf numFmtId="0" fontId="24" fillId="5" borderId="13" xfId="0" applyFont="1" applyFill="1" applyBorder="1" applyAlignment="1">
      <alignment horizontal="left" vertical="center"/>
    </xf>
    <xf numFmtId="0" fontId="23" fillId="5" borderId="13" xfId="0" applyFont="1" applyFill="1" applyBorder="1" applyAlignment="1">
      <alignment vertical="center"/>
    </xf>
    <xf numFmtId="0" fontId="23" fillId="5" borderId="13" xfId="0" applyFont="1" applyFill="1" applyBorder="1"/>
    <xf numFmtId="0" fontId="23" fillId="5" borderId="11" xfId="0" applyFont="1" applyFill="1" applyBorder="1"/>
    <xf numFmtId="0" fontId="23" fillId="5" borderId="1" xfId="0" applyFont="1" applyFill="1" applyBorder="1" applyAlignment="1">
      <alignment vertical="center"/>
    </xf>
    <xf numFmtId="0" fontId="23" fillId="5" borderId="1" xfId="0" applyFont="1" applyFill="1" applyBorder="1"/>
    <xf numFmtId="0" fontId="23" fillId="5" borderId="8" xfId="0" applyFont="1" applyFill="1" applyBorder="1"/>
    <xf numFmtId="0" fontId="26" fillId="5" borderId="5" xfId="0" applyFont="1" applyFill="1" applyBorder="1" applyAlignment="1">
      <alignment horizontal="left" vertical="top"/>
    </xf>
    <xf numFmtId="0" fontId="27" fillId="5" borderId="5" xfId="0" applyFont="1" applyFill="1" applyBorder="1" applyAlignment="1">
      <alignment horizontal="left" vertical="top"/>
    </xf>
    <xf numFmtId="0" fontId="26" fillId="5" borderId="5" xfId="0" applyFont="1" applyFill="1" applyBorder="1" applyAlignment="1">
      <alignment vertical="top"/>
    </xf>
    <xf numFmtId="0" fontId="36" fillId="0" borderId="0" xfId="0" applyFont="1"/>
    <xf numFmtId="0" fontId="40" fillId="0" borderId="49" xfId="0" applyFont="1" applyBorder="1" applyAlignment="1">
      <alignment horizontal="center" vertical="center"/>
    </xf>
    <xf numFmtId="0" fontId="30" fillId="0" borderId="0" xfId="0" applyFont="1" applyAlignment="1">
      <alignment horizontal="right" vertical="center"/>
    </xf>
    <xf numFmtId="164" fontId="1" fillId="0" borderId="18" xfId="6" applyNumberFormat="1" applyFont="1" applyFill="1" applyBorder="1" applyAlignment="1" applyProtection="1"/>
    <xf numFmtId="0" fontId="0" fillId="2" borderId="30" xfId="0" applyFill="1" applyBorder="1" applyAlignment="1">
      <alignment horizontal="left" vertical="center"/>
    </xf>
    <xf numFmtId="4" fontId="19" fillId="2" borderId="0" xfId="0" applyNumberFormat="1" applyFont="1" applyFill="1" applyAlignment="1">
      <alignment horizontal="right" vertical="center"/>
    </xf>
    <xf numFmtId="0" fontId="19" fillId="2" borderId="0" xfId="0" applyFont="1" applyFill="1" applyAlignment="1">
      <alignment horizontal="right"/>
    </xf>
    <xf numFmtId="0" fontId="0" fillId="2" borderId="0" xfId="0" applyFill="1" applyAlignment="1">
      <alignment horizontal="right" vertical="center"/>
    </xf>
    <xf numFmtId="0" fontId="19" fillId="2" borderId="28" xfId="0" applyFont="1" applyFill="1" applyBorder="1" applyAlignment="1">
      <alignment horizontal="center"/>
    </xf>
    <xf numFmtId="0" fontId="19" fillId="2" borderId="29" xfId="0" applyFont="1" applyFill="1" applyBorder="1" applyAlignment="1">
      <alignment horizontal="center"/>
    </xf>
    <xf numFmtId="0" fontId="19" fillId="2" borderId="28" xfId="0" applyFont="1" applyFill="1" applyBorder="1" applyAlignment="1">
      <alignment horizontal="left" vertical="center"/>
    </xf>
    <xf numFmtId="0" fontId="19" fillId="2" borderId="28" xfId="0" applyFont="1" applyFill="1" applyBorder="1"/>
    <xf numFmtId="40" fontId="19" fillId="2" borderId="28" xfId="0" applyNumberFormat="1" applyFont="1" applyFill="1" applyBorder="1" applyAlignment="1">
      <alignment horizontal="center" vertical="center"/>
    </xf>
    <xf numFmtId="0" fontId="0" fillId="5" borderId="0" xfId="0" applyFill="1"/>
    <xf numFmtId="14" fontId="19" fillId="8" borderId="30" xfId="0" applyNumberFormat="1" applyFont="1" applyFill="1" applyBorder="1" applyAlignment="1" applyProtection="1">
      <alignment horizontal="center" vertical="center"/>
      <protection locked="0"/>
    </xf>
    <xf numFmtId="0" fontId="19" fillId="0" borderId="0" xfId="0" applyFont="1"/>
    <xf numFmtId="0" fontId="22" fillId="0" borderId="30" xfId="0" applyFont="1" applyBorder="1"/>
    <xf numFmtId="14" fontId="2" fillId="4" borderId="30" xfId="5" quotePrefix="1" applyNumberFormat="1" applyFont="1" applyFill="1" applyBorder="1" applyAlignment="1" applyProtection="1">
      <alignment horizontal="center"/>
    </xf>
    <xf numFmtId="0" fontId="22" fillId="0" borderId="0" xfId="0" applyFont="1"/>
    <xf numFmtId="0" fontId="22" fillId="2" borderId="32" xfId="0" applyFont="1" applyFill="1" applyBorder="1" applyAlignment="1">
      <alignment horizontal="right" vertical="center"/>
    </xf>
    <xf numFmtId="0" fontId="24" fillId="2" borderId="58" xfId="0" applyFont="1" applyFill="1" applyBorder="1" applyAlignment="1">
      <alignment horizontal="right" vertical="center" wrapText="1"/>
    </xf>
    <xf numFmtId="0" fontId="24" fillId="2" borderId="59" xfId="0" applyFont="1" applyFill="1" applyBorder="1" applyAlignment="1">
      <alignment vertical="center" wrapText="1"/>
    </xf>
    <xf numFmtId="0" fontId="24" fillId="2" borderId="61" xfId="0" applyFont="1" applyFill="1" applyBorder="1" applyAlignment="1">
      <alignment vertical="center" wrapText="1"/>
    </xf>
    <xf numFmtId="0" fontId="23" fillId="2" borderId="60" xfId="0" applyFont="1" applyFill="1" applyBorder="1" applyAlignment="1">
      <alignment horizontal="center" vertical="center" wrapText="1"/>
    </xf>
    <xf numFmtId="0" fontId="0" fillId="0" borderId="0" xfId="0" applyAlignment="1">
      <alignment wrapText="1"/>
    </xf>
    <xf numFmtId="0" fontId="24" fillId="2" borderId="59" xfId="0" applyFont="1" applyFill="1" applyBorder="1" applyAlignment="1">
      <alignment wrapText="1"/>
    </xf>
    <xf numFmtId="0" fontId="24" fillId="2" borderId="62" xfId="0" applyFont="1" applyFill="1" applyBorder="1" applyAlignment="1">
      <alignment horizontal="center" vertical="center" wrapText="1"/>
    </xf>
    <xf numFmtId="0" fontId="29" fillId="2" borderId="59" xfId="0" applyFont="1" applyFill="1" applyBorder="1" applyAlignment="1">
      <alignment horizontal="right" vertical="center" wrapText="1"/>
    </xf>
    <xf numFmtId="0" fontId="29" fillId="2" borderId="10" xfId="0" applyFont="1" applyFill="1" applyBorder="1" applyAlignment="1">
      <alignment horizontal="right" vertical="center" wrapText="1"/>
    </xf>
    <xf numFmtId="0" fontId="42" fillId="2" borderId="63" xfId="0" applyFont="1" applyFill="1" applyBorder="1" applyAlignment="1">
      <alignment horizontal="center" vertical="center" wrapText="1"/>
    </xf>
    <xf numFmtId="0" fontId="43" fillId="2" borderId="64" xfId="0" applyFont="1" applyFill="1" applyBorder="1" applyAlignment="1">
      <alignment horizontal="right" wrapText="1"/>
    </xf>
    <xf numFmtId="9" fontId="1" fillId="2" borderId="69" xfId="3" applyFont="1" applyFill="1" applyBorder="1" applyAlignment="1" applyProtection="1">
      <alignment horizontal="center" vertical="center"/>
    </xf>
    <xf numFmtId="0" fontId="43" fillId="2" borderId="70" xfId="0" applyFont="1" applyFill="1" applyBorder="1" applyAlignment="1">
      <alignment horizontal="right" wrapText="1"/>
    </xf>
    <xf numFmtId="9" fontId="1" fillId="2" borderId="73" xfId="3" applyFont="1" applyFill="1" applyBorder="1" applyAlignment="1" applyProtection="1">
      <alignment horizontal="center" vertical="center"/>
    </xf>
    <xf numFmtId="9" fontId="1" fillId="2" borderId="78" xfId="3" applyFont="1" applyFill="1" applyBorder="1" applyAlignment="1" applyProtection="1">
      <alignment horizontal="center" vertical="center"/>
    </xf>
    <xf numFmtId="49" fontId="46" fillId="11" borderId="80" xfId="8" applyNumberFormat="1" applyFont="1" applyFill="1" applyBorder="1" applyAlignment="1">
      <alignment horizontal="center" vertical="center" wrapText="1"/>
    </xf>
    <xf numFmtId="168" fontId="46" fillId="11" borderId="80" xfId="9" applyFont="1" applyFill="1" applyBorder="1" applyAlignment="1">
      <alignment horizontal="center" vertical="center" wrapText="1"/>
    </xf>
    <xf numFmtId="0" fontId="46" fillId="11" borderId="80" xfId="8" applyFont="1" applyFill="1" applyBorder="1" applyAlignment="1">
      <alignment horizontal="center" vertical="center" wrapText="1"/>
    </xf>
    <xf numFmtId="4" fontId="49" fillId="14" borderId="28" xfId="11" applyNumberFormat="1" applyFont="1" applyFill="1" applyBorder="1" applyAlignment="1" applyProtection="1">
      <alignment vertical="center"/>
    </xf>
    <xf numFmtId="0" fontId="23" fillId="0" borderId="0" xfId="0" applyFont="1"/>
    <xf numFmtId="0" fontId="31" fillId="0" borderId="0" xfId="0" applyFont="1" applyAlignment="1">
      <alignment wrapText="1"/>
    </xf>
    <xf numFmtId="0" fontId="15" fillId="5" borderId="0" xfId="12" applyFill="1"/>
    <xf numFmtId="0" fontId="15" fillId="0" borderId="0" xfId="12"/>
    <xf numFmtId="168" fontId="46" fillId="11" borderId="80" xfId="9" applyFont="1" applyFill="1" applyBorder="1" applyAlignment="1" applyProtection="1">
      <alignment horizontal="center" vertical="center"/>
    </xf>
    <xf numFmtId="4" fontId="50" fillId="13" borderId="28" xfId="11" applyNumberFormat="1" applyFont="1" applyFill="1" applyBorder="1" applyAlignment="1" applyProtection="1">
      <alignment vertical="center"/>
    </xf>
    <xf numFmtId="0" fontId="51" fillId="5" borderId="0" xfId="12" applyFont="1" applyFill="1" applyAlignment="1">
      <alignment horizontal="center"/>
    </xf>
    <xf numFmtId="170" fontId="15" fillId="5" borderId="0" xfId="13" applyFont="1" applyFill="1" applyProtection="1"/>
    <xf numFmtId="170" fontId="15" fillId="0" borderId="0" xfId="13" applyFont="1" applyProtection="1"/>
    <xf numFmtId="0" fontId="15" fillId="5" borderId="0" xfId="12" applyFill="1" applyAlignment="1">
      <alignment horizontal="center" vertical="center"/>
    </xf>
    <xf numFmtId="0" fontId="46" fillId="11" borderId="80" xfId="8" applyFont="1" applyFill="1" applyBorder="1" applyAlignment="1">
      <alignment horizontal="center" vertical="center"/>
    </xf>
    <xf numFmtId="0" fontId="15" fillId="5" borderId="88" xfId="12" applyFill="1" applyBorder="1" applyAlignment="1">
      <alignment horizontal="center" vertical="center"/>
    </xf>
    <xf numFmtId="0" fontId="15" fillId="6" borderId="88" xfId="12" applyFill="1" applyBorder="1" applyAlignment="1">
      <alignment horizontal="center" vertical="center"/>
    </xf>
    <xf numFmtId="4" fontId="50" fillId="13" borderId="90" xfId="11" applyNumberFormat="1" applyFont="1" applyFill="1" applyBorder="1" applyAlignment="1" applyProtection="1">
      <alignment vertical="center"/>
    </xf>
    <xf numFmtId="168" fontId="46" fillId="11" borderId="80" xfId="9" applyFont="1" applyFill="1" applyBorder="1" applyAlignment="1" applyProtection="1">
      <alignment horizontal="center" vertical="center" wrapText="1"/>
    </xf>
    <xf numFmtId="168" fontId="46" fillId="11" borderId="92" xfId="9" applyFont="1" applyFill="1" applyBorder="1" applyAlignment="1" applyProtection="1">
      <alignment horizontal="center" vertical="center" wrapText="1"/>
    </xf>
    <xf numFmtId="170" fontId="15" fillId="5" borderId="0" xfId="13" applyFont="1" applyFill="1"/>
    <xf numFmtId="170" fontId="15" fillId="0" borderId="0" xfId="13" applyFont="1"/>
    <xf numFmtId="0" fontId="53" fillId="10" borderId="0" xfId="10" applyFont="1" applyFill="1" applyAlignment="1">
      <alignment vertical="center"/>
    </xf>
    <xf numFmtId="0" fontId="54" fillId="0" borderId="0" xfId="10" applyFont="1"/>
    <xf numFmtId="0" fontId="55" fillId="11" borderId="0" xfId="10" applyFont="1" applyFill="1" applyAlignment="1">
      <alignment vertical="center"/>
    </xf>
    <xf numFmtId="0" fontId="56" fillId="0" borderId="0" xfId="10" applyFont="1"/>
    <xf numFmtId="0" fontId="54" fillId="0" borderId="0" xfId="10" applyFont="1" applyAlignment="1">
      <alignment horizontal="left"/>
    </xf>
    <xf numFmtId="0" fontId="45" fillId="0" borderId="0" xfId="10" applyFont="1" applyAlignment="1">
      <alignment horizontal="center" vertical="center"/>
    </xf>
    <xf numFmtId="0" fontId="58" fillId="2" borderId="82" xfId="10" applyFont="1" applyFill="1" applyBorder="1" applyAlignment="1">
      <alignment horizontal="center" vertical="center"/>
    </xf>
    <xf numFmtId="0" fontId="58" fillId="13" borderId="82" xfId="10" applyFont="1" applyFill="1" applyBorder="1" applyAlignment="1">
      <alignment vertical="center"/>
    </xf>
    <xf numFmtId="0" fontId="58" fillId="13" borderId="83" xfId="10" applyFont="1" applyFill="1" applyBorder="1" applyAlignment="1">
      <alignment vertical="center"/>
    </xf>
    <xf numFmtId="0" fontId="58" fillId="2" borderId="79" xfId="10" applyFont="1" applyFill="1" applyBorder="1" applyAlignment="1">
      <alignment horizontal="left" vertical="center"/>
    </xf>
    <xf numFmtId="0" fontId="58" fillId="2" borderId="0" xfId="10" applyFont="1" applyFill="1" applyAlignment="1">
      <alignment vertical="center"/>
    </xf>
    <xf numFmtId="0" fontId="59" fillId="13" borderId="0" xfId="10" applyFont="1" applyFill="1" applyAlignment="1">
      <alignment horizontal="center" vertical="center"/>
    </xf>
    <xf numFmtId="0" fontId="44" fillId="0" borderId="0" xfId="10"/>
    <xf numFmtId="171" fontId="49" fillId="0" borderId="82" xfId="10" applyNumberFormat="1" applyFont="1" applyBorder="1" applyAlignment="1">
      <alignment vertical="center"/>
    </xf>
    <xf numFmtId="0" fontId="56" fillId="0" borderId="0" xfId="10" applyFont="1" applyAlignment="1">
      <alignment horizontal="left"/>
    </xf>
    <xf numFmtId="0" fontId="60" fillId="5" borderId="0" xfId="10" applyFont="1" applyFill="1" applyAlignment="1">
      <alignment vertical="center"/>
    </xf>
    <xf numFmtId="0" fontId="61" fillId="0" borderId="0" xfId="10" applyFont="1" applyAlignment="1">
      <alignment horizontal="center" vertical="center"/>
    </xf>
    <xf numFmtId="0" fontId="38" fillId="0" borderId="0" xfId="10" applyFont="1" applyAlignment="1">
      <alignment horizontal="center" vertical="center"/>
    </xf>
    <xf numFmtId="4" fontId="46" fillId="0" borderId="91" xfId="10" applyNumberFormat="1" applyFont="1" applyBorder="1" applyAlignment="1">
      <alignment vertical="center" wrapText="1"/>
    </xf>
    <xf numFmtId="4" fontId="49" fillId="0" borderId="37" xfId="10" applyNumberFormat="1" applyFont="1" applyBorder="1" applyAlignment="1">
      <alignment horizontal="center" vertical="center" wrapText="1"/>
    </xf>
    <xf numFmtId="4" fontId="46" fillId="11" borderId="96" xfId="10" applyNumberFormat="1" applyFont="1" applyFill="1" applyBorder="1" applyAlignment="1">
      <alignment vertical="center" wrapText="1"/>
    </xf>
    <xf numFmtId="4" fontId="46" fillId="11" borderId="97" xfId="10" applyNumberFormat="1" applyFont="1" applyFill="1" applyBorder="1" applyAlignment="1">
      <alignment vertical="center" wrapText="1"/>
    </xf>
    <xf numFmtId="4" fontId="49" fillId="0" borderId="38" xfId="10" applyNumberFormat="1" applyFont="1" applyBorder="1" applyAlignment="1">
      <alignment horizontal="center" vertical="center" wrapText="1"/>
    </xf>
    <xf numFmtId="4" fontId="46" fillId="11" borderId="28" xfId="10" applyNumberFormat="1" applyFont="1" applyFill="1" applyBorder="1" applyAlignment="1">
      <alignment horizontal="center" vertical="center" wrapText="1"/>
    </xf>
    <xf numFmtId="4" fontId="49" fillId="0" borderId="28" xfId="10" applyNumberFormat="1" applyFont="1" applyBorder="1" applyAlignment="1">
      <alignment horizontal="center" vertical="center" wrapText="1"/>
    </xf>
    <xf numFmtId="0" fontId="62" fillId="6" borderId="0" xfId="10" applyFont="1" applyFill="1" applyAlignment="1">
      <alignment horizontal="center" vertical="center"/>
    </xf>
    <xf numFmtId="4" fontId="46" fillId="0" borderId="100" xfId="10" applyNumberFormat="1" applyFont="1" applyBorder="1" applyAlignment="1">
      <alignment vertical="center" wrapText="1"/>
    </xf>
    <xf numFmtId="0" fontId="58" fillId="0" borderId="38" xfId="10" applyFont="1" applyBorder="1" applyAlignment="1">
      <alignment vertical="center"/>
    </xf>
    <xf numFmtId="3" fontId="63" fillId="2" borderId="28" xfId="10" applyNumberFormat="1" applyFont="1" applyFill="1" applyBorder="1" applyAlignment="1">
      <alignment horizontal="center" vertical="center" wrapText="1"/>
    </xf>
    <xf numFmtId="3" fontId="63" fillId="0" borderId="28" xfId="10" applyNumberFormat="1" applyFont="1" applyBorder="1" applyAlignment="1">
      <alignment horizontal="center" vertical="center" wrapText="1"/>
    </xf>
    <xf numFmtId="4" fontId="49" fillId="2" borderId="28" xfId="10" applyNumberFormat="1" applyFont="1" applyFill="1" applyBorder="1" applyAlignment="1">
      <alignment vertical="center" wrapText="1"/>
    </xf>
    <xf numFmtId="17" fontId="64" fillId="4" borderId="102" xfId="10" applyNumberFormat="1" applyFont="1" applyFill="1" applyBorder="1" applyAlignment="1" applyProtection="1">
      <alignment horizontal="center" vertical="center"/>
      <protection locked="0"/>
    </xf>
    <xf numFmtId="4" fontId="46" fillId="0" borderId="57" xfId="10" applyNumberFormat="1" applyFont="1" applyBorder="1" applyAlignment="1">
      <alignment vertical="center" wrapText="1"/>
    </xf>
    <xf numFmtId="0" fontId="58" fillId="2" borderId="103" xfId="10" applyFont="1" applyFill="1" applyBorder="1" applyAlignment="1">
      <alignment horizontal="center" vertical="center" wrapText="1"/>
    </xf>
    <xf numFmtId="0" fontId="58" fillId="2" borderId="104" xfId="10" applyFont="1" applyFill="1" applyBorder="1" applyAlignment="1">
      <alignment horizontal="center" vertical="center" wrapText="1"/>
    </xf>
    <xf numFmtId="0" fontId="58" fillId="2" borderId="105" xfId="10" applyFont="1" applyFill="1" applyBorder="1" applyAlignment="1">
      <alignment horizontal="center" vertical="center" wrapText="1"/>
    </xf>
    <xf numFmtId="3" fontId="63" fillId="0" borderId="38" xfId="10" applyNumberFormat="1" applyFont="1" applyBorder="1" applyAlignment="1">
      <alignment horizontal="center" vertical="center" wrapText="1"/>
    </xf>
    <xf numFmtId="0" fontId="54" fillId="0" borderId="0" xfId="10" applyFont="1" applyAlignment="1">
      <alignment wrapText="1"/>
    </xf>
    <xf numFmtId="4" fontId="49" fillId="0" borderId="38" xfId="14" applyNumberFormat="1" applyFont="1" applyFill="1" applyBorder="1" applyAlignment="1" applyProtection="1">
      <alignment vertical="center"/>
    </xf>
    <xf numFmtId="4" fontId="49" fillId="0" borderId="37" xfId="14" applyNumberFormat="1" applyFont="1" applyFill="1" applyBorder="1" applyAlignment="1" applyProtection="1">
      <alignment horizontal="right" vertical="center"/>
    </xf>
    <xf numFmtId="4" fontId="49" fillId="0" borderId="28" xfId="14" applyNumberFormat="1" applyFont="1" applyFill="1" applyBorder="1" applyAlignment="1" applyProtection="1">
      <alignment vertical="center"/>
    </xf>
    <xf numFmtId="4" fontId="0" fillId="0" borderId="0" xfId="0" applyNumberFormat="1"/>
    <xf numFmtId="172" fontId="0" fillId="0" borderId="0" xfId="0" applyNumberFormat="1" applyAlignment="1">
      <alignment horizontal="center" vertical="center"/>
    </xf>
    <xf numFmtId="0" fontId="56" fillId="0" borderId="0" xfId="10" applyFont="1" applyAlignment="1">
      <alignment horizontal="left" vertical="center"/>
    </xf>
    <xf numFmtId="0" fontId="54" fillId="0" borderId="0" xfId="10" applyFont="1" applyAlignment="1">
      <alignment horizontal="left" vertical="center"/>
    </xf>
    <xf numFmtId="0" fontId="47" fillId="2" borderId="28" xfId="0" applyFont="1" applyFill="1" applyBorder="1" applyAlignment="1">
      <alignment horizontal="left" vertical="center" wrapText="1" indent="1"/>
    </xf>
    <xf numFmtId="4" fontId="48" fillId="6" borderId="37" xfId="10" applyNumberFormat="1" applyFont="1" applyFill="1" applyBorder="1" applyAlignment="1">
      <alignment vertical="center"/>
    </xf>
    <xf numFmtId="4" fontId="48" fillId="0" borderId="38" xfId="10" applyNumberFormat="1" applyFont="1" applyBorder="1" applyAlignment="1">
      <alignment vertical="center"/>
    </xf>
    <xf numFmtId="4" fontId="48" fillId="4" borderId="37" xfId="10" applyNumberFormat="1" applyFont="1" applyFill="1" applyBorder="1" applyAlignment="1" applyProtection="1">
      <alignment vertical="center"/>
      <protection locked="0"/>
    </xf>
    <xf numFmtId="4" fontId="48" fillId="0" borderId="37" xfId="10" applyNumberFormat="1" applyFont="1" applyBorder="1" applyAlignment="1">
      <alignment horizontal="right" vertical="center"/>
    </xf>
    <xf numFmtId="4" fontId="48" fillId="4" borderId="110" xfId="10" applyNumberFormat="1" applyFont="1" applyFill="1" applyBorder="1" applyAlignment="1" applyProtection="1">
      <alignment horizontal="right" vertical="center"/>
      <protection locked="0"/>
    </xf>
    <xf numFmtId="4" fontId="48" fillId="4" borderId="107" xfId="10" applyNumberFormat="1" applyFont="1" applyFill="1" applyBorder="1" applyAlignment="1" applyProtection="1">
      <alignment horizontal="right" vertical="center"/>
      <protection locked="0"/>
    </xf>
    <xf numFmtId="4" fontId="48" fillId="4" borderId="38" xfId="10" applyNumberFormat="1" applyFont="1" applyFill="1" applyBorder="1" applyAlignment="1" applyProtection="1">
      <alignment horizontal="right" vertical="center"/>
      <protection locked="0"/>
    </xf>
    <xf numFmtId="4" fontId="48" fillId="4" borderId="108" xfId="10" applyNumberFormat="1" applyFont="1" applyFill="1" applyBorder="1" applyAlignment="1" applyProtection="1">
      <alignment horizontal="right" vertical="center"/>
      <protection locked="0"/>
    </xf>
    <xf numFmtId="4" fontId="48" fillId="4" borderId="111" xfId="10" applyNumberFormat="1" applyFont="1" applyFill="1" applyBorder="1" applyAlignment="1" applyProtection="1">
      <alignment horizontal="right" vertical="center"/>
      <protection locked="0"/>
    </xf>
    <xf numFmtId="4" fontId="48" fillId="0" borderId="38" xfId="10" applyNumberFormat="1" applyFont="1" applyBorder="1" applyAlignment="1">
      <alignment horizontal="right" vertical="center"/>
    </xf>
    <xf numFmtId="4" fontId="49" fillId="4" borderId="28" xfId="14" applyNumberFormat="1" applyFont="1" applyFill="1" applyBorder="1" applyAlignment="1" applyProtection="1">
      <alignment vertical="center"/>
      <protection locked="0"/>
    </xf>
    <xf numFmtId="4" fontId="48" fillId="0" borderId="28" xfId="10" applyNumberFormat="1" applyFont="1" applyBorder="1" applyAlignment="1">
      <alignment horizontal="right" vertical="center"/>
    </xf>
    <xf numFmtId="4" fontId="49" fillId="2" borderId="28" xfId="14" applyNumberFormat="1" applyFont="1" applyFill="1" applyBorder="1" applyAlignment="1" applyProtection="1">
      <alignment vertical="center"/>
    </xf>
    <xf numFmtId="4" fontId="48" fillId="0" borderId="38" xfId="14" applyNumberFormat="1" applyFont="1" applyFill="1" applyBorder="1" applyAlignment="1" applyProtection="1">
      <alignment vertical="center"/>
    </xf>
    <xf numFmtId="4" fontId="48" fillId="4" borderId="110" xfId="10" applyNumberFormat="1" applyFont="1" applyFill="1" applyBorder="1" applyAlignment="1">
      <alignment horizontal="right" vertical="center"/>
    </xf>
    <xf numFmtId="4" fontId="48" fillId="4" borderId="107" xfId="10" applyNumberFormat="1" applyFont="1" applyFill="1" applyBorder="1" applyAlignment="1">
      <alignment horizontal="right" vertical="center"/>
    </xf>
    <xf numFmtId="4" fontId="48" fillId="4" borderId="38" xfId="10" applyNumberFormat="1" applyFont="1" applyFill="1" applyBorder="1" applyAlignment="1">
      <alignment horizontal="right" vertical="center"/>
    </xf>
    <xf numFmtId="4" fontId="48" fillId="4" borderId="108" xfId="10" applyNumberFormat="1" applyFont="1" applyFill="1" applyBorder="1" applyAlignment="1">
      <alignment horizontal="right" vertical="center"/>
    </xf>
    <xf numFmtId="4" fontId="48" fillId="4" borderId="111" xfId="10" applyNumberFormat="1" applyFont="1" applyFill="1" applyBorder="1" applyAlignment="1">
      <alignment horizontal="right" vertical="center"/>
    </xf>
    <xf numFmtId="0" fontId="47" fillId="2" borderId="28" xfId="7" applyFont="1" applyFill="1" applyBorder="1" applyAlignment="1">
      <alignment horizontal="left" vertical="center" wrapText="1" indent="1"/>
    </xf>
    <xf numFmtId="0" fontId="47" fillId="2" borderId="28" xfId="10" applyFont="1" applyFill="1" applyBorder="1" applyAlignment="1">
      <alignment horizontal="left" vertical="center" wrapText="1" indent="1"/>
    </xf>
    <xf numFmtId="4" fontId="48" fillId="6" borderId="37" xfId="10" applyNumberFormat="1" applyFont="1" applyFill="1" applyBorder="1" applyAlignment="1">
      <alignment horizontal="right" vertical="center"/>
    </xf>
    <xf numFmtId="0" fontId="56" fillId="0" borderId="0" xfId="10" applyFont="1" applyAlignment="1">
      <alignment vertical="center"/>
    </xf>
    <xf numFmtId="0" fontId="54" fillId="0" borderId="0" xfId="10" applyFont="1" applyAlignment="1">
      <alignment vertical="center"/>
    </xf>
    <xf numFmtId="4" fontId="48" fillId="4" borderId="112" xfId="10" applyNumberFormat="1" applyFont="1" applyFill="1" applyBorder="1" applyAlignment="1" applyProtection="1">
      <alignment horizontal="right" vertical="center"/>
      <protection locked="0"/>
    </xf>
    <xf numFmtId="4" fontId="48" fillId="4" borderId="113" xfId="10" applyNumberFormat="1" applyFont="1" applyFill="1" applyBorder="1" applyAlignment="1" applyProtection="1">
      <alignment horizontal="right" vertical="center"/>
      <protection locked="0"/>
    </xf>
    <xf numFmtId="4" fontId="48" fillId="4" borderId="91" xfId="10" applyNumberFormat="1" applyFont="1" applyFill="1" applyBorder="1" applyAlignment="1" applyProtection="1">
      <alignment horizontal="right" vertical="center"/>
      <protection locked="0"/>
    </xf>
    <xf numFmtId="4" fontId="48" fillId="4" borderId="114" xfId="10" applyNumberFormat="1" applyFont="1" applyFill="1" applyBorder="1" applyAlignment="1" applyProtection="1">
      <alignment horizontal="right" vertical="center"/>
      <protection locked="0"/>
    </xf>
    <xf numFmtId="4" fontId="48" fillId="4" borderId="115" xfId="10" applyNumberFormat="1" applyFont="1" applyFill="1" applyBorder="1" applyAlignment="1" applyProtection="1">
      <alignment horizontal="right" vertical="center"/>
      <protection locked="0"/>
    </xf>
    <xf numFmtId="4" fontId="48" fillId="4" borderId="116" xfId="10" applyNumberFormat="1" applyFont="1" applyFill="1" applyBorder="1" applyAlignment="1" applyProtection="1">
      <alignment horizontal="right" vertical="center"/>
      <protection locked="0"/>
    </xf>
    <xf numFmtId="4" fontId="48" fillId="4" borderId="117" xfId="10" applyNumberFormat="1" applyFont="1" applyFill="1" applyBorder="1" applyAlignment="1" applyProtection="1">
      <alignment horizontal="right" vertical="center"/>
      <protection locked="0"/>
    </xf>
    <xf numFmtId="4" fontId="49" fillId="4" borderId="35" xfId="14" applyNumberFormat="1" applyFont="1" applyFill="1" applyBorder="1" applyAlignment="1" applyProtection="1">
      <alignment vertical="center"/>
      <protection locked="0"/>
    </xf>
    <xf numFmtId="4" fontId="49" fillId="2" borderId="35" xfId="14" applyNumberFormat="1" applyFont="1" applyFill="1" applyBorder="1" applyAlignment="1" applyProtection="1">
      <alignment vertical="center"/>
    </xf>
    <xf numFmtId="4" fontId="48" fillId="13" borderId="37" xfId="10" applyNumberFormat="1" applyFont="1" applyFill="1" applyBorder="1" applyAlignment="1">
      <alignment vertical="center"/>
    </xf>
    <xf numFmtId="4" fontId="48" fillId="4" borderId="118" xfId="10" applyNumberFormat="1" applyFont="1" applyFill="1" applyBorder="1" applyAlignment="1" applyProtection="1">
      <alignment horizontal="right" vertical="center"/>
      <protection locked="0"/>
    </xf>
    <xf numFmtId="4" fontId="48" fillId="4" borderId="119" xfId="10" applyNumberFormat="1" applyFont="1" applyFill="1" applyBorder="1" applyAlignment="1" applyProtection="1">
      <alignment horizontal="right" vertical="center"/>
      <protection locked="0"/>
    </xf>
    <xf numFmtId="4" fontId="48" fillId="4" borderId="120" xfId="10" applyNumberFormat="1" applyFont="1" applyFill="1" applyBorder="1" applyAlignment="1" applyProtection="1">
      <alignment horizontal="right" vertical="center"/>
      <protection locked="0"/>
    </xf>
    <xf numFmtId="4" fontId="48" fillId="4" borderId="121" xfId="10" applyNumberFormat="1" applyFont="1" applyFill="1" applyBorder="1" applyAlignment="1" applyProtection="1">
      <alignment horizontal="right" vertical="center"/>
      <protection locked="0"/>
    </xf>
    <xf numFmtId="4" fontId="65" fillId="4" borderId="122" xfId="2" applyNumberFormat="1" applyFill="1" applyBorder="1" applyAlignment="1" applyProtection="1">
      <alignment horizontal="right" vertical="center"/>
      <protection locked="0"/>
    </xf>
    <xf numFmtId="4" fontId="65" fillId="4" borderId="119" xfId="2" applyNumberFormat="1" applyFill="1" applyBorder="1" applyAlignment="1" applyProtection="1">
      <alignment horizontal="right" vertical="center"/>
      <protection locked="0"/>
    </xf>
    <xf numFmtId="4" fontId="65" fillId="4" borderId="118" xfId="2" applyNumberFormat="1" applyFill="1" applyBorder="1" applyAlignment="1" applyProtection="1">
      <alignment horizontal="right" vertical="center"/>
      <protection locked="0"/>
    </xf>
    <xf numFmtId="4" fontId="65" fillId="4" borderId="121" xfId="2" applyNumberFormat="1" applyFill="1" applyBorder="1" applyAlignment="1" applyProtection="1">
      <alignment horizontal="right" vertical="center"/>
      <protection locked="0"/>
    </xf>
    <xf numFmtId="4" fontId="49" fillId="4" borderId="123" xfId="14" applyNumberFormat="1" applyFont="1" applyFill="1" applyBorder="1" applyAlignment="1" applyProtection="1">
      <alignment vertical="center"/>
      <protection locked="0"/>
    </xf>
    <xf numFmtId="4" fontId="49" fillId="2" borderId="123" xfId="14" applyNumberFormat="1" applyFont="1" applyFill="1" applyBorder="1" applyAlignment="1" applyProtection="1">
      <alignment vertical="center"/>
    </xf>
    <xf numFmtId="0" fontId="66" fillId="0" borderId="0" xfId="10" applyFont="1" applyAlignment="1">
      <alignment horizontal="left"/>
    </xf>
    <xf numFmtId="0" fontId="19" fillId="0" borderId="0" xfId="1" applyProtection="1"/>
    <xf numFmtId="0" fontId="48" fillId="0" borderId="0" xfId="10" applyFont="1"/>
    <xf numFmtId="0" fontId="0" fillId="0" borderId="0" xfId="0" applyAlignment="1">
      <alignment horizontal="center"/>
    </xf>
    <xf numFmtId="0" fontId="68" fillId="15" borderId="0" xfId="0" applyFont="1" applyFill="1" applyAlignment="1">
      <alignment horizontal="right" wrapText="1"/>
    </xf>
    <xf numFmtId="0" fontId="69" fillId="0" borderId="0" xfId="0" applyFont="1" applyAlignment="1">
      <alignment vertical="center"/>
    </xf>
    <xf numFmtId="174" fontId="38" fillId="6" borderId="127" xfId="0" applyNumberFormat="1" applyFont="1" applyFill="1" applyBorder="1" applyAlignment="1">
      <alignment horizontal="center" vertical="center"/>
    </xf>
    <xf numFmtId="174" fontId="38" fillId="13" borderId="127" xfId="0" applyNumberFormat="1" applyFont="1" applyFill="1" applyBorder="1" applyAlignment="1">
      <alignment horizontal="center" vertical="center" wrapText="1"/>
    </xf>
    <xf numFmtId="0" fontId="60" fillId="2" borderId="129" xfId="0" applyFont="1" applyFill="1" applyBorder="1" applyAlignment="1">
      <alignment horizontal="center" vertical="center" wrapText="1"/>
    </xf>
    <xf numFmtId="0" fontId="60" fillId="2" borderId="89" xfId="0" applyFont="1" applyFill="1" applyBorder="1" applyAlignment="1">
      <alignment horizontal="center" vertical="center" wrapText="1"/>
    </xf>
    <xf numFmtId="0" fontId="60" fillId="2" borderId="130" xfId="0" applyFont="1" applyFill="1" applyBorder="1" applyAlignment="1">
      <alignment horizontal="center" vertical="center" wrapText="1"/>
    </xf>
    <xf numFmtId="0" fontId="29" fillId="0" borderId="0" xfId="0" applyFont="1"/>
    <xf numFmtId="0" fontId="49" fillId="2" borderId="129" xfId="0" applyFont="1" applyFill="1" applyBorder="1" applyAlignment="1">
      <alignment horizontal="center" vertical="center"/>
    </xf>
    <xf numFmtId="0" fontId="49" fillId="2" borderId="89" xfId="0" applyFont="1" applyFill="1" applyBorder="1" applyAlignment="1">
      <alignment horizontal="center" vertical="center"/>
    </xf>
    <xf numFmtId="0" fontId="49" fillId="2" borderId="130" xfId="0" applyFont="1" applyFill="1" applyBorder="1" applyAlignment="1">
      <alignment horizontal="center" vertical="center"/>
    </xf>
    <xf numFmtId="0" fontId="49" fillId="2" borderId="141" xfId="0" applyFont="1" applyFill="1" applyBorder="1" applyAlignment="1">
      <alignment horizontal="center" vertical="center"/>
    </xf>
    <xf numFmtId="4" fontId="46" fillId="5" borderId="28" xfId="14" applyNumberFormat="1" applyFont="1" applyFill="1" applyBorder="1" applyAlignment="1" applyProtection="1">
      <alignment vertical="center"/>
    </xf>
    <xf numFmtId="0" fontId="29" fillId="2" borderId="88" xfId="0" applyFont="1" applyFill="1" applyBorder="1" applyAlignment="1">
      <alignment vertical="center"/>
    </xf>
    <xf numFmtId="0" fontId="29" fillId="2" borderId="4" xfId="0" applyFont="1" applyFill="1" applyBorder="1" applyAlignment="1">
      <alignment horizontal="left" vertical="center" wrapText="1" indent="1"/>
    </xf>
    <xf numFmtId="0" fontId="29" fillId="2" borderId="129" xfId="0" applyFont="1" applyFill="1" applyBorder="1" applyAlignment="1">
      <alignment vertical="center" wrapText="1"/>
    </xf>
    <xf numFmtId="0" fontId="68" fillId="2" borderId="88" xfId="0" applyFont="1" applyFill="1" applyBorder="1" applyAlignment="1">
      <alignment horizontal="right" vertical="center" wrapText="1"/>
    </xf>
    <xf numFmtId="3" fontId="29" fillId="2" borderId="89" xfId="0" applyNumberFormat="1" applyFont="1" applyFill="1" applyBorder="1" applyAlignment="1">
      <alignment horizontal="right" vertical="center" wrapText="1"/>
    </xf>
    <xf numFmtId="3" fontId="29" fillId="2" borderId="142" xfId="0" applyNumberFormat="1" applyFont="1" applyFill="1" applyBorder="1" applyAlignment="1">
      <alignment horizontal="right" vertical="center" wrapText="1"/>
    </xf>
    <xf numFmtId="3" fontId="68" fillId="2" borderId="129" xfId="0" applyNumberFormat="1" applyFont="1" applyFill="1" applyBorder="1" applyAlignment="1">
      <alignment horizontal="right" vertical="center"/>
    </xf>
    <xf numFmtId="3" fontId="68" fillId="2" borderId="89" xfId="0" applyNumberFormat="1" applyFont="1" applyFill="1" applyBorder="1" applyAlignment="1">
      <alignment horizontal="right" vertical="center"/>
    </xf>
    <xf numFmtId="3" fontId="68" fillId="2" borderId="130" xfId="0" applyNumberFormat="1" applyFont="1" applyFill="1" applyBorder="1" applyAlignment="1">
      <alignment horizontal="right" vertical="center"/>
    </xf>
    <xf numFmtId="3" fontId="68" fillId="2" borderId="141" xfId="0" applyNumberFormat="1" applyFont="1" applyFill="1" applyBorder="1" applyAlignment="1">
      <alignment horizontal="right" vertical="center"/>
    </xf>
    <xf numFmtId="164" fontId="0" fillId="0" borderId="0" xfId="0" applyNumberFormat="1" applyAlignment="1">
      <alignment horizontal="center" vertical="center"/>
    </xf>
    <xf numFmtId="0" fontId="68" fillId="2" borderId="147" xfId="0" applyFont="1" applyFill="1" applyBorder="1" applyAlignment="1">
      <alignment vertical="center" wrapText="1"/>
    </xf>
    <xf numFmtId="0" fontId="68" fillId="4" borderId="148" xfId="0" applyFont="1" applyFill="1" applyBorder="1" applyAlignment="1" applyProtection="1">
      <alignment vertical="center" wrapText="1"/>
      <protection locked="0"/>
    </xf>
    <xf numFmtId="3" fontId="68" fillId="4" borderId="150" xfId="0" applyNumberFormat="1" applyFont="1" applyFill="1" applyBorder="1" applyAlignment="1" applyProtection="1">
      <alignment horizontal="right" vertical="center" wrapText="1"/>
      <protection locked="0"/>
    </xf>
    <xf numFmtId="3" fontId="68" fillId="2" borderId="148" xfId="0" applyNumberFormat="1" applyFont="1" applyFill="1" applyBorder="1" applyAlignment="1">
      <alignment horizontal="right" vertical="center" wrapText="1"/>
    </xf>
    <xf numFmtId="3" fontId="68" fillId="4" borderId="151" xfId="0" applyNumberFormat="1" applyFont="1" applyFill="1" applyBorder="1" applyAlignment="1" applyProtection="1">
      <alignment horizontal="right" vertical="center" wrapText="1"/>
      <protection locked="0"/>
    </xf>
    <xf numFmtId="3" fontId="68" fillId="2" borderId="151" xfId="0" applyNumberFormat="1" applyFont="1" applyFill="1" applyBorder="1" applyAlignment="1">
      <alignment horizontal="right" vertical="center" wrapText="1"/>
    </xf>
    <xf numFmtId="3" fontId="68" fillId="4" borderId="152" xfId="0" applyNumberFormat="1" applyFont="1" applyFill="1" applyBorder="1" applyAlignment="1" applyProtection="1">
      <alignment horizontal="right" vertical="center" wrapText="1"/>
      <protection locked="0"/>
    </xf>
    <xf numFmtId="3" fontId="68" fillId="4" borderId="148" xfId="0" applyNumberFormat="1" applyFont="1" applyFill="1" applyBorder="1" applyAlignment="1" applyProtection="1">
      <alignment horizontal="right" vertical="center" wrapText="1"/>
      <protection locked="0"/>
    </xf>
    <xf numFmtId="3" fontId="68" fillId="4" borderId="153" xfId="0" applyNumberFormat="1" applyFont="1" applyFill="1" applyBorder="1" applyAlignment="1" applyProtection="1">
      <alignment horizontal="right" vertical="center" wrapText="1"/>
      <protection locked="0"/>
    </xf>
    <xf numFmtId="3" fontId="68" fillId="4" borderId="154" xfId="0" applyNumberFormat="1" applyFont="1" applyFill="1" applyBorder="1" applyAlignment="1" applyProtection="1">
      <alignment horizontal="right" vertical="center" wrapText="1"/>
      <protection locked="0"/>
    </xf>
    <xf numFmtId="0" fontId="22" fillId="0" borderId="0" xfId="0" applyFont="1" applyAlignment="1">
      <alignment horizontal="center" vertical="center"/>
    </xf>
    <xf numFmtId="0" fontId="68" fillId="2" borderId="133" xfId="0" applyFont="1" applyFill="1" applyBorder="1" applyAlignment="1">
      <alignment vertical="center"/>
    </xf>
    <xf numFmtId="0" fontId="68" fillId="4" borderId="144" xfId="0" applyFont="1" applyFill="1" applyBorder="1" applyAlignment="1" applyProtection="1">
      <alignment vertical="center" wrapText="1"/>
      <protection locked="0"/>
    </xf>
    <xf numFmtId="3" fontId="68" fillId="4" borderId="155" xfId="0" applyNumberFormat="1" applyFont="1" applyFill="1" applyBorder="1" applyAlignment="1" applyProtection="1">
      <alignment horizontal="right" vertical="center" wrapText="1"/>
      <protection locked="0"/>
    </xf>
    <xf numFmtId="3" fontId="68" fillId="2" borderId="144" xfId="0" applyNumberFormat="1" applyFont="1" applyFill="1" applyBorder="1" applyAlignment="1">
      <alignment horizontal="right" vertical="center" wrapText="1"/>
    </xf>
    <xf numFmtId="3" fontId="68" fillId="4" borderId="156" xfId="0" applyNumberFormat="1" applyFont="1" applyFill="1" applyBorder="1" applyAlignment="1" applyProtection="1">
      <alignment horizontal="right" vertical="center" wrapText="1"/>
      <protection locked="0"/>
    </xf>
    <xf numFmtId="3" fontId="68" fillId="2" borderId="156" xfId="0" applyNumberFormat="1" applyFont="1" applyFill="1" applyBorder="1" applyAlignment="1">
      <alignment horizontal="right" vertical="center" wrapText="1"/>
    </xf>
    <xf numFmtId="3" fontId="68" fillId="4" borderId="143" xfId="0" applyNumberFormat="1" applyFont="1" applyFill="1" applyBorder="1" applyAlignment="1" applyProtection="1">
      <alignment horizontal="right" vertical="center" wrapText="1"/>
      <protection locked="0"/>
    </xf>
    <xf numFmtId="3" fontId="68" fillId="4" borderId="144" xfId="0" applyNumberFormat="1" applyFont="1" applyFill="1" applyBorder="1" applyAlignment="1" applyProtection="1">
      <alignment horizontal="right" vertical="center" wrapText="1"/>
      <protection locked="0"/>
    </xf>
    <xf numFmtId="3" fontId="68" fillId="4" borderId="145" xfId="0" applyNumberFormat="1" applyFont="1" applyFill="1" applyBorder="1" applyAlignment="1" applyProtection="1">
      <alignment horizontal="right" vertical="center" wrapText="1"/>
      <protection locked="0"/>
    </xf>
    <xf numFmtId="3" fontId="68" fillId="4" borderId="146" xfId="0" applyNumberFormat="1" applyFont="1" applyFill="1" applyBorder="1" applyAlignment="1" applyProtection="1">
      <alignment horizontal="right" vertical="center" wrapText="1"/>
      <protection locked="0"/>
    </xf>
    <xf numFmtId="0" fontId="29" fillId="2" borderId="89" xfId="0" applyFont="1" applyFill="1" applyBorder="1" applyAlignment="1">
      <alignment horizontal="left" vertical="center" wrapText="1" indent="1"/>
    </xf>
    <xf numFmtId="0" fontId="68" fillId="2" borderId="147" xfId="0" applyFont="1" applyFill="1" applyBorder="1" applyAlignment="1">
      <alignment vertical="center"/>
    </xf>
    <xf numFmtId="0" fontId="68" fillId="2" borderId="157" xfId="0" applyFont="1" applyFill="1" applyBorder="1" applyAlignment="1">
      <alignment vertical="center"/>
    </xf>
    <xf numFmtId="0" fontId="44" fillId="12" borderId="152" xfId="0" applyFont="1" applyFill="1" applyBorder="1" applyAlignment="1" applyProtection="1">
      <alignment horizontal="center"/>
      <protection locked="0"/>
    </xf>
    <xf numFmtId="0" fontId="44" fillId="12" borderId="143" xfId="0" applyFont="1" applyFill="1" applyBorder="1" applyAlignment="1" applyProtection="1">
      <alignment horizontal="center"/>
      <protection locked="0"/>
    </xf>
    <xf numFmtId="0" fontId="44" fillId="12" borderId="158" xfId="0" applyFont="1" applyFill="1" applyBorder="1" applyAlignment="1" applyProtection="1">
      <alignment horizontal="center"/>
      <protection locked="0"/>
    </xf>
    <xf numFmtId="3" fontId="68" fillId="4" borderId="157" xfId="0" applyNumberFormat="1" applyFont="1" applyFill="1" applyBorder="1" applyAlignment="1" applyProtection="1">
      <alignment horizontal="right" vertical="center" wrapText="1"/>
      <protection locked="0"/>
    </xf>
    <xf numFmtId="3" fontId="68" fillId="2" borderId="159" xfId="0" applyNumberFormat="1" applyFont="1" applyFill="1" applyBorder="1" applyAlignment="1">
      <alignment horizontal="right" vertical="center" wrapText="1"/>
    </xf>
    <xf numFmtId="3" fontId="68" fillId="4" borderId="160" xfId="0" applyNumberFormat="1" applyFont="1" applyFill="1" applyBorder="1" applyAlignment="1" applyProtection="1">
      <alignment horizontal="right" vertical="center" wrapText="1"/>
      <protection locked="0"/>
    </xf>
    <xf numFmtId="3" fontId="68" fillId="2" borderId="160" xfId="0" applyNumberFormat="1" applyFont="1" applyFill="1" applyBorder="1" applyAlignment="1">
      <alignment horizontal="right" vertical="center" wrapText="1"/>
    </xf>
    <xf numFmtId="3" fontId="68" fillId="4" borderId="158" xfId="0" applyNumberFormat="1" applyFont="1" applyFill="1" applyBorder="1" applyAlignment="1" applyProtection="1">
      <alignment horizontal="right" vertical="center" wrapText="1"/>
      <protection locked="0"/>
    </xf>
    <xf numFmtId="3" fontId="68" fillId="4" borderId="159" xfId="0" applyNumberFormat="1" applyFont="1" applyFill="1" applyBorder="1" applyAlignment="1" applyProtection="1">
      <alignment horizontal="right" vertical="center" wrapText="1"/>
      <protection locked="0"/>
    </xf>
    <xf numFmtId="3" fontId="68" fillId="4" borderId="161" xfId="0" applyNumberFormat="1" applyFont="1" applyFill="1" applyBorder="1" applyAlignment="1" applyProtection="1">
      <alignment horizontal="right" vertical="center" wrapText="1"/>
      <protection locked="0"/>
    </xf>
    <xf numFmtId="3" fontId="68" fillId="4" borderId="162" xfId="0" applyNumberFormat="1" applyFont="1" applyFill="1" applyBorder="1" applyAlignment="1" applyProtection="1">
      <alignment horizontal="right" vertical="center" wrapText="1"/>
      <protection locked="0"/>
    </xf>
    <xf numFmtId="0" fontId="59" fillId="4" borderId="3" xfId="0" applyFont="1" applyFill="1" applyBorder="1" applyAlignment="1" applyProtection="1">
      <alignment vertical="center"/>
      <protection locked="0"/>
    </xf>
    <xf numFmtId="0" fontId="44" fillId="12" borderId="163" xfId="0" applyFont="1" applyFill="1" applyBorder="1" applyAlignment="1" applyProtection="1">
      <alignment horizontal="center" vertical="center"/>
      <protection locked="0"/>
    </xf>
    <xf numFmtId="3" fontId="68" fillId="4" borderId="133" xfId="0" applyNumberFormat="1" applyFont="1" applyFill="1" applyBorder="1" applyAlignment="1" applyProtection="1">
      <alignment horizontal="right" vertical="center" wrapText="1"/>
      <protection locked="0"/>
    </xf>
    <xf numFmtId="3" fontId="68" fillId="2" borderId="3" xfId="0" applyNumberFormat="1" applyFont="1" applyFill="1" applyBorder="1" applyAlignment="1">
      <alignment horizontal="right" vertical="center" wrapText="1"/>
    </xf>
    <xf numFmtId="3" fontId="68" fillId="4" borderId="135" xfId="0" applyNumberFormat="1" applyFont="1" applyFill="1" applyBorder="1" applyAlignment="1" applyProtection="1">
      <alignment horizontal="right" vertical="center" wrapText="1"/>
      <protection locked="0"/>
    </xf>
    <xf numFmtId="3" fontId="68" fillId="2" borderId="135" xfId="0" applyNumberFormat="1" applyFont="1" applyFill="1" applyBorder="1" applyAlignment="1">
      <alignment horizontal="right" vertical="center" wrapText="1"/>
    </xf>
    <xf numFmtId="3" fontId="68" fillId="4" borderId="163" xfId="0" applyNumberFormat="1" applyFont="1" applyFill="1" applyBorder="1" applyAlignment="1" applyProtection="1">
      <alignment horizontal="right" vertical="center" wrapText="1"/>
      <protection locked="0"/>
    </xf>
    <xf numFmtId="3" fontId="68" fillId="4" borderId="3" xfId="0" applyNumberFormat="1" applyFont="1" applyFill="1" applyBorder="1" applyAlignment="1" applyProtection="1">
      <alignment horizontal="right" vertical="center" wrapText="1"/>
      <protection locked="0"/>
    </xf>
    <xf numFmtId="3" fontId="68" fillId="4" borderId="164" xfId="0" applyNumberFormat="1" applyFont="1" applyFill="1" applyBorder="1" applyAlignment="1" applyProtection="1">
      <alignment horizontal="right" vertical="center" wrapText="1"/>
      <protection locked="0"/>
    </xf>
    <xf numFmtId="3" fontId="68" fillId="4" borderId="165" xfId="0" applyNumberFormat="1" applyFont="1" applyFill="1" applyBorder="1" applyAlignment="1" applyProtection="1">
      <alignment horizontal="right" vertical="center" wrapText="1"/>
      <protection locked="0"/>
    </xf>
    <xf numFmtId="3" fontId="68" fillId="4" borderId="129" xfId="0" applyNumberFormat="1" applyFont="1" applyFill="1" applyBorder="1" applyAlignment="1" applyProtection="1">
      <alignment horizontal="right" vertical="center" wrapText="1"/>
      <protection locked="0"/>
    </xf>
    <xf numFmtId="3" fontId="68" fillId="4" borderId="89" xfId="0" applyNumberFormat="1" applyFont="1" applyFill="1" applyBorder="1" applyAlignment="1" applyProtection="1">
      <alignment horizontal="right" vertical="center" wrapText="1"/>
      <protection locked="0"/>
    </xf>
    <xf numFmtId="3" fontId="68" fillId="4" borderId="130" xfId="0" applyNumberFormat="1" applyFont="1" applyFill="1" applyBorder="1" applyAlignment="1" applyProtection="1">
      <alignment horizontal="right" vertical="center" wrapText="1"/>
      <protection locked="0"/>
    </xf>
    <xf numFmtId="3" fontId="68" fillId="4" borderId="141" xfId="0" applyNumberFormat="1" applyFont="1" applyFill="1" applyBorder="1" applyAlignment="1" applyProtection="1">
      <alignment horizontal="right" vertical="center" wrapText="1"/>
      <protection locked="0"/>
    </xf>
    <xf numFmtId="0" fontId="68" fillId="12" borderId="163" xfId="0" applyFont="1" applyFill="1" applyBorder="1" applyAlignment="1" applyProtection="1">
      <alignment horizontal="center" vertical="center" wrapText="1"/>
      <protection locked="0"/>
    </xf>
    <xf numFmtId="3" fontId="68" fillId="4" borderId="129" xfId="0" applyNumberFormat="1" applyFont="1" applyFill="1" applyBorder="1" applyAlignment="1" applyProtection="1">
      <alignment horizontal="right" vertical="center"/>
      <protection locked="0"/>
    </xf>
    <xf numFmtId="3" fontId="68" fillId="4" borderId="89" xfId="0" applyNumberFormat="1" applyFont="1" applyFill="1" applyBorder="1" applyAlignment="1" applyProtection="1">
      <alignment horizontal="right" vertical="center"/>
      <protection locked="0"/>
    </xf>
    <xf numFmtId="3" fontId="68" fillId="4" borderId="130" xfId="0" applyNumberFormat="1" applyFont="1" applyFill="1" applyBorder="1" applyAlignment="1" applyProtection="1">
      <alignment horizontal="right" vertical="center"/>
      <protection locked="0"/>
    </xf>
    <xf numFmtId="3" fontId="68" fillId="4" borderId="141" xfId="0" applyNumberFormat="1" applyFont="1" applyFill="1" applyBorder="1" applyAlignment="1" applyProtection="1">
      <alignment horizontal="right" vertical="center"/>
      <protection locked="0"/>
    </xf>
    <xf numFmtId="0" fontId="68" fillId="2" borderId="138" xfId="0" applyFont="1" applyFill="1" applyBorder="1" applyAlignment="1">
      <alignment vertical="center"/>
    </xf>
    <xf numFmtId="0" fontId="68" fillId="4" borderId="159" xfId="0" applyFont="1" applyFill="1" applyBorder="1" applyAlignment="1" applyProtection="1">
      <alignment vertical="center" wrapText="1"/>
      <protection locked="0"/>
    </xf>
    <xf numFmtId="0" fontId="68" fillId="12" borderId="166" xfId="0" applyFont="1" applyFill="1" applyBorder="1" applyAlignment="1" applyProtection="1">
      <alignment horizontal="center" vertical="center" wrapText="1"/>
      <protection locked="0"/>
    </xf>
    <xf numFmtId="3" fontId="68" fillId="4" borderId="167" xfId="0" applyNumberFormat="1" applyFont="1" applyFill="1" applyBorder="1" applyAlignment="1" applyProtection="1">
      <alignment horizontal="right" vertical="center" wrapText="1"/>
      <protection locked="0"/>
    </xf>
    <xf numFmtId="3" fontId="68" fillId="2" borderId="168" xfId="0" applyNumberFormat="1" applyFont="1" applyFill="1" applyBorder="1" applyAlignment="1">
      <alignment horizontal="right" vertical="center" wrapText="1"/>
    </xf>
    <xf numFmtId="3" fontId="68" fillId="4" borderId="169" xfId="0" applyNumberFormat="1" applyFont="1" applyFill="1" applyBorder="1" applyAlignment="1" applyProtection="1">
      <alignment horizontal="right" vertical="center" wrapText="1"/>
      <protection locked="0"/>
    </xf>
    <xf numFmtId="3" fontId="68" fillId="2" borderId="169" xfId="0" applyNumberFormat="1" applyFont="1" applyFill="1" applyBorder="1" applyAlignment="1">
      <alignment horizontal="right" vertical="center" wrapText="1"/>
    </xf>
    <xf numFmtId="3" fontId="68" fillId="4" borderId="170" xfId="0" applyNumberFormat="1" applyFont="1" applyFill="1" applyBorder="1" applyAlignment="1" applyProtection="1">
      <alignment horizontal="right" vertical="center"/>
      <protection locked="0"/>
    </xf>
    <xf numFmtId="3" fontId="22" fillId="0" borderId="0" xfId="0" applyNumberFormat="1" applyFont="1"/>
    <xf numFmtId="0" fontId="30" fillId="16" borderId="0" xfId="0" applyFont="1" applyFill="1"/>
    <xf numFmtId="0" fontId="22" fillId="16" borderId="0" xfId="0" applyFont="1" applyFill="1"/>
    <xf numFmtId="0" fontId="22" fillId="0" borderId="0" xfId="0" applyFont="1" applyAlignment="1">
      <alignment horizontal="left"/>
    </xf>
    <xf numFmtId="0" fontId="27" fillId="0" borderId="7" xfId="0" applyFont="1" applyBorder="1"/>
    <xf numFmtId="0" fontId="22" fillId="0" borderId="1" xfId="0" applyFont="1" applyBorder="1"/>
    <xf numFmtId="0" fontId="30" fillId="0" borderId="13" xfId="0" applyFont="1" applyBorder="1" applyAlignment="1">
      <alignment horizontal="center" vertical="center"/>
    </xf>
    <xf numFmtId="0" fontId="30" fillId="0" borderId="88" xfId="0" applyFont="1" applyBorder="1" applyAlignment="1">
      <alignment horizontal="center" vertical="center"/>
    </xf>
    <xf numFmtId="0" fontId="22" fillId="0" borderId="4" xfId="0" applyFont="1" applyBorder="1" applyAlignment="1">
      <alignment horizontal="left" indent="1"/>
    </xf>
    <xf numFmtId="0" fontId="22" fillId="0" borderId="5" xfId="0" applyFont="1" applyBorder="1"/>
    <xf numFmtId="3" fontId="22" fillId="0" borderId="5" xfId="0" applyNumberFormat="1" applyFont="1" applyBorder="1" applyAlignment="1">
      <alignment horizontal="center"/>
    </xf>
    <xf numFmtId="3" fontId="22" fillId="0" borderId="138" xfId="0" applyNumberFormat="1" applyFont="1" applyBorder="1" applyAlignment="1">
      <alignment horizontal="center"/>
    </xf>
    <xf numFmtId="0" fontId="22" fillId="0" borderId="89" xfId="0" applyFont="1" applyBorder="1" applyAlignment="1">
      <alignment horizontal="left" indent="1"/>
    </xf>
    <xf numFmtId="0" fontId="22" fillId="0" borderId="13" xfId="0" applyFont="1" applyBorder="1"/>
    <xf numFmtId="165" fontId="22" fillId="0" borderId="5" xfId="0" applyNumberFormat="1" applyFont="1" applyBorder="1" applyAlignment="1">
      <alignment horizontal="center"/>
    </xf>
    <xf numFmtId="165" fontId="22" fillId="0" borderId="138" xfId="0" applyNumberFormat="1" applyFont="1" applyBorder="1" applyAlignment="1">
      <alignment horizontal="center"/>
    </xf>
    <xf numFmtId="0" fontId="22" fillId="0" borderId="7" xfId="0" applyFont="1" applyBorder="1"/>
    <xf numFmtId="0" fontId="22" fillId="0" borderId="133" xfId="0" applyFont="1" applyBorder="1" applyAlignment="1">
      <alignment horizontal="center"/>
    </xf>
    <xf numFmtId="0" fontId="22" fillId="0" borderId="171" xfId="0" applyFont="1" applyBorder="1"/>
    <xf numFmtId="0" fontId="27" fillId="0" borderId="3" xfId="0" applyFont="1" applyBorder="1"/>
    <xf numFmtId="0" fontId="22" fillId="0" borderId="15" xfId="0" applyFont="1" applyBorder="1"/>
    <xf numFmtId="0" fontId="70" fillId="0" borderId="44" xfId="0" applyFont="1" applyBorder="1"/>
    <xf numFmtId="0" fontId="26" fillId="5" borderId="0" xfId="0" applyFont="1" applyFill="1" applyAlignment="1">
      <alignment vertical="center"/>
    </xf>
    <xf numFmtId="0" fontId="24" fillId="5" borderId="0" xfId="0" applyFont="1" applyFill="1" applyAlignment="1">
      <alignment horizontal="right" vertical="center"/>
    </xf>
    <xf numFmtId="17" fontId="24" fillId="5" borderId="0" xfId="0" applyNumberFormat="1" applyFont="1" applyFill="1" applyAlignment="1">
      <alignment horizontal="center" vertical="center"/>
    </xf>
    <xf numFmtId="0" fontId="26" fillId="5" borderId="0" xfId="0" applyFont="1" applyFill="1" applyAlignment="1">
      <alignment horizontal="left" indent="2"/>
    </xf>
    <xf numFmtId="0" fontId="23" fillId="5" borderId="0" xfId="0" applyFont="1" applyFill="1" applyAlignment="1">
      <alignment horizontal="left" indent="2"/>
    </xf>
    <xf numFmtId="0" fontId="22" fillId="5" borderId="0" xfId="0" applyFont="1" applyFill="1" applyAlignment="1">
      <alignment horizontal="left" vertical="center" indent="2"/>
    </xf>
    <xf numFmtId="0" fontId="72" fillId="5" borderId="0" xfId="0" applyFont="1" applyFill="1" applyAlignment="1">
      <alignment horizontal="left" indent="2"/>
    </xf>
    <xf numFmtId="0" fontId="73" fillId="5" borderId="0" xfId="0" applyFont="1" applyFill="1" applyAlignment="1">
      <alignment horizontal="left" indent="2"/>
    </xf>
    <xf numFmtId="0" fontId="23" fillId="5" borderId="0" xfId="0" applyFont="1" applyFill="1" applyAlignment="1">
      <alignment horizontal="right" vertical="center"/>
    </xf>
    <xf numFmtId="0" fontId="29" fillId="5" borderId="0" xfId="0" applyFont="1" applyFill="1" applyAlignment="1">
      <alignment horizontal="left" indent="6"/>
    </xf>
    <xf numFmtId="0" fontId="25" fillId="5" borderId="0" xfId="0" applyFont="1" applyFill="1" applyAlignment="1">
      <alignment horizontal="left" indent="2"/>
    </xf>
    <xf numFmtId="0" fontId="23" fillId="5" borderId="0" xfId="0" applyFont="1" applyFill="1" applyAlignment="1">
      <alignment horizontal="left" indent="3"/>
    </xf>
    <xf numFmtId="0" fontId="28" fillId="5" borderId="0" xfId="0" applyFont="1" applyFill="1" applyAlignment="1">
      <alignment horizontal="left" indent="3"/>
    </xf>
    <xf numFmtId="0" fontId="23" fillId="0" borderId="0" xfId="0" applyFont="1" applyAlignment="1">
      <alignment horizontal="center" vertical="center"/>
    </xf>
    <xf numFmtId="0" fontId="13" fillId="5" borderId="3" xfId="0" applyFont="1" applyFill="1" applyBorder="1" applyAlignment="1">
      <alignment horizontal="left" indent="6"/>
    </xf>
    <xf numFmtId="0" fontId="24" fillId="5" borderId="1" xfId="0" applyFont="1" applyFill="1" applyBorder="1" applyAlignment="1">
      <alignment horizontal="right" vertical="center"/>
    </xf>
    <xf numFmtId="17" fontId="24" fillId="5" borderId="8" xfId="0" applyNumberFormat="1" applyFont="1" applyFill="1" applyBorder="1" applyAlignment="1">
      <alignment horizontal="center" vertical="center"/>
    </xf>
    <xf numFmtId="17" fontId="0" fillId="0" borderId="43" xfId="0" applyNumberFormat="1" applyBorder="1" applyAlignment="1">
      <alignment horizontal="center"/>
    </xf>
    <xf numFmtId="0" fontId="30" fillId="0" borderId="52" xfId="0" applyFont="1" applyBorder="1" applyAlignment="1" applyProtection="1">
      <alignment horizontal="center"/>
      <protection locked="0"/>
    </xf>
    <xf numFmtId="166" fontId="30" fillId="0" borderId="5" xfId="0" applyNumberFormat="1" applyFont="1" applyBorder="1" applyProtection="1">
      <protection locked="0"/>
    </xf>
    <xf numFmtId="0" fontId="0" fillId="0" borderId="14" xfId="0" applyBorder="1" applyProtection="1">
      <protection locked="0"/>
    </xf>
    <xf numFmtId="3" fontId="2" fillId="4" borderId="18" xfId="5" applyNumberFormat="1" applyFont="1" applyFill="1" applyBorder="1" applyAlignment="1" applyProtection="1">
      <alignment horizontal="center"/>
      <protection locked="0"/>
    </xf>
    <xf numFmtId="3" fontId="2" fillId="2" borderId="25" xfId="5" applyNumberFormat="1" applyFont="1" applyFill="1" applyBorder="1" applyAlignment="1" applyProtection="1">
      <alignment horizontal="right" indent="2"/>
    </xf>
    <xf numFmtId="14" fontId="2" fillId="4" borderId="26" xfId="5" quotePrefix="1" applyNumberFormat="1" applyFont="1" applyFill="1" applyBorder="1" applyAlignment="1" applyProtection="1">
      <alignment horizontal="center"/>
      <protection locked="0"/>
    </xf>
    <xf numFmtId="4" fontId="3" fillId="0" borderId="0" xfId="0" applyNumberFormat="1" applyFont="1"/>
    <xf numFmtId="3" fontId="2" fillId="2" borderId="19" xfId="5" applyNumberFormat="1" applyFont="1" applyFill="1" applyBorder="1" applyAlignment="1" applyProtection="1"/>
    <xf numFmtId="164" fontId="2" fillId="2" borderId="20" xfId="6" applyNumberFormat="1" applyFont="1" applyFill="1" applyBorder="1" applyAlignment="1" applyProtection="1"/>
    <xf numFmtId="9" fontId="1" fillId="2" borderId="18" xfId="6" applyNumberFormat="1" applyFont="1" applyFill="1" applyBorder="1" applyAlignment="1" applyProtection="1">
      <alignment horizontal="right"/>
    </xf>
    <xf numFmtId="164" fontId="1" fillId="4" borderId="18" xfId="6" applyNumberFormat="1" applyFont="1" applyFill="1" applyBorder="1" applyAlignment="1" applyProtection="1">
      <alignment horizontal="right"/>
      <protection locked="0"/>
    </xf>
    <xf numFmtId="164" fontId="1" fillId="2" borderId="18" xfId="6" applyNumberFormat="1" applyFont="1" applyFill="1" applyBorder="1" applyAlignment="1" applyProtection="1">
      <alignment horizontal="right"/>
    </xf>
    <xf numFmtId="3" fontId="20" fillId="2" borderId="0" xfId="6" applyNumberFormat="1" applyFont="1" applyFill="1" applyBorder="1" applyAlignment="1" applyProtection="1"/>
    <xf numFmtId="3" fontId="2" fillId="4" borderId="18" xfId="5" applyNumberFormat="1" applyFont="1" applyFill="1" applyBorder="1" applyAlignment="1" applyProtection="1">
      <alignment horizontal="center" vertical="center"/>
    </xf>
    <xf numFmtId="0" fontId="1" fillId="0" borderId="0" xfId="0" applyFont="1"/>
    <xf numFmtId="14" fontId="2" fillId="4" borderId="26" xfId="5" quotePrefix="1" applyNumberFormat="1" applyFont="1" applyFill="1" applyBorder="1" applyAlignment="1" applyProtection="1">
      <alignment horizontal="center"/>
    </xf>
    <xf numFmtId="3" fontId="2" fillId="3" borderId="22" xfId="5" applyNumberFormat="1" applyFont="1" applyFill="1" applyBorder="1" applyAlignment="1" applyProtection="1"/>
    <xf numFmtId="1" fontId="2" fillId="3" borderId="18" xfId="5" applyNumberFormat="1" applyFont="1" applyFill="1" applyBorder="1" applyAlignment="1" applyProtection="1">
      <alignment horizontal="center" vertical="center"/>
    </xf>
    <xf numFmtId="3" fontId="2" fillId="2" borderId="24" xfId="5" applyNumberFormat="1" applyFont="1" applyFill="1" applyBorder="1" applyAlignment="1" applyProtection="1">
      <alignment horizontal="center"/>
    </xf>
    <xf numFmtId="3" fontId="2" fillId="2" borderId="53" xfId="5" applyNumberFormat="1" applyFont="1" applyFill="1" applyBorder="1" applyAlignment="1" applyProtection="1"/>
    <xf numFmtId="3" fontId="2" fillId="2" borderId="18" xfId="5" applyNumberFormat="1" applyFont="1" applyFill="1" applyBorder="1" applyAlignment="1" applyProtection="1"/>
    <xf numFmtId="3" fontId="2" fillId="2" borderId="18" xfId="5" applyNumberFormat="1" applyFont="1" applyFill="1" applyBorder="1" applyAlignment="1" applyProtection="1">
      <alignment horizontal="left" indent="4"/>
    </xf>
    <xf numFmtId="3" fontId="2" fillId="4" borderId="18" xfId="5" applyNumberFormat="1" applyFont="1" applyFill="1" applyBorder="1" applyAlignment="1" applyProtection="1">
      <protection locked="0"/>
    </xf>
    <xf numFmtId="0" fontId="1" fillId="0" borderId="0" xfId="0" quotePrefix="1" applyFont="1"/>
    <xf numFmtId="3" fontId="2" fillId="2" borderId="18" xfId="5" applyNumberFormat="1" applyFont="1" applyFill="1" applyBorder="1" applyAlignment="1" applyProtection="1">
      <alignment horizontal="left" indent="4"/>
      <protection locked="0"/>
    </xf>
    <xf numFmtId="3" fontId="2" fillId="4" borderId="18" xfId="5" applyNumberFormat="1" applyFont="1" applyFill="1" applyBorder="1" applyAlignment="1" applyProtection="1">
      <alignment horizontal="left" indent="4"/>
      <protection locked="0"/>
    </xf>
    <xf numFmtId="3" fontId="2" fillId="2" borderId="20" xfId="5" applyNumberFormat="1" applyFont="1" applyFill="1" applyBorder="1" applyAlignment="1" applyProtection="1"/>
    <xf numFmtId="3" fontId="2" fillId="2" borderId="0" xfId="5" applyNumberFormat="1" applyFont="1" applyFill="1" applyBorder="1" applyAlignment="1" applyProtection="1">
      <alignment horizontal="center"/>
    </xf>
    <xf numFmtId="3" fontId="2" fillId="2" borderId="175" xfId="5" applyNumberFormat="1" applyFont="1" applyFill="1" applyBorder="1" applyAlignment="1" applyProtection="1">
      <alignment horizontal="center"/>
    </xf>
    <xf numFmtId="3" fontId="2" fillId="2" borderId="18" xfId="5" applyNumberFormat="1" applyFont="1" applyFill="1" applyBorder="1" applyAlignment="1" applyProtection="1">
      <alignment horizontal="left" indent="2"/>
    </xf>
    <xf numFmtId="3" fontId="2" fillId="4" borderId="18" xfId="5" quotePrefix="1" applyNumberFormat="1" applyFont="1" applyFill="1" applyBorder="1" applyAlignment="1" applyProtection="1">
      <alignment horizontal="right"/>
      <protection locked="0"/>
    </xf>
    <xf numFmtId="3" fontId="2" fillId="6" borderId="18" xfId="5" applyNumberFormat="1" applyFont="1" applyFill="1" applyBorder="1" applyAlignment="1" applyProtection="1"/>
    <xf numFmtId="0" fontId="2" fillId="0" borderId="0" xfId="0" applyFont="1"/>
    <xf numFmtId="0" fontId="2" fillId="2" borderId="53" xfId="5" applyFont="1" applyFill="1" applyBorder="1" applyAlignment="1" applyProtection="1"/>
    <xf numFmtId="3" fontId="2" fillId="2" borderId="18" xfId="5" applyNumberFormat="1" applyFont="1" applyFill="1" applyBorder="1" applyAlignment="1" applyProtection="1">
      <alignment horizontal="left"/>
    </xf>
    <xf numFmtId="3" fontId="2" fillId="2" borderId="18" xfId="5" applyNumberFormat="1" applyFont="1" applyFill="1" applyBorder="1" applyAlignment="1" applyProtection="1">
      <alignment horizontal="center"/>
    </xf>
    <xf numFmtId="3" fontId="2" fillId="2" borderId="176" xfId="5" quotePrefix="1" applyNumberFormat="1" applyFont="1" applyFill="1" applyBorder="1" applyAlignment="1" applyProtection="1">
      <alignment horizontal="right" vertical="center"/>
    </xf>
    <xf numFmtId="3" fontId="2" fillId="2" borderId="18" xfId="5" applyNumberFormat="1" applyFont="1" applyFill="1" applyBorder="1" applyAlignment="1" applyProtection="1">
      <alignment horizontal="right" vertical="center"/>
    </xf>
    <xf numFmtId="0" fontId="2" fillId="5" borderId="18" xfId="5" applyFont="1" applyFill="1" applyBorder="1" applyAlignment="1" applyProtection="1">
      <alignment horizontal="center"/>
    </xf>
    <xf numFmtId="3" fontId="2" fillId="5" borderId="18" xfId="5" applyNumberFormat="1" applyFont="1" applyFill="1" applyBorder="1" applyAlignment="1" applyProtection="1"/>
    <xf numFmtId="0" fontId="2" fillId="6" borderId="18" xfId="5" applyFont="1" applyFill="1" applyBorder="1" applyAlignment="1" applyProtection="1">
      <alignment horizontal="right" vertical="center"/>
    </xf>
    <xf numFmtId="165" fontId="2" fillId="6" borderId="18" xfId="5" applyNumberFormat="1" applyFont="1" applyFill="1" applyBorder="1" applyAlignment="1" applyProtection="1"/>
    <xf numFmtId="0" fontId="1" fillId="0" borderId="0" xfId="0" applyFont="1" applyAlignment="1">
      <alignment vertical="center"/>
    </xf>
    <xf numFmtId="0" fontId="2" fillId="0" borderId="0" xfId="0" applyFont="1" applyAlignment="1">
      <alignment horizontal="center"/>
    </xf>
    <xf numFmtId="173" fontId="1" fillId="0" borderId="0" xfId="3" applyNumberFormat="1" applyFont="1" applyFill="1" applyProtection="1"/>
    <xf numFmtId="3" fontId="1" fillId="0" borderId="0" xfId="0" applyNumberFormat="1" applyFont="1"/>
    <xf numFmtId="3" fontId="2" fillId="4" borderId="18" xfId="5" applyNumberFormat="1" applyFont="1" applyFill="1" applyBorder="1" applyAlignment="1" applyProtection="1">
      <alignment horizontal="center"/>
    </xf>
    <xf numFmtId="175" fontId="1" fillId="17" borderId="0" xfId="15" applyNumberFormat="1" applyFont="1" applyFill="1" applyProtection="1"/>
    <xf numFmtId="175" fontId="1" fillId="5" borderId="0" xfId="15" applyNumberFormat="1" applyFont="1" applyFill="1" applyProtection="1"/>
    <xf numFmtId="175" fontId="2" fillId="5" borderId="175" xfId="5" applyNumberFormat="1" applyFont="1" applyFill="1" applyBorder="1" applyAlignment="1" applyProtection="1">
      <alignment horizontal="center"/>
    </xf>
    <xf numFmtId="14" fontId="2" fillId="4" borderId="0" xfId="5" applyNumberFormat="1" applyFont="1" applyFill="1" applyBorder="1" applyAlignment="1" applyProtection="1">
      <alignment horizontal="center"/>
    </xf>
    <xf numFmtId="41" fontId="2" fillId="2" borderId="0" xfId="5" applyNumberFormat="1" applyFont="1" applyFill="1" applyBorder="1" applyAlignment="1" applyProtection="1">
      <alignment horizontal="center"/>
      <protection hidden="1"/>
    </xf>
    <xf numFmtId="0" fontId="2" fillId="3" borderId="18" xfId="5" applyNumberFormat="1" applyFont="1" applyFill="1" applyBorder="1" applyAlignment="1" applyProtection="1">
      <alignment horizontal="center" vertical="center"/>
    </xf>
    <xf numFmtId="0" fontId="2" fillId="3" borderId="18" xfId="5" quotePrefix="1" applyNumberFormat="1" applyFont="1" applyFill="1" applyBorder="1" applyAlignment="1" applyProtection="1">
      <alignment horizontal="center" vertical="center"/>
    </xf>
    <xf numFmtId="41" fontId="2" fillId="2" borderId="24" xfId="5" applyNumberFormat="1" applyFont="1" applyFill="1" applyBorder="1" applyAlignment="1" applyProtection="1">
      <alignment horizontal="center"/>
      <protection hidden="1"/>
    </xf>
    <xf numFmtId="175" fontId="74" fillId="2" borderId="18" xfId="5" applyNumberFormat="1" applyFont="1" applyFill="1" applyBorder="1" applyProtection="1"/>
    <xf numFmtId="175" fontId="2" fillId="2" borderId="0" xfId="5" applyNumberFormat="1" applyFont="1" applyFill="1" applyBorder="1" applyAlignment="1" applyProtection="1">
      <alignment horizontal="center"/>
    </xf>
    <xf numFmtId="175" fontId="2" fillId="2" borderId="27" xfId="5" applyNumberFormat="1" applyFont="1" applyFill="1" applyBorder="1" applyAlignment="1" applyProtection="1">
      <alignment horizontal="center"/>
    </xf>
    <xf numFmtId="175" fontId="1" fillId="2" borderId="18" xfId="5" applyNumberFormat="1" applyFont="1" applyFill="1" applyBorder="1" applyAlignment="1" applyProtection="1">
      <alignment horizontal="left" indent="2"/>
    </xf>
    <xf numFmtId="176" fontId="2" fillId="4" borderId="18" xfId="15" applyNumberFormat="1" applyFont="1" applyFill="1" applyBorder="1" applyProtection="1">
      <protection locked="0"/>
    </xf>
    <xf numFmtId="175" fontId="2" fillId="2" borderId="175" xfId="5" applyNumberFormat="1" applyFont="1" applyFill="1" applyBorder="1" applyAlignment="1" applyProtection="1">
      <alignment horizontal="center"/>
    </xf>
    <xf numFmtId="175" fontId="75" fillId="2" borderId="0" xfId="5" applyNumberFormat="1" applyFont="1" applyFill="1" applyBorder="1" applyAlignment="1" applyProtection="1">
      <alignment horizontal="center"/>
      <protection hidden="1"/>
    </xf>
    <xf numFmtId="175" fontId="2" fillId="2" borderId="23" xfId="5" applyNumberFormat="1" applyFont="1" applyFill="1" applyBorder="1" applyAlignment="1" applyProtection="1">
      <alignment horizontal="center"/>
    </xf>
    <xf numFmtId="176" fontId="2" fillId="2" borderId="18" xfId="15" applyNumberFormat="1" applyFont="1" applyFill="1" applyBorder="1" applyAlignment="1" applyProtection="1">
      <alignment horizontal="center"/>
      <protection hidden="1"/>
    </xf>
    <xf numFmtId="175" fontId="1" fillId="5" borderId="0" xfId="15" applyNumberFormat="1" applyFont="1" applyFill="1" applyAlignment="1" applyProtection="1">
      <alignment horizontal="center" vertical="center"/>
    </xf>
    <xf numFmtId="175" fontId="2" fillId="2" borderId="53" xfId="5" applyNumberFormat="1" applyFont="1" applyFill="1" applyBorder="1" applyAlignment="1" applyProtection="1"/>
    <xf numFmtId="175" fontId="2" fillId="2" borderId="19" xfId="5" applyNumberFormat="1" applyFont="1" applyFill="1" applyBorder="1" applyAlignment="1" applyProtection="1"/>
    <xf numFmtId="175" fontId="2" fillId="2" borderId="20" xfId="5" applyNumberFormat="1" applyFont="1" applyFill="1" applyBorder="1" applyAlignment="1" applyProtection="1"/>
    <xf numFmtId="3" fontId="1" fillId="5" borderId="0" xfId="15" applyNumberFormat="1" applyFont="1" applyFill="1" applyProtection="1"/>
    <xf numFmtId="10" fontId="2" fillId="4" borderId="18" xfId="5" applyNumberFormat="1" applyFont="1" applyFill="1" applyBorder="1" applyAlignment="1" applyProtection="1">
      <alignment horizontal="center"/>
    </xf>
    <xf numFmtId="10" fontId="2" fillId="4" borderId="18" xfId="5" applyNumberFormat="1" applyFont="1" applyFill="1" applyBorder="1" applyProtection="1"/>
    <xf numFmtId="10" fontId="2" fillId="2" borderId="18" xfId="5" applyNumberFormat="1" applyFont="1" applyFill="1" applyBorder="1" applyProtection="1">
      <protection hidden="1"/>
    </xf>
    <xf numFmtId="3" fontId="2" fillId="2" borderId="18" xfId="5" applyNumberFormat="1" applyFont="1" applyFill="1" applyBorder="1" applyAlignment="1" applyProtection="1">
      <alignment horizontal="center"/>
      <protection hidden="1"/>
    </xf>
    <xf numFmtId="175" fontId="2" fillId="17" borderId="0" xfId="15" applyNumberFormat="1" applyFont="1" applyFill="1" applyAlignment="1" applyProtection="1">
      <alignment horizontal="center"/>
    </xf>
    <xf numFmtId="175" fontId="2" fillId="5" borderId="0" xfId="15" applyNumberFormat="1" applyFont="1" applyFill="1" applyAlignment="1" applyProtection="1">
      <alignment horizontal="center"/>
    </xf>
    <xf numFmtId="175" fontId="1" fillId="5" borderId="0" xfId="15" applyNumberFormat="1" applyFont="1" applyFill="1" applyAlignment="1" applyProtection="1">
      <alignment horizontal="right" vertical="center"/>
    </xf>
    <xf numFmtId="175" fontId="1" fillId="5" borderId="0" xfId="15" applyNumberFormat="1" applyFont="1" applyFill="1" applyAlignment="1" applyProtection="1">
      <alignment horizontal="center"/>
    </xf>
    <xf numFmtId="3" fontId="2" fillId="5" borderId="0" xfId="15" applyNumberFormat="1" applyFont="1" applyFill="1" applyAlignment="1" applyProtection="1">
      <alignment horizontal="center"/>
    </xf>
    <xf numFmtId="175" fontId="1" fillId="5" borderId="0" xfId="15" applyNumberFormat="1" applyFont="1" applyFill="1" applyAlignment="1" applyProtection="1">
      <alignment horizontal="right"/>
    </xf>
    <xf numFmtId="3" fontId="1" fillId="5" borderId="0" xfId="15" applyNumberFormat="1" applyFont="1" applyFill="1" applyAlignment="1" applyProtection="1">
      <alignment horizontal="center"/>
    </xf>
    <xf numFmtId="173" fontId="1" fillId="5" borderId="0" xfId="15" applyNumberFormat="1" applyFont="1" applyFill="1" applyAlignment="1" applyProtection="1">
      <alignment horizontal="center"/>
    </xf>
    <xf numFmtId="3" fontId="1" fillId="5" borderId="0" xfId="15" applyNumberFormat="1" applyFont="1" applyFill="1" applyAlignment="1" applyProtection="1">
      <alignment horizontal="center" vertical="center"/>
    </xf>
    <xf numFmtId="173" fontId="1" fillId="5" borderId="0" xfId="15" applyNumberFormat="1" applyFont="1" applyFill="1" applyAlignment="1" applyProtection="1">
      <alignment horizontal="center" vertical="center"/>
    </xf>
    <xf numFmtId="175" fontId="2" fillId="2" borderId="18" xfId="5" applyNumberFormat="1" applyFont="1" applyFill="1" applyBorder="1" applyAlignment="1" applyProtection="1">
      <alignment horizontal="center"/>
    </xf>
    <xf numFmtId="9" fontId="2" fillId="2" borderId="18" xfId="5" applyNumberFormat="1" applyFont="1" applyFill="1" applyBorder="1" applyProtection="1"/>
    <xf numFmtId="3" fontId="1" fillId="18" borderId="0" xfId="15" applyNumberFormat="1" applyFont="1" applyFill="1" applyProtection="1"/>
    <xf numFmtId="175" fontId="1" fillId="2" borderId="53" xfId="5" applyNumberFormat="1" applyFont="1" applyFill="1" applyBorder="1" applyAlignment="1" applyProtection="1">
      <alignment horizontal="left" indent="2"/>
    </xf>
    <xf numFmtId="173" fontId="2" fillId="4" borderId="18" xfId="5" applyNumberFormat="1" applyFont="1" applyFill="1" applyBorder="1" applyProtection="1">
      <protection locked="0"/>
    </xf>
    <xf numFmtId="175" fontId="2" fillId="2" borderId="18" xfId="5" applyNumberFormat="1" applyFont="1" applyFill="1" applyBorder="1" applyAlignment="1" applyProtection="1">
      <alignment horizontal="left"/>
    </xf>
    <xf numFmtId="175" fontId="2" fillId="2" borderId="0" xfId="5" applyNumberFormat="1" applyFont="1" applyFill="1" applyBorder="1" applyAlignment="1" applyProtection="1"/>
    <xf numFmtId="0" fontId="76" fillId="2" borderId="18" xfId="5" applyNumberFormat="1" applyFont="1" applyFill="1" applyBorder="1" applyAlignment="1" applyProtection="1">
      <alignment horizontal="left" indent="2"/>
    </xf>
    <xf numFmtId="41" fontId="2" fillId="2" borderId="18" xfId="5" applyNumberFormat="1" applyFont="1" applyFill="1" applyBorder="1" applyAlignment="1" applyProtection="1">
      <alignment horizontal="center"/>
      <protection hidden="1"/>
    </xf>
    <xf numFmtId="175" fontId="1" fillId="2" borderId="53" xfId="15" applyNumberFormat="1" applyFont="1" applyFill="1" applyBorder="1" applyAlignment="1" applyProtection="1">
      <alignment horizontal="center"/>
    </xf>
    <xf numFmtId="41" fontId="2" fillId="2" borderId="25" xfId="5" applyNumberFormat="1" applyFont="1" applyFill="1" applyBorder="1" applyAlignment="1" applyProtection="1"/>
    <xf numFmtId="41" fontId="2" fillId="2" borderId="26" xfId="5" applyNumberFormat="1" applyFont="1" applyFill="1" applyBorder="1" applyAlignment="1" applyProtection="1"/>
    <xf numFmtId="41" fontId="2" fillId="2" borderId="27" xfId="5" applyNumberFormat="1" applyFont="1" applyFill="1" applyBorder="1" applyAlignment="1" applyProtection="1"/>
    <xf numFmtId="41" fontId="2" fillId="2" borderId="0" xfId="5" applyNumberFormat="1" applyFont="1" applyFill="1" applyBorder="1" applyAlignment="1" applyProtection="1">
      <alignment horizontal="center"/>
    </xf>
    <xf numFmtId="41" fontId="2" fillId="2" borderId="175" xfId="5" applyNumberFormat="1" applyFont="1" applyFill="1" applyBorder="1" applyAlignment="1" applyProtection="1">
      <alignment horizontal="center"/>
    </xf>
    <xf numFmtId="41" fontId="2" fillId="2" borderId="21" xfId="5" applyNumberFormat="1" applyFont="1" applyFill="1" applyBorder="1" applyAlignment="1" applyProtection="1"/>
    <xf numFmtId="41" fontId="2" fillId="2" borderId="22" xfId="5" applyNumberFormat="1" applyFont="1" applyFill="1" applyBorder="1" applyAlignment="1" applyProtection="1"/>
    <xf numFmtId="41" fontId="2" fillId="2" borderId="53" xfId="5" applyNumberFormat="1" applyFont="1" applyFill="1" applyBorder="1" applyAlignment="1" applyProtection="1"/>
    <xf numFmtId="41" fontId="2" fillId="2" borderId="19" xfId="5" applyNumberFormat="1" applyFont="1" applyFill="1" applyBorder="1" applyAlignment="1" applyProtection="1"/>
    <xf numFmtId="41" fontId="2" fillId="2" borderId="20" xfId="5" applyNumberFormat="1" applyFont="1" applyFill="1" applyBorder="1" applyAlignment="1" applyProtection="1"/>
    <xf numFmtId="41" fontId="2" fillId="2" borderId="19" xfId="5" applyNumberFormat="1" applyFont="1" applyFill="1" applyBorder="1" applyAlignment="1" applyProtection="1">
      <alignment horizontal="center"/>
    </xf>
    <xf numFmtId="41" fontId="2" fillId="2" borderId="20" xfId="5" applyNumberFormat="1" applyFont="1" applyFill="1" applyBorder="1" applyAlignment="1" applyProtection="1">
      <alignment horizontal="center"/>
    </xf>
    <xf numFmtId="176" fontId="2" fillId="2" borderId="18" xfId="15" applyNumberFormat="1" applyFont="1" applyFill="1" applyBorder="1" applyAlignment="1" applyProtection="1">
      <alignment horizontal="center"/>
    </xf>
    <xf numFmtId="175" fontId="1" fillId="5" borderId="0" xfId="15" quotePrefix="1" applyNumberFormat="1" applyFont="1" applyFill="1" applyProtection="1"/>
    <xf numFmtId="1" fontId="2" fillId="3" borderId="18" xfId="5" applyNumberFormat="1" applyFont="1" applyFill="1" applyBorder="1" applyAlignment="1">
      <alignment horizontal="center"/>
    </xf>
    <xf numFmtId="3" fontId="2" fillId="2" borderId="18" xfId="5" applyNumberFormat="1" applyFont="1" applyFill="1" applyBorder="1" applyAlignment="1">
      <alignment wrapText="1"/>
    </xf>
    <xf numFmtId="0" fontId="2" fillId="2" borderId="18" xfId="5" applyFont="1" applyFill="1" applyBorder="1"/>
    <xf numFmtId="3" fontId="1" fillId="2" borderId="18" xfId="5" applyNumberFormat="1" applyFont="1" applyFill="1" applyBorder="1" applyAlignment="1">
      <alignment horizontal="left" indent="2"/>
    </xf>
    <xf numFmtId="164" fontId="2" fillId="2" borderId="18" xfId="5" applyNumberFormat="1" applyFont="1" applyFill="1" applyBorder="1" applyAlignment="1" applyProtection="1">
      <alignment horizontal="center"/>
    </xf>
    <xf numFmtId="4" fontId="1" fillId="0" borderId="0" xfId="0" applyNumberFormat="1" applyFont="1"/>
    <xf numFmtId="0" fontId="2" fillId="2" borderId="0" xfId="5" applyFont="1" applyFill="1" applyBorder="1" applyAlignment="1">
      <alignment horizontal="center"/>
    </xf>
    <xf numFmtId="0" fontId="2" fillId="2" borderId="175" xfId="5" applyFont="1" applyFill="1" applyBorder="1" applyAlignment="1">
      <alignment horizontal="center"/>
    </xf>
    <xf numFmtId="3" fontId="2" fillId="2" borderId="18" xfId="5" applyNumberFormat="1" applyFont="1" applyFill="1" applyBorder="1" applyAlignment="1"/>
    <xf numFmtId="0" fontId="75" fillId="2" borderId="18" xfId="5" applyFont="1" applyFill="1" applyBorder="1" applyAlignment="1">
      <alignment horizontal="center"/>
    </xf>
    <xf numFmtId="177" fontId="2" fillId="2" borderId="18" xfId="5" applyNumberFormat="1" applyFont="1" applyFill="1" applyBorder="1" applyAlignment="1">
      <alignment horizontal="center"/>
    </xf>
    <xf numFmtId="0" fontId="75" fillId="2" borderId="18" xfId="5" applyFont="1" applyFill="1" applyBorder="1"/>
    <xf numFmtId="164" fontId="2" fillId="2" borderId="176" xfId="5" applyNumberFormat="1" applyFont="1" applyFill="1" applyBorder="1" applyAlignment="1" applyProtection="1">
      <alignment horizontal="center"/>
    </xf>
    <xf numFmtId="177" fontId="2" fillId="4" borderId="18" xfId="15" applyNumberFormat="1" applyFont="1" applyFill="1" applyBorder="1" applyAlignment="1" applyProtection="1">
      <alignment horizontal="center" vertical="center"/>
      <protection locked="0"/>
    </xf>
    <xf numFmtId="3" fontId="2" fillId="2" borderId="18" xfId="5" applyNumberFormat="1" applyFont="1" applyFill="1" applyBorder="1" applyAlignment="1">
      <alignment horizontal="center"/>
    </xf>
    <xf numFmtId="164" fontId="2" fillId="2" borderId="18" xfId="15" applyNumberFormat="1" applyFont="1" applyFill="1" applyBorder="1" applyAlignment="1" applyProtection="1">
      <alignment horizontal="center" vertical="center"/>
    </xf>
    <xf numFmtId="3" fontId="2" fillId="2" borderId="18" xfId="5" applyNumberFormat="1" applyFont="1" applyFill="1" applyBorder="1" applyAlignment="1">
      <alignment horizontal="left" indent="2"/>
    </xf>
    <xf numFmtId="173" fontId="2" fillId="2" borderId="18" xfId="3" applyNumberFormat="1" applyFont="1" applyFill="1" applyBorder="1" applyAlignment="1" applyProtection="1">
      <alignment horizontal="center"/>
    </xf>
    <xf numFmtId="164" fontId="2" fillId="2" borderId="18" xfId="5" applyNumberFormat="1" applyFont="1" applyFill="1" applyBorder="1" applyAlignment="1" applyProtection="1">
      <alignment horizontal="center"/>
      <protection hidden="1"/>
    </xf>
    <xf numFmtId="0" fontId="1" fillId="0" borderId="21" xfId="0" applyFont="1" applyBorder="1"/>
    <xf numFmtId="0" fontId="1" fillId="0" borderId="22" xfId="0" applyFont="1" applyBorder="1"/>
    <xf numFmtId="0" fontId="1" fillId="0" borderId="23" xfId="0" applyFont="1" applyBorder="1"/>
    <xf numFmtId="0" fontId="1" fillId="19" borderId="0" xfId="0" applyFont="1" applyFill="1"/>
    <xf numFmtId="3" fontId="1" fillId="19" borderId="0" xfId="0" applyNumberFormat="1" applyFont="1" applyFill="1"/>
    <xf numFmtId="3" fontId="1" fillId="19" borderId="88" xfId="0" applyNumberFormat="1" applyFont="1" applyFill="1" applyBorder="1"/>
    <xf numFmtId="177" fontId="1" fillId="0" borderId="0" xfId="0" applyNumberFormat="1" applyFont="1"/>
    <xf numFmtId="0" fontId="1" fillId="5" borderId="0" xfId="0" applyFont="1" applyFill="1"/>
    <xf numFmtId="0" fontId="1" fillId="17" borderId="0" xfId="0" applyFont="1" applyFill="1"/>
    <xf numFmtId="0" fontId="21" fillId="7" borderId="0" xfId="4" applyFont="1" applyFill="1" applyBorder="1" applyAlignment="1"/>
    <xf numFmtId="175" fontId="30" fillId="5" borderId="53" xfId="5" applyNumberFormat="1" applyFont="1" applyFill="1" applyBorder="1" applyAlignment="1">
      <alignment horizontal="center" vertical="center" wrapText="1"/>
    </xf>
    <xf numFmtId="1" fontId="2" fillId="5" borderId="18" xfId="5" applyNumberFormat="1" applyFont="1" applyFill="1" applyBorder="1" applyAlignment="1">
      <alignment horizontal="center" vertical="center"/>
    </xf>
    <xf numFmtId="1" fontId="2" fillId="3" borderId="18" xfId="5" applyNumberFormat="1" applyFont="1" applyFill="1" applyBorder="1" applyAlignment="1">
      <alignment horizontal="center" vertical="center"/>
    </xf>
    <xf numFmtId="0" fontId="2" fillId="17" borderId="0" xfId="0" applyFont="1" applyFill="1" applyAlignment="1">
      <alignment horizontal="center"/>
    </xf>
    <xf numFmtId="0" fontId="77" fillId="2" borderId="18" xfId="5" applyFont="1" applyFill="1" applyBorder="1" applyAlignment="1">
      <alignment horizontal="center" vertical="center"/>
    </xf>
    <xf numFmtId="175" fontId="2" fillId="2" borderId="18" xfId="5" applyNumberFormat="1" applyFont="1" applyFill="1" applyBorder="1" applyAlignment="1">
      <alignment horizontal="center"/>
    </xf>
    <xf numFmtId="1" fontId="2" fillId="2" borderId="18" xfId="5" applyNumberFormat="1" applyFont="1" applyFill="1" applyBorder="1" applyAlignment="1">
      <alignment horizontal="center"/>
    </xf>
    <xf numFmtId="175" fontId="2" fillId="4" borderId="18" xfId="5" applyNumberFormat="1" applyFont="1" applyFill="1" applyBorder="1" applyAlignment="1" applyProtection="1">
      <protection locked="0"/>
    </xf>
    <xf numFmtId="175" fontId="2" fillId="2" borderId="18" xfId="5" applyNumberFormat="1" applyFont="1" applyFill="1" applyBorder="1" applyAlignment="1" applyProtection="1"/>
    <xf numFmtId="0" fontId="2" fillId="2" borderId="0" xfId="0" applyFont="1" applyFill="1" applyAlignment="1">
      <alignment horizontal="left" vertical="center"/>
    </xf>
    <xf numFmtId="3" fontId="2" fillId="2" borderId="0" xfId="0" applyNumberFormat="1" applyFont="1" applyFill="1" applyAlignment="1">
      <alignment horizontal="right" vertical="center"/>
    </xf>
    <xf numFmtId="3" fontId="1" fillId="2" borderId="18" xfId="5" applyNumberFormat="1" applyFont="1" applyFill="1" applyBorder="1" applyAlignment="1">
      <alignment horizontal="left" indent="4"/>
    </xf>
    <xf numFmtId="0" fontId="74" fillId="2" borderId="0" xfId="0" applyFont="1" applyFill="1" applyAlignment="1">
      <alignment horizontal="center"/>
    </xf>
    <xf numFmtId="175" fontId="2" fillId="2" borderId="18" xfId="5" applyNumberFormat="1" applyFont="1" applyFill="1" applyBorder="1" applyAlignment="1" applyProtection="1">
      <alignment horizontal="center"/>
      <protection hidden="1"/>
    </xf>
    <xf numFmtId="3" fontId="2" fillId="17" borderId="0" xfId="0" applyNumberFormat="1" applyFont="1" applyFill="1" applyAlignment="1">
      <alignment horizontal="center"/>
    </xf>
    <xf numFmtId="0" fontId="2" fillId="17" borderId="185" xfId="0" applyFont="1" applyFill="1" applyBorder="1" applyAlignment="1">
      <alignment horizontal="center"/>
    </xf>
    <xf numFmtId="0" fontId="2" fillId="13" borderId="0" xfId="5" applyFont="1" applyFill="1" applyBorder="1" applyAlignment="1">
      <alignment horizontal="center"/>
    </xf>
    <xf numFmtId="0" fontId="2" fillId="13" borderId="175" xfId="5" applyFont="1" applyFill="1" applyBorder="1" applyAlignment="1">
      <alignment horizontal="center"/>
    </xf>
    <xf numFmtId="0" fontId="2" fillId="2" borderId="18" xfId="5" applyFont="1" applyFill="1" applyBorder="1" applyAlignment="1">
      <alignment horizontal="center"/>
    </xf>
    <xf numFmtId="3" fontId="77" fillId="2" borderId="18" xfId="5" applyNumberFormat="1" applyFont="1" applyFill="1" applyBorder="1" applyAlignment="1">
      <alignment horizontal="center"/>
    </xf>
    <xf numFmtId="175" fontId="2" fillId="2" borderId="18" xfId="5" applyNumberFormat="1" applyFont="1" applyFill="1" applyBorder="1" applyAlignment="1" applyProtection="1">
      <protection hidden="1"/>
    </xf>
    <xf numFmtId="4" fontId="2" fillId="17" borderId="0" xfId="0" applyNumberFormat="1" applyFont="1" applyFill="1" applyAlignment="1">
      <alignment horizontal="center"/>
    </xf>
    <xf numFmtId="175" fontId="2" fillId="2" borderId="18" xfId="5" applyNumberFormat="1" applyFont="1" applyFill="1" applyBorder="1" applyAlignment="1"/>
    <xf numFmtId="0" fontId="21" fillId="7" borderId="54" xfId="4" applyFont="1" applyFill="1" applyBorder="1" applyAlignment="1">
      <alignment horizontal="centerContinuous"/>
    </xf>
    <xf numFmtId="0" fontId="21" fillId="7" borderId="22" xfId="4" applyFont="1" applyFill="1" applyBorder="1" applyAlignment="1">
      <alignment horizontal="centerContinuous"/>
    </xf>
    <xf numFmtId="3" fontId="2" fillId="2" borderId="53" xfId="5" applyNumberFormat="1" applyFont="1" applyFill="1" applyBorder="1" applyAlignment="1"/>
    <xf numFmtId="3" fontId="2" fillId="2" borderId="19" xfId="5" applyNumberFormat="1" applyFont="1" applyFill="1" applyBorder="1" applyAlignment="1"/>
    <xf numFmtId="3" fontId="2" fillId="2" borderId="20" xfId="5" applyNumberFormat="1" applyFont="1" applyFill="1" applyBorder="1" applyAlignment="1"/>
    <xf numFmtId="3" fontId="14" fillId="2" borderId="53" xfId="5" applyNumberFormat="1" applyFont="1" applyFill="1" applyBorder="1" applyAlignment="1">
      <alignment vertical="center"/>
    </xf>
    <xf numFmtId="165" fontId="2" fillId="2" borderId="176" xfId="5" applyNumberFormat="1" applyFont="1" applyFill="1" applyBorder="1" applyAlignment="1">
      <alignment vertical="center"/>
    </xf>
    <xf numFmtId="165" fontId="2" fillId="2" borderId="18" xfId="5" applyNumberFormat="1" applyFont="1" applyFill="1" applyBorder="1" applyAlignment="1">
      <alignment vertical="center"/>
    </xf>
    <xf numFmtId="164" fontId="1" fillId="2" borderId="18" xfId="5" applyNumberFormat="1" applyFont="1" applyFill="1" applyBorder="1" applyAlignment="1" applyProtection="1">
      <alignment horizontal="right"/>
    </xf>
    <xf numFmtId="175" fontId="1" fillId="4" borderId="18" xfId="5" applyNumberFormat="1" applyFont="1" applyFill="1" applyBorder="1" applyAlignment="1" applyProtection="1">
      <alignment horizontal="center"/>
    </xf>
    <xf numFmtId="175" fontId="1" fillId="2" borderId="18" xfId="5" applyNumberFormat="1" applyFont="1" applyFill="1" applyBorder="1" applyAlignment="1" applyProtection="1">
      <alignment horizontal="center"/>
    </xf>
    <xf numFmtId="3" fontId="1" fillId="2" borderId="53" xfId="5" applyNumberFormat="1" applyFont="1" applyFill="1" applyBorder="1" applyAlignment="1">
      <alignment horizontal="left" indent="2"/>
    </xf>
    <xf numFmtId="3" fontId="14" fillId="2" borderId="18" xfId="5" applyNumberFormat="1" applyFont="1" applyFill="1" applyBorder="1" applyAlignment="1">
      <alignment vertical="center"/>
    </xf>
    <xf numFmtId="165" fontId="2" fillId="2" borderId="18" xfId="5" quotePrefix="1" applyNumberFormat="1" applyFont="1" applyFill="1" applyBorder="1" applyAlignment="1">
      <alignment horizontal="right" vertical="center"/>
    </xf>
    <xf numFmtId="175" fontId="1" fillId="4" borderId="18" xfId="5" applyNumberFormat="1" applyFont="1" applyFill="1" applyBorder="1" applyAlignment="1" applyProtection="1">
      <alignment horizontal="center"/>
      <protection locked="0"/>
    </xf>
    <xf numFmtId="175" fontId="1" fillId="4" borderId="18" xfId="5" quotePrefix="1" applyNumberFormat="1" applyFont="1" applyFill="1" applyBorder="1" applyAlignment="1" applyProtection="1">
      <alignment horizontal="center"/>
      <protection locked="0"/>
    </xf>
    <xf numFmtId="3" fontId="1" fillId="2" borderId="18" xfId="5" applyNumberFormat="1" applyFont="1" applyFill="1" applyBorder="1" applyAlignment="1">
      <alignment horizontal="center"/>
    </xf>
    <xf numFmtId="3" fontId="2" fillId="13" borderId="18" xfId="5" applyNumberFormat="1" applyFont="1" applyFill="1" applyBorder="1" applyAlignment="1">
      <alignment vertical="center"/>
    </xf>
    <xf numFmtId="165" fontId="2" fillId="13" borderId="176" xfId="5" applyNumberFormat="1" applyFont="1" applyFill="1" applyBorder="1" applyAlignment="1">
      <alignment vertical="center"/>
    </xf>
    <xf numFmtId="165" fontId="2" fillId="13" borderId="18" xfId="5" applyNumberFormat="1" applyFont="1" applyFill="1" applyBorder="1" applyAlignment="1">
      <alignment vertical="center"/>
    </xf>
    <xf numFmtId="165" fontId="1" fillId="2" borderId="18" xfId="5" applyNumberFormat="1" applyFont="1" applyFill="1" applyBorder="1" applyAlignment="1"/>
    <xf numFmtId="165" fontId="1" fillId="2" borderId="18" xfId="5" applyNumberFormat="1" applyFont="1" applyFill="1" applyBorder="1" applyAlignment="1" applyProtection="1">
      <alignment horizontal="right" vertical="center"/>
    </xf>
    <xf numFmtId="3" fontId="1" fillId="2" borderId="18" xfId="0" applyNumberFormat="1" applyFont="1" applyFill="1" applyBorder="1" applyAlignment="1">
      <alignment horizontal="right" vertical="center"/>
    </xf>
    <xf numFmtId="3" fontId="2" fillId="6" borderId="53" xfId="5" applyNumberFormat="1" applyFont="1" applyFill="1" applyBorder="1" applyAlignment="1">
      <alignment horizontal="left" vertical="center"/>
    </xf>
    <xf numFmtId="165" fontId="1" fillId="6" borderId="18" xfId="5" quotePrefix="1" applyNumberFormat="1" applyFont="1" applyFill="1" applyBorder="1" applyAlignment="1" applyProtection="1">
      <alignment horizontal="right" vertical="center"/>
    </xf>
    <xf numFmtId="3" fontId="2" fillId="6" borderId="18" xfId="0" applyNumberFormat="1" applyFont="1" applyFill="1" applyBorder="1" applyAlignment="1">
      <alignment horizontal="right" vertical="center"/>
    </xf>
    <xf numFmtId="173" fontId="1" fillId="4" borderId="18" xfId="5" applyNumberFormat="1" applyFont="1" applyFill="1" applyBorder="1" applyAlignment="1" applyProtection="1">
      <alignment horizontal="center"/>
      <protection locked="0"/>
    </xf>
    <xf numFmtId="0" fontId="78" fillId="0" borderId="0" xfId="0" applyFont="1"/>
    <xf numFmtId="1" fontId="78" fillId="0" borderId="0" xfId="0" applyNumberFormat="1" applyFont="1" applyAlignment="1">
      <alignment horizontal="center" vertical="center"/>
    </xf>
    <xf numFmtId="1" fontId="78" fillId="0" borderId="1" xfId="0" applyNumberFormat="1" applyFont="1" applyBorder="1" applyAlignment="1">
      <alignment horizontal="center" vertical="center"/>
    </xf>
    <xf numFmtId="0" fontId="1" fillId="0" borderId="0" xfId="0" applyFont="1" applyAlignment="1">
      <alignment horizontal="center" vertical="center"/>
    </xf>
    <xf numFmtId="0" fontId="30" fillId="6" borderId="24" xfId="0" applyFont="1" applyFill="1" applyBorder="1" applyAlignment="1">
      <alignment horizontal="center" vertical="center" wrapText="1"/>
    </xf>
    <xf numFmtId="175" fontId="2" fillId="3" borderId="22" xfId="5" applyNumberFormat="1" applyFont="1" applyFill="1" applyBorder="1" applyAlignment="1"/>
    <xf numFmtId="1" fontId="30" fillId="6" borderId="0" xfId="0" applyNumberFormat="1" applyFont="1" applyFill="1" applyAlignment="1">
      <alignment horizontal="center" vertical="center" wrapText="1"/>
    </xf>
    <xf numFmtId="3" fontId="79" fillId="2" borderId="18" xfId="5" applyNumberFormat="1" applyFont="1" applyFill="1" applyBorder="1" applyAlignment="1">
      <alignment horizontal="center" vertical="center"/>
    </xf>
    <xf numFmtId="173" fontId="1" fillId="2" borderId="18" xfId="5" applyNumberFormat="1" applyFont="1" applyFill="1" applyBorder="1" applyAlignment="1" applyProtection="1">
      <alignment horizontal="center"/>
    </xf>
    <xf numFmtId="175" fontId="2" fillId="2" borderId="18" xfId="5" quotePrefix="1" applyNumberFormat="1" applyFont="1" applyFill="1" applyBorder="1" applyAlignment="1" applyProtection="1">
      <alignment horizontal="center" vertical="center"/>
    </xf>
    <xf numFmtId="3" fontId="79" fillId="2" borderId="18" xfId="5" applyNumberFormat="1" applyFont="1" applyFill="1" applyBorder="1" applyAlignment="1">
      <alignment horizontal="center"/>
    </xf>
    <xf numFmtId="175" fontId="2" fillId="2" borderId="18" xfId="5" quotePrefix="1" applyNumberFormat="1" applyFont="1" applyFill="1" applyBorder="1" applyAlignment="1">
      <alignment horizontal="center" vertical="center"/>
    </xf>
    <xf numFmtId="3" fontId="2" fillId="2" borderId="18" xfId="5" applyNumberFormat="1" applyFont="1" applyFill="1" applyBorder="1" applyAlignment="1" applyProtection="1">
      <alignment horizontal="right"/>
    </xf>
    <xf numFmtId="3" fontId="2" fillId="2" borderId="18" xfId="5" applyNumberFormat="1" applyFont="1" applyFill="1" applyBorder="1" applyAlignment="1">
      <alignment horizontal="left" indent="4"/>
    </xf>
    <xf numFmtId="175" fontId="80" fillId="2" borderId="18" xfId="5" applyNumberFormat="1" applyFont="1" applyFill="1" applyBorder="1" applyAlignment="1">
      <alignment horizontal="center" vertical="center"/>
    </xf>
    <xf numFmtId="175" fontId="80" fillId="2" borderId="18" xfId="5" applyNumberFormat="1" applyFont="1" applyFill="1" applyBorder="1" applyAlignment="1" applyProtection="1"/>
    <xf numFmtId="175" fontId="80" fillId="2" borderId="18" xfId="5" quotePrefix="1" applyNumberFormat="1" applyFont="1" applyFill="1" applyBorder="1" applyAlignment="1">
      <alignment horizontal="center" vertical="center"/>
    </xf>
    <xf numFmtId="0" fontId="48" fillId="0" borderId="0" xfId="0" applyFont="1" applyAlignment="1">
      <alignment horizontal="left"/>
    </xf>
    <xf numFmtId="1" fontId="2" fillId="0" borderId="0" xfId="0" applyNumberFormat="1" applyFont="1" applyAlignment="1">
      <alignment horizontal="center"/>
    </xf>
    <xf numFmtId="173" fontId="75" fillId="2" borderId="18" xfId="5" applyNumberFormat="1" applyFont="1" applyFill="1" applyBorder="1" applyAlignment="1" applyProtection="1">
      <alignment horizontal="center"/>
    </xf>
    <xf numFmtId="3" fontId="75" fillId="2" borderId="18" xfId="5" applyNumberFormat="1" applyFont="1" applyFill="1" applyBorder="1" applyAlignment="1" applyProtection="1"/>
    <xf numFmtId="165" fontId="2" fillId="2" borderId="18" xfId="5" applyNumberFormat="1" applyFont="1" applyFill="1" applyBorder="1" applyAlignment="1" applyProtection="1"/>
    <xf numFmtId="1" fontId="2" fillId="3" borderId="176" xfId="5" applyNumberFormat="1" applyFont="1" applyFill="1" applyBorder="1" applyAlignment="1">
      <alignment horizontal="center" vertical="center"/>
    </xf>
    <xf numFmtId="175" fontId="2" fillId="2" borderId="176" xfId="5" quotePrefix="1" applyNumberFormat="1" applyFont="1" applyFill="1" applyBorder="1" applyAlignment="1" applyProtection="1">
      <alignment horizontal="right" vertical="center"/>
    </xf>
    <xf numFmtId="175" fontId="2" fillId="2" borderId="176" xfId="5" applyNumberFormat="1" applyFont="1" applyFill="1" applyBorder="1" applyAlignment="1"/>
    <xf numFmtId="175" fontId="2" fillId="2" borderId="176" xfId="5" applyNumberFormat="1" applyFont="1" applyFill="1" applyBorder="1" applyAlignment="1" applyProtection="1"/>
    <xf numFmtId="0" fontId="0" fillId="6" borderId="18" xfId="0" applyFill="1" applyBorder="1"/>
    <xf numFmtId="175" fontId="2" fillId="2" borderId="18" xfId="5" quotePrefix="1" applyNumberFormat="1" applyFont="1" applyFill="1" applyBorder="1" applyAlignment="1" applyProtection="1">
      <alignment horizontal="right" vertical="center"/>
    </xf>
    <xf numFmtId="175" fontId="2" fillId="2" borderId="18" xfId="5" applyNumberFormat="1" applyFont="1" applyFill="1" applyBorder="1" applyAlignment="1" applyProtection="1">
      <alignment horizontal="right" vertical="center"/>
    </xf>
    <xf numFmtId="3" fontId="0" fillId="0" borderId="0" xfId="0" applyNumberFormat="1"/>
    <xf numFmtId="9" fontId="2" fillId="2" borderId="18" xfId="6" applyNumberFormat="1" applyFont="1" applyFill="1" applyBorder="1" applyAlignment="1" applyProtection="1">
      <alignment horizontal="center" vertical="center"/>
    </xf>
    <xf numFmtId="9" fontId="2" fillId="2" borderId="18" xfId="6" quotePrefix="1" applyNumberFormat="1" applyFont="1" applyFill="1" applyBorder="1" applyAlignment="1" applyProtection="1">
      <alignment horizontal="center" vertical="center"/>
    </xf>
    <xf numFmtId="3" fontId="2" fillId="2" borderId="18" xfId="5" applyNumberFormat="1" applyFont="1" applyFill="1" applyBorder="1" applyAlignment="1" applyProtection="1">
      <alignment horizontal="left" indent="8"/>
    </xf>
    <xf numFmtId="3" fontId="2" fillId="2" borderId="19" xfId="5" applyNumberFormat="1" applyFont="1" applyFill="1" applyBorder="1" applyAlignment="1" applyProtection="1">
      <alignment horizontal="center"/>
    </xf>
    <xf numFmtId="165" fontId="1" fillId="6" borderId="0" xfId="0" quotePrefix="1" applyNumberFormat="1" applyFont="1" applyFill="1" applyAlignment="1">
      <alignment horizontal="center" vertical="center"/>
    </xf>
    <xf numFmtId="165" fontId="1" fillId="6" borderId="0" xfId="0" applyNumberFormat="1" applyFont="1" applyFill="1" applyAlignment="1">
      <alignment horizontal="center" vertical="center"/>
    </xf>
    <xf numFmtId="0" fontId="1" fillId="6" borderId="0" xfId="0" applyFont="1" applyFill="1"/>
    <xf numFmtId="175" fontId="38" fillId="2" borderId="18" xfId="5" applyNumberFormat="1" applyFont="1" applyFill="1" applyBorder="1" applyAlignment="1">
      <alignment horizontal="center"/>
    </xf>
    <xf numFmtId="3" fontId="2" fillId="2" borderId="20" xfId="5" applyNumberFormat="1" applyFont="1" applyFill="1" applyBorder="1" applyAlignment="1" applyProtection="1">
      <alignment horizontal="center"/>
    </xf>
    <xf numFmtId="175" fontId="2" fillId="4" borderId="20" xfId="5" applyNumberFormat="1" applyFont="1" applyFill="1" applyBorder="1" applyAlignment="1" applyProtection="1">
      <protection locked="0"/>
    </xf>
    <xf numFmtId="3" fontId="2" fillId="2" borderId="186" xfId="5" applyNumberFormat="1" applyFont="1" applyFill="1" applyBorder="1" applyAlignment="1">
      <alignment horizontal="left" indent="2"/>
    </xf>
    <xf numFmtId="3" fontId="1" fillId="2" borderId="187" xfId="5" applyNumberFormat="1" applyFont="1" applyFill="1" applyBorder="1" applyAlignment="1">
      <alignment horizontal="left" indent="2"/>
    </xf>
    <xf numFmtId="3" fontId="1" fillId="2" borderId="188" xfId="5" applyNumberFormat="1" applyFont="1" applyFill="1" applyBorder="1" applyAlignment="1">
      <alignment horizontal="left" indent="2"/>
    </xf>
    <xf numFmtId="3" fontId="2" fillId="2" borderId="20" xfId="5" applyNumberFormat="1" applyFont="1" applyFill="1" applyBorder="1" applyAlignment="1">
      <alignment horizontal="center" vertical="center"/>
    </xf>
    <xf numFmtId="3" fontId="1" fillId="2" borderId="24" xfId="5" applyNumberFormat="1" applyFont="1" applyFill="1" applyBorder="1" applyAlignment="1">
      <alignment horizontal="left" indent="4"/>
    </xf>
    <xf numFmtId="3" fontId="1" fillId="2" borderId="186" xfId="5" applyNumberFormat="1" applyFont="1" applyFill="1" applyBorder="1" applyAlignment="1">
      <alignment horizontal="left" indent="2"/>
    </xf>
    <xf numFmtId="0" fontId="0" fillId="4" borderId="0" xfId="0" applyFill="1"/>
    <xf numFmtId="165" fontId="1" fillId="2" borderId="18" xfId="6" applyNumberFormat="1" applyFont="1" applyFill="1" applyBorder="1" applyAlignment="1" applyProtection="1"/>
    <xf numFmtId="3" fontId="58" fillId="13" borderId="82" xfId="10" applyNumberFormat="1" applyFont="1" applyFill="1" applyBorder="1" applyAlignment="1">
      <alignment horizontal="left" vertical="center"/>
    </xf>
    <xf numFmtId="0" fontId="81" fillId="4" borderId="0" xfId="0" applyFont="1" applyFill="1" applyAlignment="1">
      <alignment vertical="center"/>
    </xf>
    <xf numFmtId="14" fontId="74" fillId="4" borderId="0" xfId="0" applyNumberFormat="1" applyFont="1" applyFill="1" applyAlignment="1" applyProtection="1">
      <alignment horizontal="center" vertical="center"/>
      <protection locked="0"/>
    </xf>
    <xf numFmtId="0" fontId="24" fillId="5" borderId="0" xfId="0" applyFont="1" applyFill="1" applyAlignment="1">
      <alignment horizontal="left" vertical="center"/>
    </xf>
    <xf numFmtId="0" fontId="24" fillId="5" borderId="5" xfId="0" applyFont="1" applyFill="1" applyBorder="1" applyAlignment="1">
      <alignment horizontal="left" vertical="center"/>
    </xf>
    <xf numFmtId="175" fontId="1" fillId="2" borderId="24" xfId="5" applyNumberFormat="1" applyFont="1" applyFill="1" applyBorder="1" applyAlignment="1" applyProtection="1">
      <alignment horizontal="center"/>
    </xf>
    <xf numFmtId="0" fontId="24" fillId="4" borderId="60" xfId="0" applyFont="1" applyFill="1" applyBorder="1" applyAlignment="1" applyProtection="1">
      <alignment horizontal="center" vertical="center" wrapText="1"/>
      <protection locked="0"/>
    </xf>
    <xf numFmtId="0" fontId="46" fillId="11" borderId="84" xfId="8" applyFont="1" applyFill="1" applyBorder="1" applyAlignment="1">
      <alignment horizontal="center" vertical="center"/>
    </xf>
    <xf numFmtId="168" fontId="46" fillId="11" borderId="85" xfId="9" applyFont="1" applyFill="1" applyBorder="1" applyAlignment="1" applyProtection="1">
      <alignment horizontal="center" vertical="center" wrapText="1"/>
    </xf>
    <xf numFmtId="0" fontId="19" fillId="6" borderId="88" xfId="12" applyFont="1" applyFill="1" applyBorder="1" applyAlignment="1">
      <alignment horizontal="center" vertical="center"/>
    </xf>
    <xf numFmtId="0" fontId="22" fillId="0" borderId="0" xfId="0" applyFont="1" applyAlignment="1">
      <alignment horizontal="center"/>
    </xf>
    <xf numFmtId="0" fontId="68" fillId="12" borderId="152" xfId="0" applyFont="1" applyFill="1" applyBorder="1" applyAlignment="1" applyProtection="1">
      <alignment horizontal="center" vertical="center" wrapText="1"/>
      <protection locked="0"/>
    </xf>
    <xf numFmtId="0" fontId="68" fillId="12" borderId="143" xfId="0" applyFont="1" applyFill="1" applyBorder="1" applyAlignment="1" applyProtection="1">
      <alignment horizontal="center" vertical="center" wrapText="1"/>
      <protection locked="0"/>
    </xf>
    <xf numFmtId="0" fontId="44" fillId="12" borderId="143" xfId="0" applyFont="1" applyFill="1" applyBorder="1" applyAlignment="1" applyProtection="1">
      <alignment horizontal="center" vertical="center"/>
      <protection locked="0"/>
    </xf>
    <xf numFmtId="49" fontId="2" fillId="4" borderId="18" xfId="6" applyNumberFormat="1" applyFont="1" applyFill="1" applyBorder="1" applyAlignment="1" applyProtection="1">
      <alignment horizontal="left" indent="1"/>
      <protection locked="0"/>
    </xf>
    <xf numFmtId="164" fontId="2" fillId="4" borderId="18" xfId="6" applyNumberFormat="1" applyFont="1" applyFill="1" applyBorder="1" applyAlignment="1" applyProtection="1">
      <protection locked="0"/>
    </xf>
    <xf numFmtId="0" fontId="19" fillId="8" borderId="31" xfId="0" applyFont="1" applyFill="1" applyBorder="1" applyAlignment="1" applyProtection="1">
      <alignment horizontal="center" vertical="center"/>
      <protection locked="0"/>
    </xf>
    <xf numFmtId="0" fontId="19" fillId="8" borderId="28" xfId="0" applyFont="1" applyFill="1" applyBorder="1" applyAlignment="1" applyProtection="1">
      <alignment horizontal="left" vertical="center"/>
      <protection locked="0"/>
    </xf>
    <xf numFmtId="40" fontId="19" fillId="8" borderId="28" xfId="0" applyNumberFormat="1" applyFont="1" applyFill="1" applyBorder="1" applyAlignment="1" applyProtection="1">
      <alignment horizontal="center" vertical="center"/>
      <protection locked="0"/>
    </xf>
    <xf numFmtId="0" fontId="19" fillId="8" borderId="28" xfId="0" applyFont="1" applyFill="1" applyBorder="1" applyAlignment="1" applyProtection="1">
      <alignment horizontal="center" vertical="center"/>
      <protection locked="0"/>
    </xf>
    <xf numFmtId="1" fontId="19" fillId="8" borderId="28" xfId="0" quotePrefix="1" applyNumberFormat="1" applyFont="1" applyFill="1" applyBorder="1" applyAlignment="1" applyProtection="1">
      <alignment horizontal="center" vertical="center"/>
      <protection locked="0"/>
    </xf>
    <xf numFmtId="1" fontId="19" fillId="8" borderId="28" xfId="0" applyNumberFormat="1" applyFont="1" applyFill="1" applyBorder="1" applyAlignment="1" applyProtection="1">
      <alignment horizontal="center" vertical="center"/>
      <protection locked="0"/>
    </xf>
    <xf numFmtId="0" fontId="30" fillId="4" borderId="32" xfId="0" applyFont="1" applyFill="1" applyBorder="1" applyAlignment="1" applyProtection="1">
      <alignment horizontal="center" vertical="center"/>
      <protection locked="0"/>
    </xf>
    <xf numFmtId="0" fontId="24" fillId="4" borderId="63" xfId="0" applyFont="1" applyFill="1" applyBorder="1" applyAlignment="1" applyProtection="1">
      <alignment horizontal="center" vertical="center" wrapText="1"/>
      <protection locked="0"/>
    </xf>
    <xf numFmtId="0" fontId="50" fillId="4" borderId="28" xfId="10" applyFont="1" applyFill="1" applyBorder="1" applyAlignment="1" applyProtection="1">
      <alignment horizontal="left" vertical="center" wrapText="1"/>
      <protection locked="0"/>
    </xf>
    <xf numFmtId="4" fontId="49" fillId="12" borderId="28" xfId="7" applyNumberFormat="1" applyFont="1" applyFill="1" applyBorder="1" applyAlignment="1" applyProtection="1">
      <alignment horizontal="right" vertical="center"/>
      <protection locked="0"/>
    </xf>
    <xf numFmtId="9" fontId="49" fillId="12" borderId="28" xfId="3" applyFont="1" applyFill="1" applyBorder="1" applyAlignment="1" applyProtection="1">
      <alignment horizontal="right" vertical="center"/>
      <protection locked="0"/>
    </xf>
    <xf numFmtId="0" fontId="50" fillId="4" borderId="28" xfId="10" applyFont="1" applyFill="1" applyBorder="1" applyAlignment="1" applyProtection="1">
      <alignment horizontal="right" vertical="center" wrapText="1"/>
      <protection locked="0"/>
    </xf>
    <xf numFmtId="4" fontId="49" fillId="13" borderId="28" xfId="11" applyNumberFormat="1" applyFont="1" applyFill="1" applyBorder="1" applyAlignment="1" applyProtection="1">
      <alignment horizontal="right" vertical="center"/>
    </xf>
    <xf numFmtId="4" fontId="49" fillId="4" borderId="28" xfId="7" applyNumberFormat="1" applyFont="1" applyFill="1" applyBorder="1" applyAlignment="1" applyProtection="1">
      <alignment horizontal="right" vertical="center" wrapText="1"/>
      <protection locked="0"/>
    </xf>
    <xf numFmtId="4" fontId="49" fillId="4" borderId="28" xfId="11" applyNumberFormat="1" applyFont="1" applyFill="1" applyBorder="1" applyAlignment="1" applyProtection="1">
      <alignment horizontal="right" vertical="center"/>
      <protection locked="0"/>
    </xf>
    <xf numFmtId="4" fontId="49" fillId="4" borderId="28" xfId="7" applyNumberFormat="1" applyFont="1" applyFill="1" applyBorder="1" applyAlignment="1" applyProtection="1">
      <alignment vertical="center" wrapText="1"/>
      <protection locked="0"/>
    </xf>
    <xf numFmtId="3" fontId="49" fillId="12" borderId="28" xfId="7" applyNumberFormat="1" applyFont="1" applyFill="1" applyBorder="1" applyAlignment="1" applyProtection="1">
      <alignment horizontal="right" vertical="center"/>
      <protection locked="0"/>
    </xf>
    <xf numFmtId="4" fontId="49" fillId="4" borderId="28" xfId="7" applyNumberFormat="1" applyFont="1" applyFill="1" applyBorder="1" applyAlignment="1" applyProtection="1">
      <alignment horizontal="left" vertical="center" wrapText="1"/>
      <protection locked="0"/>
    </xf>
    <xf numFmtId="4" fontId="49" fillId="12" borderId="28" xfId="7" applyNumberFormat="1" applyFont="1" applyFill="1" applyBorder="1" applyAlignment="1" applyProtection="1">
      <alignment horizontal="center" vertical="center"/>
      <protection locked="0"/>
    </xf>
    <xf numFmtId="4" fontId="49" fillId="4" borderId="37" xfId="7" applyNumberFormat="1" applyFont="1" applyFill="1" applyBorder="1" applyAlignment="1" applyProtection="1">
      <alignment horizontal="left" vertical="center" wrapText="1"/>
      <protection locked="0"/>
    </xf>
    <xf numFmtId="4" fontId="49" fillId="12" borderId="32" xfId="7" applyNumberFormat="1" applyFont="1" applyFill="1" applyBorder="1" applyAlignment="1" applyProtection="1">
      <alignment horizontal="center" vertical="center"/>
      <protection locked="0"/>
    </xf>
    <xf numFmtId="4" fontId="49" fillId="12" borderId="28" xfId="7" applyNumberFormat="1" applyFont="1" applyFill="1" applyBorder="1" applyAlignment="1" applyProtection="1">
      <alignment vertical="center"/>
      <protection locked="0"/>
    </xf>
    <xf numFmtId="0" fontId="49" fillId="12" borderId="28" xfId="7" applyFont="1" applyFill="1" applyBorder="1" applyAlignment="1" applyProtection="1">
      <alignment horizontal="center" vertical="center"/>
      <protection locked="0"/>
    </xf>
    <xf numFmtId="4" fontId="14" fillId="0" borderId="29" xfId="14" applyNumberFormat="1" applyFont="1" applyFill="1" applyBorder="1" applyAlignment="1" applyProtection="1">
      <alignment horizontal="center" vertical="center"/>
    </xf>
    <xf numFmtId="4" fontId="82" fillId="0" borderId="28" xfId="14" applyNumberFormat="1" applyFont="1" applyFill="1" applyBorder="1" applyAlignment="1" applyProtection="1">
      <alignment horizontal="left" vertical="center" indent="1"/>
    </xf>
    <xf numFmtId="4" fontId="49" fillId="0" borderId="37" xfId="14" applyNumberFormat="1" applyFont="1" applyFill="1" applyBorder="1" applyAlignment="1" applyProtection="1">
      <alignment vertical="center"/>
    </xf>
    <xf numFmtId="4" fontId="49" fillId="0" borderId="106" xfId="14" applyNumberFormat="1" applyFont="1" applyFill="1" applyBorder="1" applyAlignment="1" applyProtection="1">
      <alignment vertical="center"/>
    </xf>
    <xf numFmtId="4" fontId="49" fillId="0" borderId="107" xfId="14" applyNumberFormat="1" applyFont="1" applyFill="1" applyBorder="1" applyAlignment="1" applyProtection="1">
      <alignment vertical="center"/>
    </xf>
    <xf numFmtId="4" fontId="49" fillId="0" borderId="57" xfId="14" applyNumberFormat="1" applyFont="1" applyFill="1" applyBorder="1" applyAlignment="1" applyProtection="1">
      <alignment vertical="center"/>
    </xf>
    <xf numFmtId="4" fontId="49" fillId="0" borderId="108" xfId="14" applyNumberFormat="1" applyFont="1" applyFill="1" applyBorder="1" applyAlignment="1" applyProtection="1">
      <alignment vertical="center"/>
    </xf>
    <xf numFmtId="4" fontId="49" fillId="0" borderId="109" xfId="14" applyNumberFormat="1" applyFont="1" applyFill="1" applyBorder="1" applyAlignment="1" applyProtection="1">
      <alignment vertical="center"/>
    </xf>
    <xf numFmtId="4" fontId="48" fillId="0" borderId="108" xfId="14" applyNumberFormat="1" applyFont="1" applyFill="1" applyBorder="1" applyAlignment="1" applyProtection="1">
      <alignment vertical="center"/>
    </xf>
    <xf numFmtId="4" fontId="48" fillId="0" borderId="111" xfId="14" applyNumberFormat="1" applyFont="1" applyFill="1" applyBorder="1" applyAlignment="1" applyProtection="1">
      <alignment vertical="center"/>
    </xf>
    <xf numFmtId="4" fontId="48" fillId="0" borderId="110" xfId="14" applyNumberFormat="1" applyFont="1" applyFill="1" applyBorder="1" applyAlignment="1" applyProtection="1">
      <alignment vertical="center"/>
    </xf>
    <xf numFmtId="4" fontId="48" fillId="0" borderId="107" xfId="14" applyNumberFormat="1" applyFont="1" applyFill="1" applyBorder="1" applyAlignment="1" applyProtection="1">
      <alignment vertical="center"/>
    </xf>
    <xf numFmtId="4" fontId="48" fillId="0" borderId="37" xfId="14" applyNumberFormat="1" applyFont="1" applyFill="1" applyBorder="1" applyAlignment="1" applyProtection="1">
      <alignment vertical="center"/>
    </xf>
    <xf numFmtId="4" fontId="31" fillId="0" borderId="111" xfId="2" applyNumberFormat="1" applyFont="1" applyFill="1" applyBorder="1" applyAlignment="1" applyProtection="1">
      <alignment vertical="center"/>
    </xf>
    <xf numFmtId="4" fontId="31" fillId="0" borderId="107" xfId="2" applyNumberFormat="1" applyFont="1" applyFill="1" applyBorder="1" applyAlignment="1" applyProtection="1">
      <alignment vertical="center"/>
    </xf>
    <xf numFmtId="4" fontId="31" fillId="0" borderId="110" xfId="2" applyNumberFormat="1" applyFont="1" applyFill="1" applyBorder="1" applyAlignment="1" applyProtection="1">
      <alignment vertical="center"/>
    </xf>
    <xf numFmtId="4" fontId="31" fillId="0" borderId="108" xfId="2" applyNumberFormat="1" applyFont="1" applyFill="1" applyBorder="1" applyAlignment="1" applyProtection="1">
      <alignment vertical="center"/>
    </xf>
    <xf numFmtId="4" fontId="48" fillId="0" borderId="37" xfId="10" applyNumberFormat="1" applyFont="1" applyBorder="1" applyAlignment="1">
      <alignment vertical="center"/>
    </xf>
    <xf numFmtId="4" fontId="38" fillId="0" borderId="88" xfId="10" applyNumberFormat="1" applyFont="1" applyBorder="1" applyAlignment="1">
      <alignment horizontal="center" vertical="center" wrapText="1"/>
    </xf>
    <xf numFmtId="0" fontId="67" fillId="2" borderId="88" xfId="0" applyFont="1" applyFill="1" applyBorder="1" applyAlignment="1">
      <alignment horizontal="center" vertical="center" wrapText="1"/>
    </xf>
    <xf numFmtId="4" fontId="44" fillId="0" borderId="88" xfId="10" applyNumberFormat="1" applyBorder="1" applyAlignment="1">
      <alignment horizontal="right" vertical="center"/>
    </xf>
    <xf numFmtId="4" fontId="38" fillId="0" borderId="88" xfId="14" applyNumberFormat="1" applyFont="1" applyFill="1" applyBorder="1" applyAlignment="1" applyProtection="1">
      <alignment vertical="center"/>
    </xf>
    <xf numFmtId="0" fontId="44" fillId="2" borderId="88" xfId="0" applyFont="1" applyFill="1" applyBorder="1" applyAlignment="1">
      <alignment horizontal="center" vertical="center" wrapText="1"/>
    </xf>
    <xf numFmtId="4" fontId="38" fillId="5" borderId="88" xfId="10" applyNumberFormat="1" applyFont="1" applyFill="1" applyBorder="1" applyAlignment="1">
      <alignment horizontal="center" vertical="center" wrapText="1"/>
    </xf>
    <xf numFmtId="4" fontId="44" fillId="5" borderId="88" xfId="10" applyNumberFormat="1" applyFill="1" applyBorder="1" applyAlignment="1">
      <alignment horizontal="right" vertical="center"/>
    </xf>
    <xf numFmtId="173" fontId="44" fillId="5" borderId="88" xfId="10" applyNumberFormat="1" applyFill="1" applyBorder="1" applyAlignment="1">
      <alignment horizontal="right" vertical="center"/>
    </xf>
    <xf numFmtId="4" fontId="38" fillId="5" borderId="88" xfId="14" applyNumberFormat="1" applyFont="1" applyFill="1" applyBorder="1" applyAlignment="1" applyProtection="1">
      <alignment vertical="center"/>
    </xf>
    <xf numFmtId="173" fontId="38" fillId="5" borderId="88" xfId="14" applyNumberFormat="1" applyFont="1" applyFill="1" applyBorder="1" applyAlignment="1" applyProtection="1">
      <alignment vertical="center"/>
    </xf>
    <xf numFmtId="0" fontId="29" fillId="0" borderId="129" xfId="0" applyFont="1" applyBorder="1" applyAlignment="1">
      <alignment vertical="center" wrapText="1"/>
    </xf>
    <xf numFmtId="0" fontId="68" fillId="0" borderId="88" xfId="0" applyFont="1" applyBorder="1" applyAlignment="1">
      <alignment horizontal="right" vertical="center" wrapText="1"/>
    </xf>
    <xf numFmtId="3" fontId="29" fillId="0" borderId="89" xfId="0" applyNumberFormat="1" applyFont="1" applyBorder="1" applyAlignment="1">
      <alignment horizontal="right" vertical="center" wrapText="1"/>
    </xf>
    <xf numFmtId="3" fontId="29" fillId="0" borderId="142" xfId="0" applyNumberFormat="1" applyFont="1" applyBorder="1" applyAlignment="1">
      <alignment horizontal="right" vertical="center" wrapText="1"/>
    </xf>
    <xf numFmtId="3" fontId="29" fillId="0" borderId="135" xfId="0" applyNumberFormat="1" applyFont="1" applyBorder="1" applyAlignment="1">
      <alignment horizontal="right" vertical="center" wrapText="1"/>
    </xf>
    <xf numFmtId="3" fontId="29" fillId="0" borderId="143" xfId="0" applyNumberFormat="1" applyFont="1" applyBorder="1" applyAlignment="1">
      <alignment horizontal="right" vertical="center"/>
    </xf>
    <xf numFmtId="3" fontId="29" fillId="0" borderId="144" xfId="0" applyNumberFormat="1" applyFont="1" applyBorder="1" applyAlignment="1">
      <alignment horizontal="right" vertical="center"/>
    </xf>
    <xf numFmtId="3" fontId="29" fillId="0" borderId="145" xfId="0" applyNumberFormat="1" applyFont="1" applyBorder="1" applyAlignment="1">
      <alignment horizontal="right" vertical="center"/>
    </xf>
    <xf numFmtId="3" fontId="29" fillId="0" borderId="146" xfId="0" applyNumberFormat="1" applyFont="1" applyBorder="1" applyAlignment="1">
      <alignment horizontal="right" vertical="center"/>
    </xf>
    <xf numFmtId="0" fontId="68" fillId="0" borderId="129" xfId="0" applyFont="1" applyBorder="1" applyAlignment="1">
      <alignment vertical="center" wrapText="1"/>
    </xf>
    <xf numFmtId="3" fontId="68" fillId="0" borderId="129" xfId="0" applyNumberFormat="1" applyFont="1" applyBorder="1" applyAlignment="1">
      <alignment horizontal="right" vertical="center"/>
    </xf>
    <xf numFmtId="3" fontId="68" fillId="0" borderId="89" xfId="0" applyNumberFormat="1" applyFont="1" applyBorder="1" applyAlignment="1">
      <alignment horizontal="right" vertical="center"/>
    </xf>
    <xf numFmtId="3" fontId="68" fillId="0" borderId="130" xfId="0" applyNumberFormat="1" applyFont="1" applyBorder="1" applyAlignment="1">
      <alignment horizontal="right" vertical="center"/>
    </xf>
    <xf numFmtId="3" fontId="68" fillId="0" borderId="141" xfId="0" applyNumberFormat="1" applyFont="1" applyBorder="1" applyAlignment="1">
      <alignment horizontal="right" vertical="center"/>
    </xf>
    <xf numFmtId="0" fontId="24" fillId="5" borderId="3" xfId="0" applyFont="1" applyFill="1" applyBorder="1" applyAlignment="1">
      <alignment horizontal="center"/>
    </xf>
    <xf numFmtId="0" fontId="24" fillId="5" borderId="0" xfId="0" applyFont="1" applyFill="1" applyAlignment="1">
      <alignment horizontal="center"/>
    </xf>
    <xf numFmtId="0" fontId="27" fillId="5" borderId="0" xfId="0" applyFont="1" applyFill="1" applyAlignment="1">
      <alignment horizontal="center" vertical="center"/>
    </xf>
    <xf numFmtId="0" fontId="24" fillId="5" borderId="0" xfId="0" applyFont="1" applyFill="1" applyAlignment="1">
      <alignment horizontal="left" vertical="center"/>
    </xf>
    <xf numFmtId="0" fontId="24" fillId="5" borderId="5" xfId="0" applyFont="1" applyFill="1" applyBorder="1" applyAlignment="1">
      <alignment horizontal="left" vertical="center"/>
    </xf>
    <xf numFmtId="0" fontId="24" fillId="5" borderId="1" xfId="0" applyFont="1" applyFill="1" applyBorder="1" applyAlignment="1">
      <alignment horizontal="left" vertical="center"/>
    </xf>
    <xf numFmtId="0" fontId="34" fillId="6" borderId="12" xfId="0" applyFont="1" applyFill="1" applyBorder="1" applyAlignment="1">
      <alignment horizontal="center" vertical="center"/>
    </xf>
    <xf numFmtId="0" fontId="34" fillId="6" borderId="13" xfId="0" applyFont="1" applyFill="1" applyBorder="1" applyAlignment="1">
      <alignment horizontal="center" vertical="center"/>
    </xf>
    <xf numFmtId="0" fontId="34" fillId="6" borderId="9" xfId="0" applyFont="1" applyFill="1" applyBorder="1" applyAlignment="1">
      <alignment horizontal="center" vertical="center"/>
    </xf>
    <xf numFmtId="0" fontId="39" fillId="0" borderId="44" xfId="0" applyFont="1" applyBorder="1" applyAlignment="1">
      <alignment horizontal="left" vertical="top" wrapText="1"/>
    </xf>
    <xf numFmtId="0" fontId="39" fillId="0" borderId="0" xfId="0" applyFont="1" applyAlignment="1">
      <alignment horizontal="left" vertical="top" wrapText="1"/>
    </xf>
    <xf numFmtId="0" fontId="39" fillId="0" borderId="44" xfId="0" applyFont="1" applyBorder="1" applyAlignment="1">
      <alignment horizontal="left" vertical="center" wrapText="1"/>
    </xf>
    <xf numFmtId="0" fontId="39" fillId="0" borderId="0" xfId="0" applyFont="1" applyAlignment="1">
      <alignment horizontal="left" vertical="center" wrapText="1"/>
    </xf>
    <xf numFmtId="0" fontId="21" fillId="7" borderId="3" xfId="4" applyFont="1" applyFill="1" applyBorder="1" applyAlignment="1" applyProtection="1">
      <alignment horizontal="center"/>
    </xf>
    <xf numFmtId="0" fontId="21" fillId="7" borderId="0" xfId="4" applyFont="1" applyFill="1" applyBorder="1" applyAlignment="1" applyProtection="1">
      <alignment horizontal="center"/>
    </xf>
    <xf numFmtId="3" fontId="74" fillId="4" borderId="0" xfId="0" applyNumberFormat="1"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3" fontId="2" fillId="2" borderId="53" xfId="6" applyNumberFormat="1" applyFont="1" applyFill="1" applyBorder="1" applyAlignment="1" applyProtection="1">
      <alignment horizontal="center"/>
    </xf>
    <xf numFmtId="3" fontId="2" fillId="2" borderId="20" xfId="6" applyNumberFormat="1" applyFont="1" applyFill="1" applyBorder="1" applyAlignment="1" applyProtection="1">
      <alignment horizontal="center"/>
    </xf>
    <xf numFmtId="0" fontId="2" fillId="4" borderId="33" xfId="6" applyFont="1" applyFill="1" applyBorder="1" applyAlignment="1" applyProtection="1">
      <alignment horizontal="center" vertical="center"/>
      <protection locked="0"/>
    </xf>
    <xf numFmtId="0" fontId="2" fillId="4" borderId="34" xfId="6" applyFont="1" applyFill="1" applyBorder="1" applyAlignment="1" applyProtection="1">
      <alignment horizontal="center" vertical="center"/>
      <protection locked="0"/>
    </xf>
    <xf numFmtId="0" fontId="2" fillId="4" borderId="24" xfId="6" applyFont="1" applyFill="1" applyBorder="1" applyAlignment="1" applyProtection="1">
      <alignment horizontal="center" vertical="center"/>
      <protection locked="0"/>
    </xf>
    <xf numFmtId="3" fontId="14" fillId="3" borderId="18" xfId="6" applyNumberFormat="1" applyFont="1" applyFill="1" applyBorder="1" applyAlignment="1" applyProtection="1">
      <alignment horizontal="center" vertical="center"/>
    </xf>
    <xf numFmtId="3" fontId="14" fillId="3" borderId="25" xfId="6" applyNumberFormat="1" applyFont="1" applyFill="1" applyBorder="1" applyAlignment="1" applyProtection="1">
      <alignment horizontal="center" vertical="center" wrapText="1"/>
    </xf>
    <xf numFmtId="3" fontId="14" fillId="3" borderId="26" xfId="6" applyNumberFormat="1" applyFont="1" applyFill="1" applyBorder="1" applyAlignment="1" applyProtection="1">
      <alignment horizontal="center" vertical="center" wrapText="1"/>
    </xf>
    <xf numFmtId="3" fontId="14" fillId="3" borderId="27" xfId="6" applyNumberFormat="1" applyFont="1" applyFill="1" applyBorder="1" applyAlignment="1" applyProtection="1">
      <alignment horizontal="center" vertical="center" wrapText="1"/>
    </xf>
    <xf numFmtId="3" fontId="14" fillId="3" borderId="21" xfId="6" applyNumberFormat="1" applyFont="1" applyFill="1" applyBorder="1" applyAlignment="1" applyProtection="1">
      <alignment horizontal="center" vertical="center" wrapText="1"/>
    </xf>
    <xf numFmtId="3" fontId="14" fillId="3" borderId="22" xfId="6" applyNumberFormat="1" applyFont="1" applyFill="1" applyBorder="1" applyAlignment="1" applyProtection="1">
      <alignment horizontal="center" vertical="center" wrapText="1"/>
    </xf>
    <xf numFmtId="3" fontId="14" fillId="3" borderId="23" xfId="6" applyNumberFormat="1" applyFont="1" applyFill="1" applyBorder="1" applyAlignment="1" applyProtection="1">
      <alignment horizontal="center" vertical="center" wrapText="1"/>
    </xf>
    <xf numFmtId="0" fontId="2" fillId="3" borderId="53" xfId="0" applyFont="1" applyFill="1" applyBorder="1" applyAlignment="1">
      <alignment horizontal="center"/>
    </xf>
    <xf numFmtId="0" fontId="2" fillId="3" borderId="19" xfId="0" applyFont="1" applyFill="1" applyBorder="1" applyAlignment="1">
      <alignment horizontal="center"/>
    </xf>
    <xf numFmtId="0" fontId="2" fillId="3" borderId="20" xfId="0" applyFont="1" applyFill="1" applyBorder="1" applyAlignment="1">
      <alignment horizontal="center"/>
    </xf>
    <xf numFmtId="0" fontId="21" fillId="7" borderId="79" xfId="4" applyFont="1" applyFill="1" applyBorder="1" applyAlignment="1" applyProtection="1">
      <alignment horizontal="center"/>
    </xf>
    <xf numFmtId="0" fontId="2" fillId="4" borderId="34" xfId="5" applyFont="1" applyFill="1" applyBorder="1" applyAlignment="1" applyProtection="1">
      <alignment horizontal="center" vertical="center"/>
    </xf>
    <xf numFmtId="0" fontId="2" fillId="4" borderId="24" xfId="5" applyFont="1" applyFill="1" applyBorder="1" applyAlignment="1" applyProtection="1">
      <alignment horizontal="center" vertical="center"/>
    </xf>
    <xf numFmtId="3" fontId="14" fillId="3" borderId="24" xfId="6" applyNumberFormat="1" applyFont="1" applyFill="1" applyBorder="1" applyAlignment="1" applyProtection="1">
      <alignment horizontal="center"/>
    </xf>
    <xf numFmtId="3" fontId="14" fillId="3" borderId="21" xfId="5" applyNumberFormat="1" applyFont="1" applyFill="1" applyBorder="1" applyAlignment="1" applyProtection="1">
      <alignment horizontal="center"/>
    </xf>
    <xf numFmtId="3" fontId="14" fillId="3" borderId="22" xfId="5" applyNumberFormat="1" applyFont="1" applyFill="1" applyBorder="1" applyAlignment="1" applyProtection="1">
      <alignment horizontal="center"/>
    </xf>
    <xf numFmtId="3" fontId="2" fillId="3" borderId="24" xfId="6" applyNumberFormat="1" applyFont="1" applyFill="1" applyBorder="1" applyAlignment="1" applyProtection="1">
      <alignment horizontal="center"/>
    </xf>
    <xf numFmtId="3" fontId="2" fillId="3" borderId="21" xfId="5" applyNumberFormat="1" applyFont="1" applyFill="1" applyBorder="1" applyAlignment="1" applyProtection="1">
      <alignment horizontal="center"/>
    </xf>
    <xf numFmtId="3" fontId="2" fillId="3" borderId="22" xfId="5" applyNumberFormat="1" applyFont="1" applyFill="1" applyBorder="1" applyAlignment="1" applyProtection="1">
      <alignment horizontal="center"/>
    </xf>
    <xf numFmtId="10" fontId="2" fillId="2" borderId="178" xfId="5" applyNumberFormat="1" applyFont="1" applyFill="1" applyBorder="1" applyAlignment="1" applyProtection="1">
      <alignment horizontal="center"/>
    </xf>
    <xf numFmtId="10" fontId="2" fillId="2" borderId="179" xfId="5" applyNumberFormat="1" applyFont="1" applyFill="1" applyBorder="1" applyAlignment="1" applyProtection="1">
      <alignment horizontal="center"/>
    </xf>
    <xf numFmtId="10" fontId="2" fillId="2" borderId="180" xfId="5" applyNumberFormat="1" applyFont="1" applyFill="1" applyBorder="1" applyAlignment="1" applyProtection="1">
      <alignment horizontal="center"/>
    </xf>
    <xf numFmtId="10" fontId="2" fillId="2" borderId="181" xfId="5" applyNumberFormat="1" applyFont="1" applyFill="1" applyBorder="1" applyAlignment="1" applyProtection="1">
      <alignment horizontal="center"/>
    </xf>
    <xf numFmtId="10" fontId="2" fillId="2" borderId="182" xfId="5" applyNumberFormat="1" applyFont="1" applyFill="1" applyBorder="1" applyAlignment="1" applyProtection="1">
      <alignment horizontal="center"/>
    </xf>
    <xf numFmtId="10" fontId="2" fillId="2" borderId="183" xfId="5" applyNumberFormat="1" applyFont="1" applyFill="1" applyBorder="1" applyAlignment="1" applyProtection="1">
      <alignment horizontal="center"/>
    </xf>
    <xf numFmtId="0" fontId="21" fillId="7" borderId="177" xfId="4" applyFont="1" applyFill="1" applyBorder="1" applyAlignment="1" applyProtection="1">
      <alignment horizontal="center"/>
    </xf>
    <xf numFmtId="0" fontId="2" fillId="4" borderId="33" xfId="6" applyFont="1" applyFill="1" applyBorder="1" applyAlignment="1" applyProtection="1">
      <alignment horizontal="center" vertical="center"/>
    </xf>
    <xf numFmtId="0" fontId="2" fillId="4" borderId="24" xfId="6" applyFont="1" applyFill="1" applyBorder="1" applyAlignment="1" applyProtection="1">
      <alignment horizontal="center" vertical="center"/>
    </xf>
    <xf numFmtId="175" fontId="2" fillId="3" borderId="53" xfId="15" applyNumberFormat="1" applyFont="1" applyFill="1" applyBorder="1" applyAlignment="1" applyProtection="1">
      <alignment horizontal="center"/>
    </xf>
    <xf numFmtId="175" fontId="2" fillId="3" borderId="19" xfId="15" applyNumberFormat="1" applyFont="1" applyFill="1" applyBorder="1" applyAlignment="1" applyProtection="1">
      <alignment horizontal="center"/>
    </xf>
    <xf numFmtId="175" fontId="2" fillId="3" borderId="20" xfId="15" applyNumberFormat="1" applyFont="1" applyFill="1" applyBorder="1" applyAlignment="1" applyProtection="1">
      <alignment horizontal="center"/>
    </xf>
    <xf numFmtId="175" fontId="2" fillId="3" borderId="21" xfId="5" applyNumberFormat="1" applyFont="1" applyFill="1" applyBorder="1" applyAlignment="1" applyProtection="1">
      <alignment horizontal="center"/>
    </xf>
    <xf numFmtId="175" fontId="2" fillId="3" borderId="22" xfId="5" applyNumberFormat="1" applyFont="1" applyFill="1" applyBorder="1" applyAlignment="1" applyProtection="1">
      <alignment horizontal="center"/>
    </xf>
    <xf numFmtId="175" fontId="2" fillId="3" borderId="23" xfId="5" applyNumberFormat="1" applyFont="1" applyFill="1" applyBorder="1" applyAlignment="1" applyProtection="1">
      <alignment horizontal="center"/>
    </xf>
    <xf numFmtId="0" fontId="2" fillId="2" borderId="33" xfId="6" applyFont="1" applyFill="1" applyBorder="1" applyAlignment="1" applyProtection="1">
      <alignment horizontal="center" vertical="center"/>
    </xf>
    <xf numFmtId="0" fontId="2" fillId="2" borderId="24" xfId="6" applyFont="1" applyFill="1" applyBorder="1" applyAlignment="1" applyProtection="1">
      <alignment horizontal="center" vertical="center"/>
    </xf>
    <xf numFmtId="0" fontId="2" fillId="2" borderId="53" xfId="5" applyFont="1" applyFill="1" applyBorder="1" applyAlignment="1">
      <alignment horizontal="center"/>
    </xf>
    <xf numFmtId="0" fontId="2" fillId="2" borderId="19" xfId="5" applyFont="1" applyFill="1" applyBorder="1" applyAlignment="1">
      <alignment horizontal="center"/>
    </xf>
    <xf numFmtId="0" fontId="2" fillId="2" borderId="20" xfId="5" applyFont="1" applyFill="1" applyBorder="1" applyAlignment="1">
      <alignment horizontal="center"/>
    </xf>
    <xf numFmtId="0" fontId="21" fillId="7" borderId="3" xfId="4" applyFont="1" applyFill="1" applyBorder="1" applyAlignment="1">
      <alignment horizontal="center"/>
    </xf>
    <xf numFmtId="0" fontId="21" fillId="7" borderId="0" xfId="4" applyFont="1" applyFill="1" applyBorder="1" applyAlignment="1">
      <alignment horizontal="center"/>
    </xf>
    <xf numFmtId="3" fontId="2" fillId="3" borderId="24" xfId="6" applyNumberFormat="1" applyFont="1" applyFill="1" applyBorder="1" applyAlignment="1">
      <alignment horizontal="center"/>
    </xf>
    <xf numFmtId="3" fontId="2" fillId="3" borderId="184" xfId="5" applyNumberFormat="1" applyFont="1" applyFill="1" applyBorder="1" applyAlignment="1">
      <alignment horizontal="center"/>
    </xf>
    <xf numFmtId="3" fontId="2" fillId="3" borderId="0" xfId="5" applyNumberFormat="1" applyFont="1" applyFill="1" applyBorder="1" applyAlignment="1">
      <alignment horizontal="center"/>
    </xf>
    <xf numFmtId="0" fontId="2" fillId="13" borderId="53" xfId="5" applyFont="1" applyFill="1" applyBorder="1" applyAlignment="1">
      <alignment horizontal="center"/>
    </xf>
    <xf numFmtId="0" fontId="2" fillId="13" borderId="19" xfId="5" applyFont="1" applyFill="1" applyBorder="1" applyAlignment="1">
      <alignment horizontal="center"/>
    </xf>
    <xf numFmtId="0" fontId="2" fillId="13" borderId="20" xfId="5" applyFont="1" applyFill="1" applyBorder="1" applyAlignment="1">
      <alignment horizontal="center"/>
    </xf>
    <xf numFmtId="0" fontId="44" fillId="2" borderId="53" xfId="5" applyFont="1" applyFill="1" applyBorder="1" applyAlignment="1">
      <alignment horizontal="left" vertical="center"/>
    </xf>
    <xf numFmtId="0" fontId="44" fillId="2" borderId="19" xfId="5" applyFont="1" applyFill="1" applyBorder="1" applyAlignment="1">
      <alignment horizontal="left" vertical="center"/>
    </xf>
    <xf numFmtId="0" fontId="44" fillId="2" borderId="20" xfId="5" applyFont="1" applyFill="1" applyBorder="1" applyAlignment="1">
      <alignment horizontal="left" vertical="center"/>
    </xf>
    <xf numFmtId="0" fontId="2" fillId="4" borderId="34" xfId="6" applyFont="1" applyFill="1" applyBorder="1" applyAlignment="1" applyProtection="1">
      <alignment horizontal="center" vertical="center"/>
    </xf>
    <xf numFmtId="175" fontId="2" fillId="3" borderId="21" xfId="5" applyNumberFormat="1" applyFont="1" applyFill="1" applyBorder="1" applyAlignment="1">
      <alignment horizontal="center" vertical="center" wrapText="1"/>
    </xf>
    <xf numFmtId="175" fontId="2" fillId="3" borderId="22" xfId="5" applyNumberFormat="1" applyFont="1" applyFill="1" applyBorder="1" applyAlignment="1">
      <alignment horizontal="center" vertical="center" wrapText="1"/>
    </xf>
    <xf numFmtId="0" fontId="2" fillId="2" borderId="25" xfId="5" applyFont="1" applyFill="1" applyBorder="1" applyAlignment="1">
      <alignment horizontal="center"/>
    </xf>
    <xf numFmtId="0" fontId="78" fillId="0" borderId="0" xfId="0" applyFont="1" applyAlignment="1">
      <alignment horizontal="center" vertical="center"/>
    </xf>
    <xf numFmtId="0" fontId="2" fillId="4" borderId="34" xfId="5" applyFont="1" applyFill="1" applyBorder="1" applyAlignment="1" applyProtection="1">
      <alignment horizontal="center" vertical="center"/>
      <protection locked="0"/>
    </xf>
    <xf numFmtId="0" fontId="2" fillId="4" borderId="24" xfId="5" applyFont="1" applyFill="1" applyBorder="1" applyAlignment="1" applyProtection="1">
      <alignment horizontal="center" vertical="center"/>
      <protection locked="0"/>
    </xf>
    <xf numFmtId="0" fontId="2" fillId="3" borderId="53" xfId="5" applyFont="1" applyFill="1" applyBorder="1" applyAlignment="1">
      <alignment horizontal="center"/>
    </xf>
    <xf numFmtId="0" fontId="2" fillId="3" borderId="19" xfId="5" applyFont="1" applyFill="1" applyBorder="1" applyAlignment="1">
      <alignment horizontal="center"/>
    </xf>
    <xf numFmtId="0" fontId="2" fillId="3" borderId="20" xfId="5" applyFont="1" applyFill="1" applyBorder="1" applyAlignment="1">
      <alignment horizontal="center"/>
    </xf>
    <xf numFmtId="3" fontId="2" fillId="3" borderId="53" xfId="5" applyNumberFormat="1" applyFont="1" applyFill="1" applyBorder="1" applyAlignment="1">
      <alignment horizontal="center"/>
    </xf>
    <xf numFmtId="3" fontId="2" fillId="3" borderId="19" xfId="5" applyNumberFormat="1" applyFont="1" applyFill="1" applyBorder="1" applyAlignment="1">
      <alignment horizontal="center"/>
    </xf>
    <xf numFmtId="164" fontId="1" fillId="2" borderId="33" xfId="5" applyNumberFormat="1" applyFont="1" applyFill="1" applyBorder="1" applyAlignment="1" applyProtection="1">
      <alignment horizontal="center"/>
    </xf>
    <xf numFmtId="164" fontId="1" fillId="2" borderId="34" xfId="5" applyNumberFormat="1" applyFont="1" applyFill="1" applyBorder="1" applyAlignment="1" applyProtection="1">
      <alignment horizontal="center"/>
    </xf>
    <xf numFmtId="164" fontId="1" fillId="2" borderId="24" xfId="5" applyNumberFormat="1" applyFont="1" applyFill="1" applyBorder="1" applyAlignment="1" applyProtection="1">
      <alignment horizontal="center"/>
    </xf>
    <xf numFmtId="175" fontId="1" fillId="2" borderId="33" xfId="5" applyNumberFormat="1" applyFont="1" applyFill="1" applyBorder="1" applyAlignment="1" applyProtection="1">
      <alignment horizontal="center"/>
    </xf>
    <xf numFmtId="175" fontId="1" fillId="2" borderId="24" xfId="5" applyNumberFormat="1" applyFont="1" applyFill="1" applyBorder="1" applyAlignment="1" applyProtection="1">
      <alignment horizontal="center"/>
    </xf>
    <xf numFmtId="175" fontId="1" fillId="2" borderId="34" xfId="5" applyNumberFormat="1" applyFont="1" applyFill="1" applyBorder="1" applyAlignment="1" applyProtection="1">
      <alignment horizontal="center"/>
    </xf>
    <xf numFmtId="3" fontId="2" fillId="2" borderId="184" xfId="5" applyNumberFormat="1" applyFont="1" applyFill="1" applyBorder="1" applyAlignment="1">
      <alignment horizontal="right"/>
    </xf>
    <xf numFmtId="3" fontId="2" fillId="2" borderId="0" xfId="5" applyNumberFormat="1" applyFont="1" applyFill="1" applyBorder="1" applyAlignment="1">
      <alignment horizontal="right"/>
    </xf>
    <xf numFmtId="3" fontId="2" fillId="2" borderId="175" xfId="5" applyNumberFormat="1" applyFont="1" applyFill="1" applyBorder="1" applyAlignment="1">
      <alignment horizontal="right"/>
    </xf>
    <xf numFmtId="175" fontId="2" fillId="3" borderId="53" xfId="5" applyNumberFormat="1" applyFont="1" applyFill="1" applyBorder="1" applyAlignment="1">
      <alignment horizontal="center"/>
    </xf>
    <xf numFmtId="175" fontId="2" fillId="3" borderId="19" xfId="5" applyNumberFormat="1" applyFont="1" applyFill="1" applyBorder="1" applyAlignment="1">
      <alignment horizontal="center"/>
    </xf>
    <xf numFmtId="0" fontId="30" fillId="6" borderId="0" xfId="0" applyFont="1" applyFill="1" applyAlignment="1">
      <alignment horizontal="center" vertical="center" wrapText="1"/>
    </xf>
    <xf numFmtId="0" fontId="30" fillId="6" borderId="175"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30" fillId="6" borderId="23" xfId="0" applyFont="1" applyFill="1" applyBorder="1" applyAlignment="1">
      <alignment horizontal="center" vertical="center" wrapText="1"/>
    </xf>
    <xf numFmtId="175" fontId="2" fillId="3" borderId="21" xfId="5" applyNumberFormat="1" applyFont="1" applyFill="1" applyBorder="1" applyAlignment="1">
      <alignment horizontal="center"/>
    </xf>
    <xf numFmtId="175" fontId="2" fillId="3" borderId="22" xfId="5" applyNumberFormat="1" applyFont="1" applyFill="1" applyBorder="1" applyAlignment="1">
      <alignment horizontal="center"/>
    </xf>
    <xf numFmtId="0" fontId="30" fillId="6" borderId="184" xfId="0" applyFont="1" applyFill="1" applyBorder="1" applyAlignment="1">
      <alignment horizontal="center"/>
    </xf>
    <xf numFmtId="0" fontId="30" fillId="6" borderId="0" xfId="0" applyFont="1" applyFill="1" applyAlignment="1">
      <alignment horizontal="center"/>
    </xf>
    <xf numFmtId="0" fontId="0" fillId="6" borderId="33" xfId="0" applyFill="1" applyBorder="1" applyAlignment="1">
      <alignment horizontal="center"/>
    </xf>
    <xf numFmtId="0" fontId="0" fillId="6" borderId="24" xfId="0" applyFill="1" applyBorder="1" applyAlignment="1">
      <alignment horizontal="center"/>
    </xf>
    <xf numFmtId="0" fontId="37" fillId="0" borderId="0" xfId="0" applyFont="1" applyAlignment="1">
      <alignment horizontal="left" vertical="center"/>
    </xf>
    <xf numFmtId="0" fontId="19" fillId="8" borderId="35" xfId="0" applyFont="1" applyFill="1" applyBorder="1" applyAlignment="1" applyProtection="1">
      <alignment horizontal="left" vertical="center" wrapText="1"/>
      <protection locked="0"/>
    </xf>
    <xf numFmtId="0" fontId="19" fillId="8" borderId="36" xfId="0" applyFont="1" applyFill="1" applyBorder="1" applyAlignment="1" applyProtection="1">
      <alignment horizontal="left" vertical="center" wrapText="1"/>
      <protection locked="0"/>
    </xf>
    <xf numFmtId="0" fontId="19" fillId="8" borderId="29" xfId="0" applyFont="1" applyFill="1" applyBorder="1" applyAlignment="1" applyProtection="1">
      <alignment horizontal="left" vertical="center" wrapText="1"/>
      <protection locked="0"/>
    </xf>
    <xf numFmtId="0" fontId="19" fillId="2" borderId="37" xfId="0" applyFont="1" applyFill="1" applyBorder="1" applyAlignment="1">
      <alignment horizontal="right"/>
    </xf>
    <xf numFmtId="0" fontId="19" fillId="2" borderId="32" xfId="0" applyFont="1" applyFill="1" applyBorder="1" applyAlignment="1">
      <alignment horizontal="right"/>
    </xf>
    <xf numFmtId="0" fontId="19" fillId="2" borderId="38" xfId="0" applyFont="1" applyFill="1" applyBorder="1" applyAlignment="1">
      <alignment horizontal="right"/>
    </xf>
    <xf numFmtId="3" fontId="19" fillId="8" borderId="30" xfId="0" applyNumberFormat="1" applyFont="1" applyFill="1" applyBorder="1" applyAlignment="1" applyProtection="1">
      <alignment horizontal="left" vertical="center"/>
      <protection locked="0"/>
    </xf>
    <xf numFmtId="0" fontId="19" fillId="8" borderId="30" xfId="0" applyFont="1" applyFill="1" applyBorder="1" applyAlignment="1" applyProtection="1">
      <alignment horizontal="left" vertical="center"/>
      <protection locked="0"/>
    </xf>
    <xf numFmtId="0" fontId="19" fillId="9" borderId="0" xfId="0" applyFont="1" applyFill="1" applyAlignment="1">
      <alignment horizontal="center" vertical="center"/>
    </xf>
    <xf numFmtId="0" fontId="19" fillId="2" borderId="37" xfId="0" applyFont="1" applyFill="1" applyBorder="1" applyAlignment="1">
      <alignment horizontal="right" vertical="center"/>
    </xf>
    <xf numFmtId="0" fontId="19" fillId="2" borderId="38" xfId="0" applyFont="1" applyFill="1" applyBorder="1" applyAlignment="1">
      <alignment horizontal="right" vertical="center"/>
    </xf>
    <xf numFmtId="0" fontId="27" fillId="5" borderId="172" xfId="0" applyFont="1" applyFill="1" applyBorder="1" applyAlignment="1">
      <alignment horizontal="center" vertical="center" wrapText="1"/>
    </xf>
    <xf numFmtId="0" fontId="27" fillId="5" borderId="173" xfId="0" applyFont="1" applyFill="1" applyBorder="1" applyAlignment="1">
      <alignment horizontal="center" vertical="center" wrapText="1"/>
    </xf>
    <xf numFmtId="0" fontId="27" fillId="5" borderId="174" xfId="0" applyFont="1" applyFill="1" applyBorder="1" applyAlignment="1">
      <alignment horizontal="center" vertical="center" wrapText="1"/>
    </xf>
    <xf numFmtId="0" fontId="30" fillId="4" borderId="37" xfId="0" applyFont="1" applyFill="1" applyBorder="1" applyAlignment="1" applyProtection="1">
      <alignment horizontal="left" vertical="center" wrapText="1"/>
      <protection locked="0"/>
    </xf>
    <xf numFmtId="0" fontId="30" fillId="4" borderId="32" xfId="0" applyFont="1" applyFill="1" applyBorder="1" applyAlignment="1" applyProtection="1">
      <alignment horizontal="left" vertical="center" wrapText="1"/>
      <protection locked="0"/>
    </xf>
    <xf numFmtId="0" fontId="30" fillId="4" borderId="38" xfId="0" applyFont="1" applyFill="1" applyBorder="1" applyAlignment="1" applyProtection="1">
      <alignment horizontal="left" vertical="center" wrapText="1"/>
      <protection locked="0"/>
    </xf>
    <xf numFmtId="3" fontId="22" fillId="0" borderId="55" xfId="0" applyNumberFormat="1" applyFont="1" applyBorder="1" applyAlignment="1">
      <alignment horizontal="center"/>
    </xf>
    <xf numFmtId="0" fontId="27" fillId="3" borderId="56"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7" xfId="0" applyFont="1" applyFill="1" applyBorder="1" applyAlignment="1">
      <alignment horizontal="center" vertical="center"/>
    </xf>
    <xf numFmtId="14" fontId="30" fillId="2" borderId="37" xfId="0" applyNumberFormat="1" applyFont="1" applyFill="1" applyBorder="1" applyAlignment="1">
      <alignment horizontal="right" vertical="center"/>
    </xf>
    <xf numFmtId="14" fontId="30" fillId="2" borderId="32" xfId="0" applyNumberFormat="1" applyFont="1" applyFill="1" applyBorder="1" applyAlignment="1">
      <alignment horizontal="right" vertical="center"/>
    </xf>
    <xf numFmtId="14" fontId="30" fillId="2" borderId="38" xfId="0" applyNumberFormat="1" applyFont="1" applyFill="1" applyBorder="1" applyAlignment="1">
      <alignment horizontal="right" vertical="center"/>
    </xf>
    <xf numFmtId="0" fontId="22" fillId="2" borderId="37" xfId="0" applyFont="1" applyFill="1" applyBorder="1" applyAlignment="1">
      <alignment horizontal="center"/>
    </xf>
    <xf numFmtId="0" fontId="22" fillId="2" borderId="32" xfId="0" applyFont="1" applyFill="1" applyBorder="1" applyAlignment="1">
      <alignment horizontal="center"/>
    </xf>
    <xf numFmtId="0" fontId="22" fillId="2" borderId="38" xfId="0" applyFont="1" applyFill="1" applyBorder="1" applyAlignment="1">
      <alignment horizontal="center"/>
    </xf>
    <xf numFmtId="1" fontId="24" fillId="4" borderId="59" xfId="0" applyNumberFormat="1" applyFont="1" applyFill="1" applyBorder="1" applyAlignment="1" applyProtection="1">
      <alignment horizontal="center" vertical="center" wrapText="1"/>
      <protection locked="0"/>
    </xf>
    <xf numFmtId="1" fontId="24" fillId="4" borderId="60" xfId="0" applyNumberFormat="1" applyFont="1" applyFill="1" applyBorder="1" applyAlignment="1" applyProtection="1">
      <alignment horizontal="center" vertical="center" wrapText="1"/>
      <protection locked="0"/>
    </xf>
    <xf numFmtId="0" fontId="24" fillId="4" borderId="59" xfId="0" applyFont="1" applyFill="1" applyBorder="1" applyAlignment="1" applyProtection="1">
      <alignment horizontal="center" vertical="center" wrapText="1"/>
      <protection locked="0"/>
    </xf>
    <xf numFmtId="0" fontId="24" fillId="4" borderId="60" xfId="0" applyFont="1" applyFill="1" applyBorder="1" applyAlignment="1" applyProtection="1">
      <alignment horizontal="center" vertical="center" wrapText="1"/>
      <protection locked="0"/>
    </xf>
    <xf numFmtId="0" fontId="24" fillId="2" borderId="59" xfId="0" applyFont="1" applyFill="1" applyBorder="1" applyAlignment="1">
      <alignment horizontal="right" vertical="center" wrapText="1"/>
    </xf>
    <xf numFmtId="0" fontId="24" fillId="2" borderId="60" xfId="0" applyFont="1" applyFill="1" applyBorder="1" applyAlignment="1">
      <alignment horizontal="right" vertical="center" wrapText="1"/>
    </xf>
    <xf numFmtId="0" fontId="42" fillId="2" borderId="59" xfId="0" applyFont="1" applyFill="1" applyBorder="1" applyAlignment="1">
      <alignment horizontal="center" vertical="center" wrapText="1"/>
    </xf>
    <xf numFmtId="0" fontId="42" fillId="2" borderId="60" xfId="0" applyFont="1" applyFill="1" applyBorder="1" applyAlignment="1">
      <alignment horizontal="center" vertical="center" wrapText="1"/>
    </xf>
    <xf numFmtId="0" fontId="24" fillId="4" borderId="65" xfId="0" applyFont="1" applyFill="1" applyBorder="1" applyAlignment="1" applyProtection="1">
      <alignment horizontal="center" vertical="center" wrapText="1"/>
      <protection locked="0"/>
    </xf>
    <xf numFmtId="0" fontId="24" fillId="4" borderId="66" xfId="0" applyFont="1" applyFill="1" applyBorder="1" applyAlignment="1" applyProtection="1">
      <alignment horizontal="center" vertical="center" wrapText="1"/>
      <protection locked="0"/>
    </xf>
    <xf numFmtId="167" fontId="24" fillId="4" borderId="67" xfId="0" applyNumberFormat="1" applyFont="1" applyFill="1" applyBorder="1" applyAlignment="1" applyProtection="1">
      <alignment horizontal="center" vertical="center" wrapText="1"/>
      <protection locked="0"/>
    </xf>
    <xf numFmtId="167" fontId="24" fillId="4" borderId="68" xfId="0" applyNumberFormat="1" applyFont="1" applyFill="1" applyBorder="1" applyAlignment="1" applyProtection="1">
      <alignment horizontal="center" vertical="center" wrapText="1"/>
      <protection locked="0"/>
    </xf>
    <xf numFmtId="167" fontId="24" fillId="4" borderId="65" xfId="0" applyNumberFormat="1" applyFont="1" applyFill="1" applyBorder="1" applyAlignment="1" applyProtection="1">
      <alignment horizontal="center" vertical="center" wrapText="1"/>
      <protection locked="0"/>
    </xf>
    <xf numFmtId="0" fontId="24" fillId="2" borderId="71" xfId="0" applyFont="1" applyFill="1" applyBorder="1" applyAlignment="1">
      <alignment horizontal="center" vertical="center" wrapText="1"/>
    </xf>
    <xf numFmtId="0" fontId="24" fillId="2" borderId="13" xfId="0" applyFont="1" applyFill="1" applyBorder="1" applyAlignment="1">
      <alignment horizontal="center" vertical="center" wrapText="1"/>
    </xf>
    <xf numFmtId="167" fontId="24" fillId="4" borderId="12" xfId="0" applyNumberFormat="1" applyFont="1" applyFill="1" applyBorder="1" applyAlignment="1" applyProtection="1">
      <alignment horizontal="center" vertical="center" wrapText="1"/>
      <protection locked="0"/>
    </xf>
    <xf numFmtId="167" fontId="24" fillId="4" borderId="72" xfId="0" applyNumberFormat="1" applyFont="1" applyFill="1" applyBorder="1" applyAlignment="1" applyProtection="1">
      <alignment horizontal="center" vertical="center" wrapText="1"/>
      <protection locked="0"/>
    </xf>
    <xf numFmtId="167" fontId="24" fillId="4" borderId="71" xfId="0" applyNumberFormat="1" applyFont="1" applyFill="1" applyBorder="1" applyAlignment="1" applyProtection="1">
      <alignment horizontal="center" vertical="center" wrapText="1"/>
      <protection locked="0"/>
    </xf>
    <xf numFmtId="0" fontId="22" fillId="0" borderId="0" xfId="0" applyFont="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top"/>
    </xf>
    <xf numFmtId="0" fontId="24" fillId="4" borderId="71" xfId="0" applyFont="1" applyFill="1" applyBorder="1" applyAlignment="1" applyProtection="1">
      <alignment horizontal="center" vertical="center" wrapText="1"/>
      <protection locked="0"/>
    </xf>
    <xf numFmtId="0" fontId="24" fillId="4" borderId="11" xfId="0" applyFont="1" applyFill="1" applyBorder="1" applyAlignment="1" applyProtection="1">
      <alignment horizontal="center" vertical="center" wrapText="1"/>
      <protection locked="0"/>
    </xf>
    <xf numFmtId="0" fontId="43" fillId="2" borderId="74" xfId="0" applyFont="1" applyFill="1" applyBorder="1" applyAlignment="1">
      <alignment horizontal="right" vertical="center" wrapText="1"/>
    </xf>
    <xf numFmtId="0" fontId="43" fillId="2" borderId="75" xfId="0" applyFont="1" applyFill="1" applyBorder="1" applyAlignment="1">
      <alignment horizontal="right" vertical="center" wrapText="1"/>
    </xf>
    <xf numFmtId="0" fontId="43" fillId="2" borderId="76" xfId="0" applyFont="1" applyFill="1" applyBorder="1" applyAlignment="1">
      <alignment horizontal="right" vertical="center" wrapText="1"/>
    </xf>
    <xf numFmtId="3" fontId="24" fillId="2" borderId="77" xfId="0" applyNumberFormat="1" applyFont="1" applyFill="1" applyBorder="1" applyAlignment="1">
      <alignment horizontal="center" vertical="center" wrapText="1"/>
    </xf>
    <xf numFmtId="3" fontId="24" fillId="2" borderId="76" xfId="0" applyNumberFormat="1" applyFont="1" applyFill="1" applyBorder="1" applyAlignment="1">
      <alignment horizontal="center" vertical="center" wrapText="1"/>
    </xf>
    <xf numFmtId="0" fontId="45" fillId="10" borderId="79" xfId="7" applyFont="1" applyFill="1" applyBorder="1" applyAlignment="1">
      <alignment horizontal="center" vertical="center"/>
    </xf>
    <xf numFmtId="0" fontId="45" fillId="10" borderId="0" xfId="7" applyFont="1" applyFill="1" applyAlignment="1">
      <alignment horizontal="center" vertical="center"/>
    </xf>
    <xf numFmtId="4" fontId="50" fillId="13" borderId="37" xfId="11" applyNumberFormat="1" applyFont="1" applyFill="1" applyBorder="1" applyAlignment="1" applyProtection="1">
      <alignment horizontal="left" vertical="center"/>
    </xf>
    <xf numFmtId="4" fontId="50" fillId="13" borderId="38" xfId="11" applyNumberFormat="1" applyFont="1" applyFill="1" applyBorder="1" applyAlignment="1" applyProtection="1">
      <alignment horizontal="left" vertical="center"/>
    </xf>
    <xf numFmtId="4" fontId="49" fillId="4" borderId="37" xfId="7" applyNumberFormat="1" applyFont="1" applyFill="1" applyBorder="1" applyAlignment="1" applyProtection="1">
      <alignment horizontal="left" vertical="center" wrapText="1"/>
      <protection locked="0"/>
    </xf>
    <xf numFmtId="4" fontId="49" fillId="4" borderId="38" xfId="7" applyNumberFormat="1" applyFont="1" applyFill="1" applyBorder="1" applyAlignment="1" applyProtection="1">
      <alignment horizontal="left" vertical="center" wrapText="1"/>
      <protection locked="0"/>
    </xf>
    <xf numFmtId="0" fontId="45" fillId="10" borderId="81" xfId="7" applyFont="1" applyFill="1" applyBorder="1" applyAlignment="1">
      <alignment horizontal="center" vertical="center"/>
    </xf>
    <xf numFmtId="0" fontId="45" fillId="10" borderId="82" xfId="7" applyFont="1" applyFill="1" applyBorder="1" applyAlignment="1">
      <alignment horizontal="center" vertical="center"/>
    </xf>
    <xf numFmtId="0" fontId="45" fillId="10" borderId="83" xfId="7" applyFont="1" applyFill="1" applyBorder="1" applyAlignment="1">
      <alignment horizontal="center" vertical="center"/>
    </xf>
    <xf numFmtId="0" fontId="46" fillId="11" borderId="84" xfId="8" applyFont="1" applyFill="1" applyBorder="1" applyAlignment="1">
      <alignment horizontal="center" vertical="center"/>
    </xf>
    <xf numFmtId="0" fontId="46" fillId="11" borderId="85" xfId="8" applyFont="1" applyFill="1" applyBorder="1" applyAlignment="1">
      <alignment horizontal="center" vertical="center"/>
    </xf>
    <xf numFmtId="0" fontId="45" fillId="10" borderId="86" xfId="7" applyFont="1" applyFill="1" applyBorder="1" applyAlignment="1">
      <alignment horizontal="center" vertical="center"/>
    </xf>
    <xf numFmtId="0" fontId="45" fillId="10" borderId="30" xfId="7" applyFont="1" applyFill="1" applyBorder="1" applyAlignment="1">
      <alignment horizontal="center" vertical="center"/>
    </xf>
    <xf numFmtId="0" fontId="46" fillId="11" borderId="87" xfId="8" applyFont="1" applyFill="1" applyBorder="1" applyAlignment="1">
      <alignment horizontal="center" vertical="center"/>
    </xf>
    <xf numFmtId="4" fontId="1" fillId="6" borderId="37" xfId="7" applyNumberFormat="1" applyFont="1" applyFill="1" applyBorder="1" applyAlignment="1">
      <alignment horizontal="center" vertical="center" wrapText="1"/>
    </xf>
    <xf numFmtId="4" fontId="1" fillId="6" borderId="32" xfId="7" applyNumberFormat="1" applyFont="1" applyFill="1" applyBorder="1" applyAlignment="1">
      <alignment horizontal="center" vertical="center" wrapText="1"/>
    </xf>
    <xf numFmtId="4" fontId="1" fillId="6" borderId="38" xfId="7" applyNumberFormat="1" applyFont="1" applyFill="1" applyBorder="1" applyAlignment="1">
      <alignment horizontal="center" vertical="center" wrapText="1"/>
    </xf>
    <xf numFmtId="4" fontId="49" fillId="4" borderId="35" xfId="7" applyNumberFormat="1" applyFont="1" applyFill="1" applyBorder="1" applyAlignment="1" applyProtection="1">
      <alignment horizontal="right" vertical="center" wrapText="1"/>
      <protection locked="0"/>
    </xf>
    <xf numFmtId="4" fontId="49" fillId="4" borderId="36" xfId="7" applyNumberFormat="1" applyFont="1" applyFill="1" applyBorder="1" applyAlignment="1" applyProtection="1">
      <alignment horizontal="right" vertical="center" wrapText="1"/>
      <protection locked="0"/>
    </xf>
    <xf numFmtId="4" fontId="49" fillId="4" borderId="29" xfId="7" applyNumberFormat="1" applyFont="1" applyFill="1" applyBorder="1" applyAlignment="1" applyProtection="1">
      <alignment horizontal="right" vertical="center" wrapText="1"/>
      <protection locked="0"/>
    </xf>
    <xf numFmtId="4" fontId="2" fillId="4" borderId="37" xfId="7" applyNumberFormat="1" applyFont="1" applyFill="1" applyBorder="1" applyAlignment="1" applyProtection="1">
      <alignment horizontal="center" vertical="center" wrapText="1"/>
      <protection locked="0"/>
    </xf>
    <xf numFmtId="4" fontId="2" fillId="4" borderId="32" xfId="7" applyNumberFormat="1" applyFont="1" applyFill="1" applyBorder="1" applyAlignment="1" applyProtection="1">
      <alignment horizontal="center" vertical="center" wrapText="1"/>
      <protection locked="0"/>
    </xf>
    <xf numFmtId="4" fontId="2" fillId="4" borderId="38" xfId="7" applyNumberFormat="1" applyFont="1" applyFill="1" applyBorder="1" applyAlignment="1" applyProtection="1">
      <alignment horizontal="center" vertical="center" wrapText="1"/>
      <protection locked="0"/>
    </xf>
    <xf numFmtId="0" fontId="19" fillId="6" borderId="88" xfId="12" applyFont="1" applyFill="1" applyBorder="1" applyAlignment="1">
      <alignment horizontal="center" vertical="center"/>
    </xf>
    <xf numFmtId="4" fontId="50" fillId="13" borderId="90" xfId="11" applyNumberFormat="1" applyFont="1" applyFill="1" applyBorder="1" applyAlignment="1" applyProtection="1">
      <alignment horizontal="center" vertical="center"/>
    </xf>
    <xf numFmtId="4" fontId="50" fillId="13" borderId="91" xfId="11" applyNumberFormat="1" applyFont="1" applyFill="1" applyBorder="1" applyAlignment="1" applyProtection="1">
      <alignment horizontal="center" vertical="center"/>
    </xf>
    <xf numFmtId="0" fontId="19" fillId="6" borderId="89" xfId="12" applyFont="1" applyFill="1" applyBorder="1" applyAlignment="1">
      <alignment horizontal="center" vertical="center"/>
    </xf>
    <xf numFmtId="0" fontId="19" fillId="6" borderId="9" xfId="12" applyFont="1" applyFill="1" applyBorder="1" applyAlignment="1">
      <alignment horizontal="center" vertical="center"/>
    </xf>
    <xf numFmtId="4" fontId="49" fillId="12" borderId="32" xfId="7" applyNumberFormat="1" applyFont="1" applyFill="1" applyBorder="1" applyAlignment="1" applyProtection="1">
      <alignment horizontal="center" vertical="center"/>
      <protection locked="0"/>
    </xf>
    <xf numFmtId="4" fontId="49" fillId="12" borderId="38" xfId="7" applyNumberFormat="1" applyFont="1" applyFill="1" applyBorder="1" applyAlignment="1" applyProtection="1">
      <alignment horizontal="center" vertical="center"/>
      <protection locked="0"/>
    </xf>
    <xf numFmtId="168" fontId="46" fillId="11" borderId="84" xfId="9" applyFont="1" applyFill="1" applyBorder="1" applyAlignment="1" applyProtection="1">
      <alignment horizontal="center" vertical="center" wrapText="1"/>
    </xf>
    <xf numFmtId="168" fontId="46" fillId="11" borderId="85" xfId="9" applyFont="1" applyFill="1" applyBorder="1" applyAlignment="1" applyProtection="1">
      <alignment horizontal="center" vertical="center" wrapText="1"/>
    </xf>
    <xf numFmtId="4" fontId="52" fillId="4" borderId="37" xfId="7" applyNumberFormat="1" applyFont="1" applyFill="1" applyBorder="1" applyAlignment="1" applyProtection="1">
      <alignment horizontal="center" vertical="center" wrapText="1"/>
      <protection locked="0"/>
    </xf>
    <xf numFmtId="4" fontId="52" fillId="4" borderId="32" xfId="7" applyNumberFormat="1" applyFont="1" applyFill="1" applyBorder="1" applyAlignment="1" applyProtection="1">
      <alignment horizontal="center" vertical="center" wrapText="1"/>
      <protection locked="0"/>
    </xf>
    <xf numFmtId="4" fontId="52" fillId="4" borderId="38" xfId="7" applyNumberFormat="1" applyFont="1" applyFill="1" applyBorder="1" applyAlignment="1" applyProtection="1">
      <alignment horizontal="center" vertical="center" wrapText="1"/>
      <protection locked="0"/>
    </xf>
    <xf numFmtId="0" fontId="58" fillId="2" borderId="101" xfId="10" applyFont="1" applyFill="1" applyBorder="1" applyAlignment="1">
      <alignment horizontal="center" vertical="center"/>
    </xf>
    <xf numFmtId="0" fontId="53" fillId="10" borderId="0" xfId="10" applyFont="1" applyFill="1" applyAlignment="1">
      <alignment horizontal="center" vertical="center"/>
    </xf>
    <xf numFmtId="0" fontId="57" fillId="2" borderId="81" xfId="10" applyFont="1" applyFill="1" applyBorder="1" applyAlignment="1">
      <alignment horizontal="center" vertical="center"/>
    </xf>
    <xf numFmtId="0" fontId="0" fillId="0" borderId="82" xfId="0" applyBorder="1"/>
    <xf numFmtId="0" fontId="19" fillId="2" borderId="93" xfId="0" applyFont="1" applyFill="1" applyBorder="1" applyAlignment="1">
      <alignment horizontal="center" vertical="center"/>
    </xf>
    <xf numFmtId="0" fontId="19" fillId="2" borderId="98" xfId="0" applyFont="1" applyFill="1" applyBorder="1" applyAlignment="1">
      <alignment horizontal="center" vertical="center"/>
    </xf>
    <xf numFmtId="4" fontId="46" fillId="11" borderId="94" xfId="10" applyNumberFormat="1" applyFont="1" applyFill="1" applyBorder="1" applyAlignment="1">
      <alignment horizontal="center" vertical="center" wrapText="1"/>
    </xf>
    <xf numFmtId="4" fontId="46" fillId="11" borderId="99" xfId="10" applyNumberFormat="1" applyFont="1" applyFill="1" applyBorder="1" applyAlignment="1">
      <alignment horizontal="center" vertical="center" wrapText="1"/>
    </xf>
    <xf numFmtId="4" fontId="46" fillId="11" borderId="56" xfId="10" applyNumberFormat="1" applyFont="1" applyFill="1" applyBorder="1" applyAlignment="1">
      <alignment horizontal="center" vertical="center" wrapText="1"/>
    </xf>
    <xf numFmtId="4" fontId="46" fillId="11" borderId="35" xfId="10" applyNumberFormat="1" applyFont="1" applyFill="1" applyBorder="1" applyAlignment="1">
      <alignment horizontal="center" vertical="center" wrapText="1"/>
    </xf>
    <xf numFmtId="4" fontId="46" fillId="11" borderId="36" xfId="10" applyNumberFormat="1" applyFont="1" applyFill="1" applyBorder="1" applyAlignment="1">
      <alignment horizontal="center" vertical="center" wrapText="1"/>
    </xf>
    <xf numFmtId="4" fontId="46" fillId="11" borderId="29" xfId="10" applyNumberFormat="1" applyFont="1" applyFill="1" applyBorder="1" applyAlignment="1">
      <alignment horizontal="center" vertical="center" wrapText="1"/>
    </xf>
    <xf numFmtId="4" fontId="46" fillId="11" borderId="95" xfId="10" applyNumberFormat="1" applyFont="1" applyFill="1" applyBorder="1" applyAlignment="1">
      <alignment horizontal="center" vertical="center" wrapText="1"/>
    </xf>
    <xf numFmtId="4" fontId="46" fillId="11" borderId="96" xfId="10" applyNumberFormat="1" applyFont="1" applyFill="1" applyBorder="1" applyAlignment="1">
      <alignment horizontal="center" vertical="center" wrapText="1"/>
    </xf>
    <xf numFmtId="0" fontId="0" fillId="6" borderId="0" xfId="0" applyFill="1" applyAlignment="1">
      <alignment horizontal="center"/>
    </xf>
    <xf numFmtId="4" fontId="38" fillId="5" borderId="88" xfId="10" applyNumberFormat="1" applyFont="1" applyFill="1" applyBorder="1" applyAlignment="1">
      <alignment horizontal="center" vertical="center" wrapText="1"/>
    </xf>
    <xf numFmtId="0" fontId="38" fillId="0" borderId="0" xfId="0" applyFont="1" applyAlignment="1">
      <alignment horizontal="center" vertical="center"/>
    </xf>
    <xf numFmtId="0" fontId="14" fillId="2" borderId="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38" fillId="2" borderId="124" xfId="0" applyFont="1" applyFill="1" applyBorder="1" applyAlignment="1">
      <alignment horizontal="center" vertical="center"/>
    </xf>
    <xf numFmtId="0" fontId="38" fillId="2" borderId="125" xfId="0" applyFont="1" applyFill="1" applyBorder="1" applyAlignment="1">
      <alignment horizontal="center" vertical="center"/>
    </xf>
    <xf numFmtId="0" fontId="38" fillId="2" borderId="126" xfId="0" applyFont="1" applyFill="1" applyBorder="1" applyAlignment="1">
      <alignment horizontal="center" vertical="center"/>
    </xf>
    <xf numFmtId="174" fontId="38" fillId="2" borderId="128" xfId="0" applyNumberFormat="1" applyFont="1" applyFill="1" applyBorder="1" applyAlignment="1">
      <alignment horizontal="center" vertical="center" wrapText="1"/>
    </xf>
    <xf numFmtId="174" fontId="38" fillId="2" borderId="135" xfId="0" applyNumberFormat="1" applyFont="1" applyFill="1" applyBorder="1" applyAlignment="1">
      <alignment horizontal="center" vertical="center" wrapText="1"/>
    </xf>
    <xf numFmtId="174" fontId="38" fillId="2" borderId="140" xfId="0" applyNumberFormat="1" applyFont="1" applyFill="1" applyBorder="1" applyAlignment="1">
      <alignment horizontal="center" vertical="center" wrapText="1"/>
    </xf>
    <xf numFmtId="17" fontId="38" fillId="2" borderId="129" xfId="0" applyNumberFormat="1" applyFont="1" applyFill="1" applyBorder="1" applyAlignment="1">
      <alignment horizontal="center" vertical="center"/>
    </xf>
    <xf numFmtId="17" fontId="38" fillId="2" borderId="130" xfId="0" applyNumberFormat="1" applyFont="1" applyFill="1" applyBorder="1" applyAlignment="1">
      <alignment horizontal="center" vertical="center"/>
    </xf>
    <xf numFmtId="0" fontId="60" fillId="2" borderId="131" xfId="0" applyFont="1" applyFill="1" applyBorder="1" applyAlignment="1">
      <alignment horizontal="center" vertical="center" wrapText="1"/>
    </xf>
    <xf numFmtId="0" fontId="60" fillId="2" borderId="136" xfId="0" applyFont="1" applyFill="1" applyBorder="1" applyAlignment="1">
      <alignment horizontal="center" vertical="center" wrapText="1"/>
    </xf>
    <xf numFmtId="0" fontId="38" fillId="2" borderId="132" xfId="0" applyFont="1" applyFill="1" applyBorder="1" applyAlignment="1">
      <alignment horizontal="center" vertical="center"/>
    </xf>
    <xf numFmtId="0" fontId="38" fillId="2" borderId="137" xfId="0" applyFont="1" applyFill="1" applyBorder="1" applyAlignment="1">
      <alignment horizontal="center" vertical="center"/>
    </xf>
    <xf numFmtId="0" fontId="38" fillId="2" borderId="133" xfId="0" applyFont="1" applyFill="1" applyBorder="1" applyAlignment="1">
      <alignment horizontal="center" vertical="center"/>
    </xf>
    <xf numFmtId="0" fontId="38" fillId="2" borderId="138" xfId="0" applyFont="1" applyFill="1" applyBorder="1" applyAlignment="1">
      <alignment horizontal="center" vertical="center"/>
    </xf>
    <xf numFmtId="4" fontId="38" fillId="2" borderId="133" xfId="0" applyNumberFormat="1" applyFont="1" applyFill="1" applyBorder="1" applyAlignment="1">
      <alignment horizontal="center" vertical="center" wrapText="1"/>
    </xf>
    <xf numFmtId="4" fontId="38" fillId="2" borderId="138" xfId="0" applyNumberFormat="1" applyFont="1" applyFill="1" applyBorder="1" applyAlignment="1">
      <alignment horizontal="center" vertical="center" wrapText="1"/>
    </xf>
    <xf numFmtId="0" fontId="38" fillId="2" borderId="134" xfId="0" applyFont="1" applyFill="1" applyBorder="1" applyAlignment="1">
      <alignment horizontal="center" vertical="center" wrapText="1"/>
    </xf>
    <xf numFmtId="0" fontId="38" fillId="2" borderId="139" xfId="0" applyFont="1" applyFill="1" applyBorder="1" applyAlignment="1">
      <alignment horizontal="center" vertical="center" wrapText="1"/>
    </xf>
    <xf numFmtId="0" fontId="38" fillId="6" borderId="128" xfId="0" applyFont="1" applyFill="1" applyBorder="1" applyAlignment="1">
      <alignment horizontal="center" vertical="center"/>
    </xf>
    <xf numFmtId="0" fontId="38" fillId="6" borderId="140" xfId="0" applyFont="1" applyFill="1" applyBorder="1" applyAlignment="1">
      <alignment horizontal="center" vertical="center"/>
    </xf>
    <xf numFmtId="0" fontId="38" fillId="13" borderId="135" xfId="0" applyFont="1" applyFill="1" applyBorder="1" applyAlignment="1">
      <alignment horizontal="center" vertical="center"/>
    </xf>
    <xf numFmtId="0" fontId="38" fillId="13" borderId="140" xfId="0" applyFont="1" applyFill="1" applyBorder="1" applyAlignment="1">
      <alignment horizontal="center" vertical="center"/>
    </xf>
    <xf numFmtId="17" fontId="38" fillId="2" borderId="89" xfId="0" applyNumberFormat="1" applyFont="1" applyFill="1" applyBorder="1" applyAlignment="1">
      <alignment horizontal="center" vertical="center"/>
    </xf>
    <xf numFmtId="3" fontId="22" fillId="0" borderId="4" xfId="0" applyNumberFormat="1" applyFont="1" applyBorder="1" applyAlignment="1">
      <alignment horizontal="center"/>
    </xf>
    <xf numFmtId="3" fontId="22" fillId="0" borderId="14" xfId="0" applyNumberFormat="1"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9" fillId="0" borderId="89" xfId="0" applyFont="1" applyBorder="1" applyAlignment="1">
      <alignment horizontal="left" vertical="center" wrapText="1" indent="2"/>
    </xf>
    <xf numFmtId="0" fontId="29" fillId="0" borderId="13" xfId="0" applyFont="1" applyBorder="1" applyAlignment="1">
      <alignment horizontal="left" vertical="center" wrapText="1" indent="2"/>
    </xf>
    <xf numFmtId="0" fontId="68" fillId="12" borderId="149" xfId="0" applyFont="1" applyFill="1" applyBorder="1" applyAlignment="1" applyProtection="1">
      <alignment horizontal="center" vertical="center" wrapText="1"/>
      <protection locked="0"/>
    </xf>
    <xf numFmtId="0" fontId="0" fillId="12" borderId="137" xfId="0" applyFill="1" applyBorder="1" applyProtection="1">
      <protection locked="0"/>
    </xf>
    <xf numFmtId="0" fontId="68" fillId="12" borderId="152" xfId="0" applyFont="1" applyFill="1" applyBorder="1" applyAlignment="1" applyProtection="1">
      <alignment horizontal="center" vertical="center" wrapText="1"/>
      <protection locked="0"/>
    </xf>
    <xf numFmtId="0" fontId="68" fillId="12" borderId="143" xfId="0" applyFont="1" applyFill="1" applyBorder="1" applyAlignment="1" applyProtection="1">
      <alignment horizontal="center" vertical="center" wrapText="1"/>
      <protection locked="0"/>
    </xf>
    <xf numFmtId="0" fontId="44" fillId="12" borderId="152" xfId="0" applyFont="1" applyFill="1" applyBorder="1" applyAlignment="1" applyProtection="1">
      <alignment horizontal="center" vertical="center"/>
      <protection locked="0"/>
    </xf>
    <xf numFmtId="0" fontId="44" fillId="12" borderId="143" xfId="0" applyFont="1" applyFill="1" applyBorder="1" applyAlignment="1" applyProtection="1">
      <alignment horizontal="center" vertical="center"/>
      <protection locked="0"/>
    </xf>
    <xf numFmtId="0" fontId="30" fillId="0" borderId="89" xfId="0" applyFont="1" applyBorder="1" applyAlignment="1">
      <alignment horizontal="center" vertical="center"/>
    </xf>
    <xf numFmtId="0" fontId="30" fillId="0" borderId="9" xfId="0" applyFont="1" applyBorder="1" applyAlignment="1">
      <alignment horizontal="center" vertical="center"/>
    </xf>
  </cellXfs>
  <cellStyles count="16">
    <cellStyle name="Moeda 2" xfId="14" xr:uid="{00000000-0005-0000-0000-000000000000}"/>
    <cellStyle name="Moeda 2 4" xfId="9" xr:uid="{00000000-0005-0000-0000-000001000000}"/>
    <cellStyle name="Moeda 3" xfId="11" xr:uid="{00000000-0005-0000-0000-000002000000}"/>
    <cellStyle name="Moeda 4 2" xfId="13" xr:uid="{00000000-0005-0000-0000-000003000000}"/>
    <cellStyle name="NívelLinha_1" xfId="1" builtinId="1" iLevel="0"/>
    <cellStyle name="NívelLinha_2" xfId="2" builtinId="1" iLevel="1"/>
    <cellStyle name="Normal" xfId="0" builtinId="0"/>
    <cellStyle name="Normal 14 2" xfId="10" xr:uid="{00000000-0005-0000-0000-000007000000}"/>
    <cellStyle name="Normal 2" xfId="8" xr:uid="{00000000-0005-0000-0000-000008000000}"/>
    <cellStyle name="Normal 2 2" xfId="12" xr:uid="{00000000-0005-0000-0000-000009000000}"/>
    <cellStyle name="Normal 3" xfId="7" xr:uid="{00000000-0005-0000-0000-00000A000000}"/>
    <cellStyle name="Porcentagem" xfId="3" builtinId="5"/>
    <cellStyle name="Título" xfId="4" builtinId="15"/>
    <cellStyle name="Título 2" xfId="5" builtinId="17"/>
    <cellStyle name="Título 3" xfId="6" builtinId="18"/>
    <cellStyle name="Vírgula" xfId="15" builtinId="3"/>
  </cellStyles>
  <dxfs count="23">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rgb="FFFFFF00"/>
      </font>
      <fill>
        <patternFill>
          <bgColor rgb="FFC00000"/>
        </patternFill>
      </fill>
    </dxf>
    <dxf>
      <font>
        <color theme="0"/>
      </font>
      <fill>
        <patternFill>
          <bgColor rgb="FFC00000"/>
        </patternFill>
      </fill>
    </dxf>
    <dxf>
      <font>
        <color rgb="FFFFFF00"/>
      </font>
      <fill>
        <patternFill>
          <bgColor rgb="FFC00000"/>
        </patternFill>
      </fill>
    </dxf>
    <dxf>
      <font>
        <condense val="0"/>
        <extend val="0"/>
        <color rgb="FF9C0006"/>
      </font>
    </dxf>
    <dxf>
      <font>
        <condense val="0"/>
        <extend val="0"/>
        <color rgb="FF9C0006"/>
      </font>
    </dxf>
    <dxf>
      <font>
        <condense val="0"/>
        <extend val="0"/>
        <color rgb="FF9C0006"/>
      </font>
      <fill>
        <patternFill>
          <bgColor rgb="FFFFC7CE"/>
        </patternFill>
      </fill>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0066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sz="1600" b="1" i="0" u="none" strike="noStrike" baseline="0">
                <a:solidFill>
                  <a:srgbClr val="000000"/>
                </a:solidFill>
                <a:latin typeface="Calibri"/>
                <a:ea typeface="Calibri"/>
                <a:cs typeface="Calibri"/>
              </a:defRPr>
            </a:pPr>
            <a:r>
              <a:t>Ciclo Financ. dias de Vendas</a:t>
            </a:r>
          </a:p>
        </c:rich>
      </c:tx>
      <c:layout>
        <c:manualLayout>
          <c:xMode val="edge"/>
          <c:yMode val="edge"/>
          <c:x val="0.24044507551310282"/>
          <c:y val="3.753960806712663E-3"/>
        </c:manualLayout>
      </c:layout>
      <c:overlay val="0"/>
    </c:title>
    <c:autoTitleDeleted val="0"/>
    <c:plotArea>
      <c:layout/>
      <c:barChart>
        <c:barDir val="col"/>
        <c:grouping val="clustered"/>
        <c:varyColors val="0"/>
        <c:ser>
          <c:idx val="0"/>
          <c:order val="0"/>
          <c:invertIfNegative val="1"/>
          <c:dLbls>
            <c:spPr>
              <a:noFill/>
              <a:ln>
                <a:noFill/>
              </a:ln>
              <a:effectLst/>
            </c:spPr>
            <c:txPr>
              <a:bodyPr/>
              <a:lstStyle/>
              <a:p>
                <a:pPr>
                  <a:defRPr sz="1000" b="1" i="0" u="none" strike="noStrike" baseline="0">
                    <a:solidFill>
                      <a:srgbClr val="000000"/>
                    </a:solidFill>
                    <a:latin typeface="Calibri"/>
                    <a:ea typeface="Calibri"/>
                    <a:cs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EC6A-4B46-960D-A72312698F2C}"/>
            </c:ext>
          </c:extLst>
        </c:ser>
        <c:dLbls>
          <c:showLegendKey val="0"/>
          <c:showVal val="0"/>
          <c:showCatName val="0"/>
          <c:showSerName val="0"/>
          <c:showPercent val="0"/>
          <c:showBubbleSize val="0"/>
        </c:dLbls>
        <c:gapWidth val="57"/>
        <c:axId val="37048704"/>
        <c:axId val="37050240"/>
      </c:barChart>
      <c:catAx>
        <c:axId val="370487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37050240"/>
        <c:crosses val="autoZero"/>
        <c:auto val="1"/>
        <c:lblAlgn val="ctr"/>
        <c:lblOffset val="100"/>
        <c:noMultiLvlLbl val="0"/>
      </c:catAx>
      <c:valAx>
        <c:axId val="37050240"/>
        <c:scaling>
          <c:orientation val="minMax"/>
          <c:max val="30"/>
          <c:min val="10"/>
        </c:scaling>
        <c:delete val="1"/>
        <c:axPos val="l"/>
        <c:majorGridlines/>
        <c:numFmt formatCode="General" sourceLinked="1"/>
        <c:majorTickMark val="out"/>
        <c:minorTickMark val="none"/>
        <c:tickLblPos val="none"/>
        <c:crossAx val="37048704"/>
        <c:crosses val="autoZero"/>
        <c:crossBetween val="between"/>
        <c:majorUnit val="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274" footer="0.3149606200000027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sz="1600" b="1" i="0" u="none" strike="noStrike" baseline="0">
                <a:solidFill>
                  <a:srgbClr val="000000"/>
                </a:solidFill>
                <a:latin typeface="Calibri"/>
                <a:ea typeface="Calibri"/>
                <a:cs typeface="Calibri"/>
              </a:defRPr>
            </a:pPr>
            <a:r>
              <a:t>Ciclo Financ. dias de Vendas</a:t>
            </a:r>
          </a:p>
        </c:rich>
      </c:tx>
      <c:layout>
        <c:manualLayout>
          <c:xMode val="edge"/>
          <c:yMode val="edge"/>
          <c:x val="0.24044507551310293"/>
          <c:y val="3.7539608067126656E-3"/>
        </c:manualLayout>
      </c:layout>
      <c:overlay val="0"/>
    </c:title>
    <c:autoTitleDeleted val="0"/>
    <c:plotArea>
      <c:layout/>
      <c:barChart>
        <c:barDir val="col"/>
        <c:grouping val="clustered"/>
        <c:varyColors val="0"/>
        <c:ser>
          <c:idx val="0"/>
          <c:order val="0"/>
          <c:invertIfNegative val="1"/>
          <c:dLbls>
            <c:spPr>
              <a:noFill/>
              <a:ln>
                <a:noFill/>
              </a:ln>
              <a:effectLst/>
            </c:spPr>
            <c:txPr>
              <a:bodyPr/>
              <a:lstStyle/>
              <a:p>
                <a:pPr>
                  <a:defRPr sz="1000" b="1" i="0" u="none" strike="noStrike" baseline="0">
                    <a:solidFill>
                      <a:srgbClr val="000000"/>
                    </a:solidFill>
                    <a:latin typeface="Calibri"/>
                    <a:ea typeface="Calibri"/>
                    <a:cs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750D-4C33-A532-396B0A739131}"/>
            </c:ext>
          </c:extLst>
        </c:ser>
        <c:dLbls>
          <c:showLegendKey val="0"/>
          <c:showVal val="0"/>
          <c:showCatName val="0"/>
          <c:showSerName val="0"/>
          <c:showPercent val="0"/>
          <c:showBubbleSize val="0"/>
        </c:dLbls>
        <c:gapWidth val="57"/>
        <c:axId val="37086720"/>
        <c:axId val="37088256"/>
      </c:barChart>
      <c:catAx>
        <c:axId val="370867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37088256"/>
        <c:crosses val="autoZero"/>
        <c:auto val="1"/>
        <c:lblAlgn val="ctr"/>
        <c:lblOffset val="100"/>
        <c:noMultiLvlLbl val="0"/>
      </c:catAx>
      <c:valAx>
        <c:axId val="37088256"/>
        <c:scaling>
          <c:orientation val="minMax"/>
          <c:max val="30"/>
          <c:min val="10"/>
        </c:scaling>
        <c:delete val="1"/>
        <c:axPos val="l"/>
        <c:majorGridlines/>
        <c:numFmt formatCode="General" sourceLinked="1"/>
        <c:majorTickMark val="out"/>
        <c:minorTickMark val="none"/>
        <c:tickLblPos val="none"/>
        <c:crossAx val="37086720"/>
        <c:crosses val="autoZero"/>
        <c:crossBetween val="between"/>
        <c:majorUnit val="4"/>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291" footer="0.3149606200000029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0</xdr:rowOff>
    </xdr:from>
    <xdr:to>
      <xdr:col>2</xdr:col>
      <xdr:colOff>306984</xdr:colOff>
      <xdr:row>4</xdr:row>
      <xdr:rowOff>63186</xdr:rowOff>
    </xdr:to>
    <xdr:pic>
      <xdr:nvPicPr>
        <xdr:cNvPr id="3" name="Imagem 2">
          <a:extLst>
            <a:ext uri="{FF2B5EF4-FFF2-40B4-BE49-F238E27FC236}">
              <a16:creationId xmlns:a16="http://schemas.microsoft.com/office/drawing/2014/main" id="{B21EB63D-6C41-843E-90AE-18226927B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0"/>
          <a:ext cx="1373784" cy="834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27</xdr:row>
      <xdr:rowOff>0</xdr:rowOff>
    </xdr:from>
    <xdr:to>
      <xdr:col>5</xdr:col>
      <xdr:colOff>272567</xdr:colOff>
      <xdr:row>27</xdr:row>
      <xdr:rowOff>367759</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rot="19880509">
          <a:off x="5019675" y="6829425"/>
          <a:ext cx="1291742" cy="3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pt-BR" sz="1200" b="1">
              <a:solidFill>
                <a:schemeClr val="bg1">
                  <a:lumMod val="75000"/>
                </a:schemeClr>
              </a:solidFill>
              <a:latin typeface="Arial" pitchFamily="34" charset="0"/>
              <a:cs typeface="Arial" pitchFamily="34" charset="0"/>
            </a:rPr>
            <a:t>EXEMPLO</a:t>
          </a:r>
        </a:p>
      </xdr:txBody>
    </xdr:sp>
    <xdr:clientData/>
  </xdr:twoCellAnchor>
  <xdr:twoCellAnchor>
    <xdr:from>
      <xdr:col>4</xdr:col>
      <xdr:colOff>0</xdr:colOff>
      <xdr:row>21</xdr:row>
      <xdr:rowOff>0</xdr:rowOff>
    </xdr:from>
    <xdr:to>
      <xdr:col>5</xdr:col>
      <xdr:colOff>272567</xdr:colOff>
      <xdr:row>22</xdr:row>
      <xdr:rowOff>158209</xdr:rowOff>
    </xdr:to>
    <xdr:sp macro="" textlink="">
      <xdr:nvSpPr>
        <xdr:cNvPr id="4" name="CaixaDeTexto 3">
          <a:extLst>
            <a:ext uri="{FF2B5EF4-FFF2-40B4-BE49-F238E27FC236}">
              <a16:creationId xmlns:a16="http://schemas.microsoft.com/office/drawing/2014/main" id="{00000000-0008-0000-0100-000004000000}"/>
            </a:ext>
          </a:extLst>
        </xdr:cNvPr>
        <xdr:cNvSpPr txBox="1"/>
      </xdr:nvSpPr>
      <xdr:spPr>
        <a:xfrm rot="19880509">
          <a:off x="5019675" y="5305425"/>
          <a:ext cx="1291742" cy="3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pt-BR" sz="1200" b="1">
              <a:solidFill>
                <a:schemeClr val="bg1">
                  <a:lumMod val="75000"/>
                </a:schemeClr>
              </a:solidFill>
              <a:latin typeface="Arial" pitchFamily="34" charset="0"/>
              <a:cs typeface="Arial" pitchFamily="34" charset="0"/>
            </a:rPr>
            <a:t>EXEMPLO</a:t>
          </a:r>
        </a:p>
      </xdr:txBody>
    </xdr:sp>
    <xdr:clientData/>
  </xdr:twoCellAnchor>
  <xdr:twoCellAnchor>
    <xdr:from>
      <xdr:col>4</xdr:col>
      <xdr:colOff>0</xdr:colOff>
      <xdr:row>16</xdr:row>
      <xdr:rowOff>0</xdr:rowOff>
    </xdr:from>
    <xdr:to>
      <xdr:col>5</xdr:col>
      <xdr:colOff>272567</xdr:colOff>
      <xdr:row>16</xdr:row>
      <xdr:rowOff>367759</xdr:rowOff>
    </xdr:to>
    <xdr:sp macro="" textlink="">
      <xdr:nvSpPr>
        <xdr:cNvPr id="5" name="CaixaDeTexto 4">
          <a:extLst>
            <a:ext uri="{FF2B5EF4-FFF2-40B4-BE49-F238E27FC236}">
              <a16:creationId xmlns:a16="http://schemas.microsoft.com/office/drawing/2014/main" id="{00000000-0008-0000-0100-000005000000}"/>
            </a:ext>
          </a:extLst>
        </xdr:cNvPr>
        <xdr:cNvSpPr txBox="1"/>
      </xdr:nvSpPr>
      <xdr:spPr>
        <a:xfrm rot="19880509">
          <a:off x="4981575" y="3638550"/>
          <a:ext cx="1272692" cy="3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pt-BR" sz="1200" b="1">
              <a:solidFill>
                <a:schemeClr val="bg1">
                  <a:lumMod val="75000"/>
                </a:schemeClr>
              </a:solidFill>
              <a:latin typeface="Arial" pitchFamily="34" charset="0"/>
              <a:cs typeface="Arial" pitchFamily="34" charset="0"/>
            </a:rPr>
            <a:t>EXEMPLO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257175</xdr:colOff>
      <xdr:row>35</xdr:row>
      <xdr:rowOff>0</xdr:rowOff>
    </xdr:from>
    <xdr:to>
      <xdr:col>9</xdr:col>
      <xdr:colOff>0</xdr:colOff>
      <xdr:row>44</xdr:row>
      <xdr:rowOff>123825</xdr:rowOff>
    </xdr:to>
    <xdr:graphicFrame macro="">
      <xdr:nvGraphicFramePr>
        <xdr:cNvPr id="2" name="Gráfico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257175</xdr:colOff>
      <xdr:row>35</xdr:row>
      <xdr:rowOff>0</xdr:rowOff>
    </xdr:from>
    <xdr:to>
      <xdr:col>14</xdr:col>
      <xdr:colOff>0</xdr:colOff>
      <xdr:row>44</xdr:row>
      <xdr:rowOff>123825</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57</xdr:row>
      <xdr:rowOff>0</xdr:rowOff>
    </xdr:from>
    <xdr:to>
      <xdr:col>6</xdr:col>
      <xdr:colOff>800100</xdr:colOff>
      <xdr:row>79</xdr:row>
      <xdr:rowOff>123825</xdr:rowOff>
    </xdr:to>
    <xdr:pic>
      <xdr:nvPicPr>
        <xdr:cNvPr id="10241" name="Picture 1">
          <a:extLst>
            <a:ext uri="{FF2B5EF4-FFF2-40B4-BE49-F238E27FC236}">
              <a16:creationId xmlns:a16="http://schemas.microsoft.com/office/drawing/2014/main" id="{00000000-0008-0000-0C00-0000012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66850" y="9906000"/>
          <a:ext cx="5114925" cy="4524375"/>
        </a:xfrm>
        <a:prstGeom prst="rect">
          <a:avLst/>
        </a:prstGeom>
        <a:noFill/>
        <a:ln w="1">
          <a:noFill/>
          <a:miter lim="800000"/>
          <a:headEnd/>
          <a:tailEnd type="none" w="med" len="med"/>
        </a:ln>
        <a:effectLst/>
      </xdr:spPr>
    </xdr:pic>
    <xdr:clientData/>
  </xdr:twoCellAnchor>
  <xdr:twoCellAnchor editAs="oneCell">
    <xdr:from>
      <xdr:col>2</xdr:col>
      <xdr:colOff>0</xdr:colOff>
      <xdr:row>80</xdr:row>
      <xdr:rowOff>0</xdr:rowOff>
    </xdr:from>
    <xdr:to>
      <xdr:col>6</xdr:col>
      <xdr:colOff>628650</xdr:colOff>
      <xdr:row>103</xdr:row>
      <xdr:rowOff>76200</xdr:rowOff>
    </xdr:to>
    <xdr:pic>
      <xdr:nvPicPr>
        <xdr:cNvPr id="10244" name="Picture 4">
          <a:extLst>
            <a:ext uri="{FF2B5EF4-FFF2-40B4-BE49-F238E27FC236}">
              <a16:creationId xmlns:a16="http://schemas.microsoft.com/office/drawing/2014/main" id="{00000000-0008-0000-0C00-0000042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6850" y="14506575"/>
          <a:ext cx="4943475" cy="4676775"/>
        </a:xfrm>
        <a:prstGeom prst="rect">
          <a:avLst/>
        </a:prstGeom>
        <a:noFill/>
        <a:ln w="1">
          <a:noFill/>
          <a:miter lim="800000"/>
          <a:headEnd/>
          <a:tailEnd type="none" w="med" len="med"/>
        </a:ln>
        <a:effectLst/>
      </xdr:spPr>
    </xdr:pic>
    <xdr:clientData/>
  </xdr:twoCellAnchor>
  <xdr:twoCellAnchor editAs="oneCell">
    <xdr:from>
      <xdr:col>2</xdr:col>
      <xdr:colOff>0</xdr:colOff>
      <xdr:row>112</xdr:row>
      <xdr:rowOff>0</xdr:rowOff>
    </xdr:from>
    <xdr:to>
      <xdr:col>6</xdr:col>
      <xdr:colOff>885825</xdr:colOff>
      <xdr:row>134</xdr:row>
      <xdr:rowOff>190500</xdr:rowOff>
    </xdr:to>
    <xdr:pic>
      <xdr:nvPicPr>
        <xdr:cNvPr id="10245" name="Picture 5">
          <a:extLst>
            <a:ext uri="{FF2B5EF4-FFF2-40B4-BE49-F238E27FC236}">
              <a16:creationId xmlns:a16="http://schemas.microsoft.com/office/drawing/2014/main" id="{00000000-0008-0000-0C00-0000052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466850" y="20974050"/>
          <a:ext cx="5200650" cy="4591050"/>
        </a:xfrm>
        <a:prstGeom prst="rect">
          <a:avLst/>
        </a:prstGeom>
        <a:noFill/>
        <a:ln w="1">
          <a:noFill/>
          <a:miter lim="800000"/>
          <a:headEnd/>
          <a:tailEnd type="none" w="med" len="med"/>
        </a:ln>
        <a:effectLst/>
      </xdr:spPr>
    </xdr:pic>
    <xdr:clientData/>
  </xdr:twoCellAnchor>
  <xdr:twoCellAnchor editAs="oneCell">
    <xdr:from>
      <xdr:col>2</xdr:col>
      <xdr:colOff>0</xdr:colOff>
      <xdr:row>135</xdr:row>
      <xdr:rowOff>0</xdr:rowOff>
    </xdr:from>
    <xdr:to>
      <xdr:col>6</xdr:col>
      <xdr:colOff>876300</xdr:colOff>
      <xdr:row>158</xdr:row>
      <xdr:rowOff>142875</xdr:rowOff>
    </xdr:to>
    <xdr:pic>
      <xdr:nvPicPr>
        <xdr:cNvPr id="10246" name="Picture 6">
          <a:extLst>
            <a:ext uri="{FF2B5EF4-FFF2-40B4-BE49-F238E27FC236}">
              <a16:creationId xmlns:a16="http://schemas.microsoft.com/office/drawing/2014/main" id="{00000000-0008-0000-0C00-0000062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466850" y="25574625"/>
          <a:ext cx="5191125" cy="4743450"/>
        </a:xfrm>
        <a:prstGeom prst="rect">
          <a:avLst/>
        </a:prstGeom>
        <a:noFill/>
        <a:ln w="1">
          <a:noFill/>
          <a:miter lim="800000"/>
          <a:headEnd/>
          <a:tailEnd type="none" w="med" len="med"/>
        </a:ln>
        <a:effectLst/>
      </xdr:spPr>
    </xdr:pic>
    <xdr:clientData/>
  </xdr:twoCellAnchor>
  <xdr:twoCellAnchor editAs="oneCell">
    <xdr:from>
      <xdr:col>1</xdr:col>
      <xdr:colOff>200025</xdr:colOff>
      <xdr:row>0</xdr:row>
      <xdr:rowOff>0</xdr:rowOff>
    </xdr:from>
    <xdr:to>
      <xdr:col>2</xdr:col>
      <xdr:colOff>530915</xdr:colOff>
      <xdr:row>4</xdr:row>
      <xdr:rowOff>134179</xdr:rowOff>
    </xdr:to>
    <xdr:pic>
      <xdr:nvPicPr>
        <xdr:cNvPr id="7" name="Imagem 6" descr="DSP - horizontal.jpg">
          <a:extLst>
            <a:ext uri="{FF2B5EF4-FFF2-40B4-BE49-F238E27FC236}">
              <a16:creationId xmlns:a16="http://schemas.microsoft.com/office/drawing/2014/main" id="{00000000-0008-0000-0C00-000007000000}"/>
            </a:ext>
          </a:extLst>
        </xdr:cNvPr>
        <xdr:cNvPicPr/>
      </xdr:nvPicPr>
      <xdr:blipFill>
        <a:blip xmlns:r="http://schemas.openxmlformats.org/officeDocument/2006/relationships" r:embed="rId5" cstate="print"/>
        <a:stretch>
          <a:fillRect/>
        </a:stretch>
      </xdr:blipFill>
      <xdr:spPr>
        <a:xfrm>
          <a:off x="685800" y="0"/>
          <a:ext cx="1311965" cy="9342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8179-ADFE-4F67-94F1-606383E01895}">
  <dimension ref="B1:H72"/>
  <sheetViews>
    <sheetView showGridLines="0" tabSelected="1" workbookViewId="0">
      <selection activeCell="K12" sqref="K12"/>
    </sheetView>
  </sheetViews>
  <sheetFormatPr defaultRowHeight="15" x14ac:dyDescent="0.25"/>
  <cols>
    <col min="2" max="7" width="17.85546875" customWidth="1"/>
    <col min="8" max="8" width="18.5703125" customWidth="1"/>
  </cols>
  <sheetData>
    <row r="1" spans="2:8" x14ac:dyDescent="0.25">
      <c r="B1" s="2"/>
      <c r="C1" s="1"/>
      <c r="D1" s="1"/>
      <c r="E1" s="44" t="s">
        <v>0</v>
      </c>
      <c r="F1" s="22"/>
      <c r="G1" s="369" t="s">
        <v>1</v>
      </c>
      <c r="H1" s="370">
        <v>43709</v>
      </c>
    </row>
    <row r="2" spans="2:8" x14ac:dyDescent="0.25">
      <c r="B2" s="687"/>
      <c r="C2" s="688"/>
      <c r="D2" s="688"/>
      <c r="E2" s="23"/>
      <c r="F2" s="23"/>
      <c r="G2" s="23"/>
      <c r="H2" s="24"/>
    </row>
    <row r="3" spans="2:8" x14ac:dyDescent="0.25">
      <c r="B3" s="687"/>
      <c r="C3" s="688"/>
      <c r="D3" s="688"/>
      <c r="E3" s="23"/>
      <c r="F3" s="23"/>
      <c r="G3" s="23"/>
      <c r="H3" s="24"/>
    </row>
    <row r="4" spans="2:8" ht="15.75" x14ac:dyDescent="0.25">
      <c r="B4" s="26"/>
      <c r="C4" s="27"/>
      <c r="D4" s="689" t="s">
        <v>2</v>
      </c>
      <c r="E4" s="689"/>
      <c r="F4" s="689"/>
      <c r="G4" s="689"/>
      <c r="H4" s="28"/>
    </row>
    <row r="5" spans="2:8" x14ac:dyDescent="0.25">
      <c r="B5" s="26"/>
      <c r="C5" s="27"/>
      <c r="D5" s="27"/>
      <c r="E5" s="27"/>
      <c r="F5" s="27"/>
      <c r="G5" s="27"/>
      <c r="H5" s="28"/>
    </row>
    <row r="6" spans="2:8" ht="15.75" x14ac:dyDescent="0.25">
      <c r="B6" s="36" t="s">
        <v>3</v>
      </c>
      <c r="C6" s="27"/>
      <c r="D6" s="27"/>
      <c r="E6" s="27"/>
      <c r="F6" s="27"/>
      <c r="G6" s="27"/>
      <c r="H6" s="28"/>
    </row>
    <row r="7" spans="2:8" x14ac:dyDescent="0.25">
      <c r="B7" s="34"/>
      <c r="C7" s="27"/>
      <c r="D7" s="27"/>
      <c r="E7" s="27"/>
      <c r="F7" s="27"/>
      <c r="G7" s="27"/>
      <c r="H7" s="28"/>
    </row>
    <row r="8" spans="2:8" x14ac:dyDescent="0.25">
      <c r="B8" s="34" t="s">
        <v>4</v>
      </c>
      <c r="C8" s="27"/>
      <c r="D8" s="27"/>
      <c r="E8" s="27"/>
      <c r="F8" s="27"/>
      <c r="G8" s="27"/>
      <c r="H8" s="28"/>
    </row>
    <row r="9" spans="2:8" x14ac:dyDescent="0.25">
      <c r="B9" s="34" t="s">
        <v>5</v>
      </c>
      <c r="C9" s="27"/>
      <c r="D9" s="27"/>
      <c r="E9" s="27"/>
      <c r="F9" s="27"/>
      <c r="G9" s="27"/>
      <c r="H9" s="28"/>
    </row>
    <row r="10" spans="2:8" x14ac:dyDescent="0.25">
      <c r="B10" s="33" t="s">
        <v>6</v>
      </c>
      <c r="C10" s="27"/>
      <c r="D10" s="27"/>
      <c r="E10" s="27"/>
      <c r="F10" s="27"/>
      <c r="G10" s="27"/>
      <c r="H10" s="28"/>
    </row>
    <row r="11" spans="2:8" x14ac:dyDescent="0.25">
      <c r="B11" s="34" t="s">
        <v>7</v>
      </c>
      <c r="C11" s="27"/>
      <c r="D11" s="27"/>
      <c r="E11" s="27"/>
      <c r="F11" s="27"/>
      <c r="G11" s="27"/>
      <c r="H11" s="28"/>
    </row>
    <row r="12" spans="2:8" x14ac:dyDescent="0.25">
      <c r="B12" s="34" t="s">
        <v>8</v>
      </c>
      <c r="C12" s="27"/>
      <c r="D12" s="27"/>
      <c r="E12" s="27"/>
      <c r="F12" s="27"/>
      <c r="G12" s="27"/>
      <c r="H12" s="28"/>
    </row>
    <row r="13" spans="2:8" x14ac:dyDescent="0.25">
      <c r="B13" s="34"/>
      <c r="C13" s="27"/>
      <c r="D13" s="27"/>
      <c r="E13" s="27"/>
      <c r="F13" s="27"/>
      <c r="G13" s="27"/>
      <c r="H13" s="28"/>
    </row>
    <row r="14" spans="2:8" x14ac:dyDescent="0.25">
      <c r="B14" s="34" t="s">
        <v>9</v>
      </c>
      <c r="C14" s="37"/>
      <c r="D14" s="37"/>
      <c r="E14" s="27"/>
      <c r="F14" s="27"/>
      <c r="G14" s="27"/>
      <c r="H14" s="28"/>
    </row>
    <row r="15" spans="2:8" x14ac:dyDescent="0.25">
      <c r="B15" s="34"/>
      <c r="C15" s="37"/>
      <c r="D15" s="37"/>
      <c r="E15" s="27"/>
      <c r="F15" s="27"/>
      <c r="G15" s="27"/>
      <c r="H15" s="28"/>
    </row>
    <row r="16" spans="2:8" ht="15.75" x14ac:dyDescent="0.25">
      <c r="B16" s="34"/>
      <c r="C16" s="92" t="s">
        <v>10</v>
      </c>
      <c r="D16" s="93"/>
      <c r="E16" s="94" t="s">
        <v>11</v>
      </c>
      <c r="F16" s="32"/>
      <c r="G16" s="32"/>
      <c r="H16" s="40"/>
    </row>
    <row r="17" spans="2:8" x14ac:dyDescent="0.25">
      <c r="B17" s="34"/>
      <c r="C17" s="609" t="s">
        <v>12</v>
      </c>
      <c r="D17" s="609"/>
      <c r="E17" s="37" t="s">
        <v>13</v>
      </c>
      <c r="F17" s="27"/>
      <c r="G17" s="27"/>
      <c r="H17" s="28"/>
    </row>
    <row r="18" spans="2:8" x14ac:dyDescent="0.25">
      <c r="B18" s="34"/>
      <c r="C18" s="610"/>
      <c r="D18" s="610"/>
      <c r="E18" s="84" t="s">
        <v>14</v>
      </c>
      <c r="F18" s="32"/>
      <c r="G18" s="32"/>
      <c r="H18" s="40"/>
    </row>
    <row r="19" spans="2:8" x14ac:dyDescent="0.25">
      <c r="B19" s="34"/>
      <c r="C19" s="85" t="s">
        <v>15</v>
      </c>
      <c r="D19" s="85"/>
      <c r="E19" s="86" t="s">
        <v>16</v>
      </c>
      <c r="F19" s="87"/>
      <c r="G19" s="87"/>
      <c r="H19" s="88"/>
    </row>
    <row r="20" spans="2:8" x14ac:dyDescent="0.25">
      <c r="B20" s="34"/>
      <c r="C20" s="85" t="s">
        <v>17</v>
      </c>
      <c r="D20" s="85"/>
      <c r="E20" s="86" t="s">
        <v>18</v>
      </c>
      <c r="F20" s="87"/>
      <c r="G20" s="87"/>
      <c r="H20" s="88"/>
    </row>
    <row r="21" spans="2:8" x14ac:dyDescent="0.25">
      <c r="B21" s="34"/>
      <c r="C21" s="85" t="s">
        <v>19</v>
      </c>
      <c r="D21" s="85"/>
      <c r="E21" s="86" t="s">
        <v>20</v>
      </c>
      <c r="F21" s="87"/>
      <c r="G21" s="87"/>
      <c r="H21" s="88"/>
    </row>
    <row r="22" spans="2:8" x14ac:dyDescent="0.25">
      <c r="B22" s="34"/>
      <c r="C22" s="85" t="s">
        <v>21</v>
      </c>
      <c r="D22" s="85"/>
      <c r="E22" s="86" t="s">
        <v>22</v>
      </c>
      <c r="F22" s="87"/>
      <c r="G22" s="87"/>
      <c r="H22" s="88"/>
    </row>
    <row r="23" spans="2:8" x14ac:dyDescent="0.25">
      <c r="B23" s="34"/>
      <c r="C23" s="85" t="s">
        <v>23</v>
      </c>
      <c r="D23" s="85"/>
      <c r="E23" s="86" t="s">
        <v>24</v>
      </c>
      <c r="F23" s="87"/>
      <c r="G23" s="87"/>
      <c r="H23" s="88"/>
    </row>
    <row r="24" spans="2:8" x14ac:dyDescent="0.25">
      <c r="B24" s="34"/>
      <c r="C24" s="85" t="s">
        <v>25</v>
      </c>
      <c r="D24" s="85"/>
      <c r="E24" s="86" t="s">
        <v>26</v>
      </c>
      <c r="F24" s="87"/>
      <c r="G24" s="87"/>
      <c r="H24" s="88"/>
    </row>
    <row r="25" spans="2:8" x14ac:dyDescent="0.25">
      <c r="B25" s="34"/>
      <c r="C25" s="85" t="s">
        <v>27</v>
      </c>
      <c r="D25" s="85"/>
      <c r="E25" s="86" t="s">
        <v>28</v>
      </c>
      <c r="F25" s="87"/>
      <c r="G25" s="87"/>
      <c r="H25" s="88"/>
    </row>
    <row r="26" spans="2:8" x14ac:dyDescent="0.25">
      <c r="B26" s="34"/>
      <c r="C26" s="85" t="s">
        <v>29</v>
      </c>
      <c r="D26" s="85"/>
      <c r="E26" s="86" t="s">
        <v>30</v>
      </c>
      <c r="F26" s="87"/>
      <c r="G26" s="87"/>
      <c r="H26" s="88"/>
    </row>
    <row r="27" spans="2:8" x14ac:dyDescent="0.25">
      <c r="B27" s="41"/>
      <c r="C27" s="690" t="s">
        <v>31</v>
      </c>
      <c r="D27" s="690"/>
      <c r="E27" s="37" t="s">
        <v>32</v>
      </c>
      <c r="F27" s="27"/>
      <c r="G27" s="27"/>
      <c r="H27" s="28"/>
    </row>
    <row r="28" spans="2:8" x14ac:dyDescent="0.25">
      <c r="B28" s="41"/>
      <c r="C28" s="691"/>
      <c r="D28" s="691"/>
      <c r="E28" s="84" t="s">
        <v>33</v>
      </c>
      <c r="F28" s="32"/>
      <c r="G28" s="32"/>
      <c r="H28" s="40"/>
    </row>
    <row r="29" spans="2:8" x14ac:dyDescent="0.25">
      <c r="B29" s="41"/>
      <c r="C29" s="692" t="s">
        <v>34</v>
      </c>
      <c r="D29" s="692"/>
      <c r="E29" s="89" t="s">
        <v>35</v>
      </c>
      <c r="F29" s="90"/>
      <c r="G29" s="90"/>
      <c r="H29" s="91"/>
    </row>
    <row r="30" spans="2:8" x14ac:dyDescent="0.25">
      <c r="B30" s="41"/>
      <c r="C30" s="690"/>
      <c r="D30" s="690"/>
      <c r="E30" s="37" t="s">
        <v>36</v>
      </c>
      <c r="F30" s="27"/>
      <c r="G30" s="27"/>
      <c r="H30" s="28"/>
    </row>
    <row r="31" spans="2:8" x14ac:dyDescent="0.25">
      <c r="B31" s="41"/>
      <c r="C31" s="691"/>
      <c r="D31" s="691"/>
      <c r="E31" s="84" t="s">
        <v>37</v>
      </c>
      <c r="F31" s="32"/>
      <c r="G31" s="32"/>
      <c r="H31" s="40"/>
    </row>
    <row r="32" spans="2:8" x14ac:dyDescent="0.25">
      <c r="B32" s="35"/>
      <c r="C32" s="27"/>
      <c r="D32" s="27"/>
      <c r="E32" s="27"/>
      <c r="F32" s="27"/>
      <c r="G32" s="27"/>
      <c r="H32" s="28"/>
    </row>
    <row r="33" spans="2:8" x14ac:dyDescent="0.25">
      <c r="B33" s="368" t="s">
        <v>38</v>
      </c>
      <c r="C33" s="38"/>
      <c r="D33" s="38"/>
      <c r="E33" s="37"/>
      <c r="F33" s="27"/>
      <c r="G33" s="27"/>
      <c r="H33" s="28"/>
    </row>
    <row r="34" spans="2:8" x14ac:dyDescent="0.25">
      <c r="B34" s="42" t="s">
        <v>39</v>
      </c>
      <c r="C34" s="38"/>
      <c r="D34" s="38"/>
      <c r="E34" s="37"/>
      <c r="F34" s="27"/>
      <c r="G34" s="27"/>
      <c r="H34" s="28"/>
    </row>
    <row r="35" spans="2:8" x14ac:dyDescent="0.25">
      <c r="B35" s="42"/>
      <c r="C35" s="38"/>
      <c r="D35" s="38"/>
      <c r="E35" s="37"/>
      <c r="F35" s="27"/>
      <c r="G35" s="27"/>
      <c r="H35" s="28"/>
    </row>
    <row r="36" spans="2:8" x14ac:dyDescent="0.25">
      <c r="B36" s="33" t="s">
        <v>40</v>
      </c>
      <c r="C36" s="27"/>
      <c r="D36" s="27"/>
      <c r="E36" s="27"/>
      <c r="F36" s="27"/>
      <c r="G36" s="27"/>
      <c r="H36" s="28"/>
    </row>
    <row r="37" spans="2:8" x14ac:dyDescent="0.25">
      <c r="B37" s="33" t="s">
        <v>41</v>
      </c>
      <c r="C37" s="27"/>
      <c r="D37" s="27"/>
      <c r="E37" s="27"/>
      <c r="F37" s="27"/>
      <c r="G37" s="27"/>
      <c r="H37" s="28"/>
    </row>
    <row r="38" spans="2:8" x14ac:dyDescent="0.25">
      <c r="B38" s="35" t="s">
        <v>42</v>
      </c>
      <c r="C38" s="27"/>
      <c r="D38" s="27"/>
      <c r="E38" s="27"/>
      <c r="F38" s="27"/>
      <c r="G38" s="27"/>
      <c r="H38" s="28"/>
    </row>
    <row r="39" spans="2:8" x14ac:dyDescent="0.25">
      <c r="B39" s="26"/>
      <c r="C39" s="27"/>
      <c r="D39" s="27"/>
      <c r="E39" s="27"/>
      <c r="F39" s="27"/>
      <c r="G39" s="27"/>
      <c r="H39" s="28"/>
    </row>
    <row r="40" spans="2:8" ht="15.75" x14ac:dyDescent="0.25">
      <c r="B40" s="36" t="s">
        <v>43</v>
      </c>
      <c r="C40" s="23"/>
      <c r="D40" s="23"/>
      <c r="E40" s="23"/>
      <c r="F40" s="23"/>
      <c r="G40" s="23"/>
      <c r="H40" s="24"/>
    </row>
    <row r="41" spans="2:8" x14ac:dyDescent="0.25">
      <c r="B41" s="25"/>
      <c r="C41" s="23"/>
      <c r="D41" s="23"/>
      <c r="E41" s="23"/>
      <c r="F41" s="23"/>
      <c r="G41" s="23"/>
      <c r="H41" s="24"/>
    </row>
    <row r="42" spans="2:8" x14ac:dyDescent="0.25">
      <c r="B42" s="34" t="s">
        <v>44</v>
      </c>
      <c r="C42" s="27"/>
      <c r="D42" s="27"/>
      <c r="E42" s="27"/>
      <c r="F42" s="39"/>
      <c r="G42" s="27"/>
      <c r="H42" s="28"/>
    </row>
    <row r="43" spans="2:8" x14ac:dyDescent="0.25">
      <c r="B43" s="34" t="s">
        <v>45</v>
      </c>
      <c r="C43" s="27"/>
      <c r="D43" s="27"/>
      <c r="E43" s="27"/>
      <c r="F43" s="27"/>
      <c r="G43" s="27"/>
      <c r="H43" s="28"/>
    </row>
    <row r="44" spans="2:8" x14ac:dyDescent="0.25">
      <c r="B44" s="34" t="s">
        <v>46</v>
      </c>
      <c r="C44" s="27"/>
      <c r="D44" s="27"/>
      <c r="E44" s="27"/>
      <c r="F44" s="27"/>
      <c r="G44" s="27"/>
      <c r="H44" s="28"/>
    </row>
    <row r="45" spans="2:8" x14ac:dyDescent="0.25">
      <c r="B45" s="34"/>
      <c r="C45" s="27"/>
      <c r="D45" s="27"/>
      <c r="E45" s="27"/>
      <c r="F45" s="27"/>
      <c r="G45" s="27"/>
      <c r="H45" s="28"/>
    </row>
    <row r="46" spans="2:8" x14ac:dyDescent="0.25">
      <c r="B46" s="35" t="s">
        <v>47</v>
      </c>
      <c r="C46" s="27"/>
      <c r="D46" s="27"/>
      <c r="E46" s="27"/>
      <c r="F46" s="27"/>
      <c r="G46" s="27"/>
      <c r="H46" s="28"/>
    </row>
    <row r="47" spans="2:8" x14ac:dyDescent="0.25">
      <c r="B47" s="34"/>
      <c r="C47" s="27"/>
      <c r="D47" s="27"/>
      <c r="E47" s="27"/>
      <c r="F47" s="27"/>
      <c r="G47" s="27"/>
      <c r="H47" s="28"/>
    </row>
    <row r="48" spans="2:8" x14ac:dyDescent="0.25">
      <c r="B48" s="35" t="s">
        <v>48</v>
      </c>
      <c r="C48" s="27"/>
      <c r="D48" s="27"/>
      <c r="E48" s="27"/>
      <c r="F48" s="27"/>
      <c r="G48" s="27"/>
      <c r="H48" s="28"/>
    </row>
    <row r="49" spans="2:8" x14ac:dyDescent="0.25">
      <c r="B49" s="34"/>
      <c r="C49" s="27"/>
      <c r="D49" s="27"/>
      <c r="E49" s="27"/>
      <c r="F49" s="27"/>
      <c r="G49" s="27"/>
      <c r="H49" s="28"/>
    </row>
    <row r="50" spans="2:8" x14ac:dyDescent="0.25">
      <c r="B50" s="34" t="s">
        <v>49</v>
      </c>
      <c r="C50" s="27"/>
      <c r="D50" s="27"/>
      <c r="E50" s="27"/>
      <c r="F50" s="27"/>
      <c r="G50" s="27"/>
      <c r="H50" s="28"/>
    </row>
    <row r="51" spans="2:8" x14ac:dyDescent="0.25">
      <c r="B51" s="34" t="s">
        <v>50</v>
      </c>
      <c r="C51" s="27"/>
      <c r="D51" s="27"/>
      <c r="E51" s="27"/>
      <c r="F51" s="27"/>
      <c r="G51" s="27"/>
      <c r="H51" s="28"/>
    </row>
    <row r="52" spans="2:8" x14ac:dyDescent="0.25">
      <c r="B52" s="34" t="s">
        <v>51</v>
      </c>
      <c r="C52" s="27"/>
      <c r="D52" s="27"/>
      <c r="E52" s="27"/>
      <c r="F52" s="27"/>
      <c r="G52" s="27"/>
      <c r="H52" s="28"/>
    </row>
    <row r="53" spans="2:8" x14ac:dyDescent="0.25">
      <c r="B53" s="34"/>
      <c r="C53" s="27"/>
      <c r="D53" s="27"/>
      <c r="E53" s="27"/>
      <c r="F53" s="27"/>
      <c r="G53" s="27"/>
      <c r="H53" s="28"/>
    </row>
    <row r="54" spans="2:8" x14ac:dyDescent="0.25">
      <c r="B54" s="34" t="s">
        <v>52</v>
      </c>
      <c r="C54" s="27"/>
      <c r="D54" s="27"/>
      <c r="E54" s="27"/>
      <c r="F54" s="27"/>
      <c r="G54" s="27"/>
      <c r="H54" s="28"/>
    </row>
    <row r="55" spans="2:8" x14ac:dyDescent="0.25">
      <c r="B55" s="34" t="s">
        <v>53</v>
      </c>
      <c r="C55" s="27"/>
      <c r="D55" s="27"/>
      <c r="E55" s="27"/>
      <c r="F55" s="27"/>
      <c r="G55" s="27"/>
      <c r="H55" s="28"/>
    </row>
    <row r="56" spans="2:8" x14ac:dyDescent="0.25">
      <c r="B56" s="34" t="s">
        <v>54</v>
      </c>
      <c r="C56" s="27"/>
      <c r="D56" s="27"/>
      <c r="E56" s="27"/>
      <c r="F56" s="27"/>
      <c r="G56" s="27"/>
      <c r="H56" s="28"/>
    </row>
    <row r="57" spans="2:8" x14ac:dyDescent="0.25">
      <c r="B57" s="34" t="s">
        <v>55</v>
      </c>
      <c r="C57" s="27"/>
      <c r="D57" s="27"/>
      <c r="E57" s="27"/>
      <c r="F57" s="27"/>
      <c r="G57" s="27"/>
      <c r="H57" s="28"/>
    </row>
    <row r="58" spans="2:8" x14ac:dyDescent="0.25">
      <c r="B58" s="34"/>
      <c r="C58" s="27"/>
      <c r="D58" s="27"/>
      <c r="E58" s="27"/>
      <c r="F58" s="27"/>
      <c r="G58" s="27"/>
      <c r="H58" s="28"/>
    </row>
    <row r="59" spans="2:8" x14ac:dyDescent="0.25">
      <c r="B59" s="34" t="s">
        <v>56</v>
      </c>
      <c r="C59" s="27"/>
      <c r="D59" s="27"/>
      <c r="E59" s="27"/>
      <c r="F59" s="27"/>
      <c r="G59" s="27"/>
      <c r="H59" s="28"/>
    </row>
    <row r="60" spans="2:8" x14ac:dyDescent="0.25">
      <c r="B60" s="34" t="s">
        <v>57</v>
      </c>
      <c r="C60" s="27"/>
      <c r="D60" s="27"/>
      <c r="E60" s="27"/>
      <c r="F60" s="27"/>
      <c r="G60" s="27"/>
      <c r="H60" s="28"/>
    </row>
    <row r="61" spans="2:8" x14ac:dyDescent="0.25">
      <c r="B61" s="34" t="s">
        <v>58</v>
      </c>
      <c r="C61" s="27"/>
      <c r="D61" s="27"/>
      <c r="E61" s="27"/>
      <c r="F61" s="27"/>
      <c r="G61" s="27"/>
      <c r="H61" s="28"/>
    </row>
    <row r="62" spans="2:8" x14ac:dyDescent="0.25">
      <c r="B62" s="34"/>
      <c r="C62" s="27"/>
      <c r="D62" s="27"/>
      <c r="E62" s="27"/>
      <c r="F62" s="27"/>
      <c r="G62" s="27"/>
      <c r="H62" s="28"/>
    </row>
    <row r="63" spans="2:8" x14ac:dyDescent="0.25">
      <c r="B63" s="34" t="s">
        <v>59</v>
      </c>
      <c r="C63" s="27"/>
      <c r="D63" s="27"/>
      <c r="E63" s="27"/>
      <c r="F63" s="27"/>
      <c r="G63" s="27"/>
      <c r="H63" s="28"/>
    </row>
    <row r="64" spans="2:8" x14ac:dyDescent="0.25">
      <c r="B64" s="34"/>
      <c r="C64" s="27"/>
      <c r="D64" s="27"/>
      <c r="E64" s="27"/>
      <c r="F64" s="27"/>
      <c r="G64" s="27"/>
      <c r="H64" s="28"/>
    </row>
    <row r="65" spans="2:8" x14ac:dyDescent="0.25">
      <c r="B65" s="34" t="s">
        <v>60</v>
      </c>
      <c r="C65" s="27"/>
      <c r="D65" s="27"/>
      <c r="E65" s="27"/>
      <c r="F65" s="27"/>
      <c r="G65" s="27"/>
      <c r="H65" s="28"/>
    </row>
    <row r="66" spans="2:8" x14ac:dyDescent="0.25">
      <c r="B66" s="34"/>
      <c r="C66" s="27"/>
      <c r="D66" s="27"/>
      <c r="E66" s="27"/>
      <c r="F66" s="27"/>
      <c r="G66" s="27"/>
      <c r="H66" s="28"/>
    </row>
    <row r="67" spans="2:8" x14ac:dyDescent="0.25">
      <c r="B67" s="34" t="s">
        <v>61</v>
      </c>
      <c r="C67" s="37"/>
      <c r="D67" s="37"/>
      <c r="E67" s="27"/>
      <c r="F67" s="27"/>
      <c r="G67" s="27"/>
      <c r="H67" s="28"/>
    </row>
    <row r="68" spans="2:8" x14ac:dyDescent="0.25">
      <c r="B68" s="34" t="s">
        <v>62</v>
      </c>
      <c r="C68" s="37"/>
      <c r="D68" s="37"/>
      <c r="E68" s="27"/>
      <c r="F68" s="27"/>
      <c r="G68" s="27"/>
      <c r="H68" s="28"/>
    </row>
    <row r="69" spans="2:8" x14ac:dyDescent="0.25">
      <c r="B69" s="34" t="s">
        <v>63</v>
      </c>
      <c r="C69" s="37"/>
      <c r="D69" s="37"/>
      <c r="E69" s="27"/>
      <c r="F69" s="27"/>
      <c r="G69" s="27"/>
      <c r="H69" s="28"/>
    </row>
    <row r="70" spans="2:8" x14ac:dyDescent="0.25">
      <c r="B70" s="34"/>
      <c r="C70" s="29"/>
      <c r="D70" s="29"/>
      <c r="E70" s="29"/>
      <c r="F70" s="29"/>
      <c r="G70" s="29"/>
      <c r="H70" s="30"/>
    </row>
    <row r="71" spans="2:8" x14ac:dyDescent="0.25">
      <c r="B71" s="26"/>
      <c r="C71" s="27"/>
      <c r="D71" s="27"/>
      <c r="E71" s="27"/>
      <c r="F71" s="27"/>
      <c r="G71" s="27"/>
      <c r="H71" s="28"/>
    </row>
    <row r="72" spans="2:8" x14ac:dyDescent="0.25">
      <c r="B72" s="31"/>
      <c r="C72" s="32"/>
      <c r="D72" s="32"/>
      <c r="E72" s="32"/>
      <c r="F72" s="32"/>
      <c r="G72" s="32"/>
      <c r="H72" s="40"/>
    </row>
  </sheetData>
  <mergeCells count="5">
    <mergeCell ref="B1:D3"/>
    <mergeCell ref="D4:G4"/>
    <mergeCell ref="C27:D27"/>
    <mergeCell ref="C28:D28"/>
    <mergeCell ref="C29:D31"/>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O120"/>
  <sheetViews>
    <sheetView showGridLines="0" zoomScaleNormal="100" workbookViewId="0">
      <pane ySplit="5" topLeftCell="A6" activePane="bottomLeft" state="frozen"/>
      <selection sqref="A1:B2"/>
      <selection pane="bottomLeft" activeCell="E30" sqref="E30"/>
    </sheetView>
  </sheetViews>
  <sheetFormatPr defaultRowHeight="14.25" x14ac:dyDescent="0.2"/>
  <cols>
    <col min="1" max="1" width="61.7109375" style="386" customWidth="1"/>
    <col min="2" max="15" width="12.7109375" style="386" customWidth="1"/>
    <col min="16" max="256" width="9.140625" style="386"/>
    <col min="257" max="257" width="61.7109375" style="386" customWidth="1"/>
    <col min="258" max="271" width="12.7109375" style="386" customWidth="1"/>
    <col min="272" max="512" width="9.140625" style="386"/>
    <col min="513" max="513" width="61.7109375" style="386" customWidth="1"/>
    <col min="514" max="527" width="12.7109375" style="386" customWidth="1"/>
    <col min="528" max="768" width="9.140625" style="386"/>
    <col min="769" max="769" width="61.7109375" style="386" customWidth="1"/>
    <col min="770" max="783" width="12.7109375" style="386" customWidth="1"/>
    <col min="784" max="1024" width="9.140625" style="386"/>
    <col min="1025" max="1025" width="61.7109375" style="386" customWidth="1"/>
    <col min="1026" max="1039" width="12.7109375" style="386" customWidth="1"/>
    <col min="1040" max="1280" width="9.140625" style="386"/>
    <col min="1281" max="1281" width="61.7109375" style="386" customWidth="1"/>
    <col min="1282" max="1295" width="12.7109375" style="386" customWidth="1"/>
    <col min="1296" max="1536" width="9.140625" style="386"/>
    <col min="1537" max="1537" width="61.7109375" style="386" customWidth="1"/>
    <col min="1538" max="1551" width="12.7109375" style="386" customWidth="1"/>
    <col min="1552" max="1792" width="9.140625" style="386"/>
    <col min="1793" max="1793" width="61.7109375" style="386" customWidth="1"/>
    <col min="1794" max="1807" width="12.7109375" style="386" customWidth="1"/>
    <col min="1808" max="2048" width="9.140625" style="386"/>
    <col min="2049" max="2049" width="61.7109375" style="386" customWidth="1"/>
    <col min="2050" max="2063" width="12.7109375" style="386" customWidth="1"/>
    <col min="2064" max="2304" width="9.140625" style="386"/>
    <col min="2305" max="2305" width="61.7109375" style="386" customWidth="1"/>
    <col min="2306" max="2319" width="12.7109375" style="386" customWidth="1"/>
    <col min="2320" max="2560" width="9.140625" style="386"/>
    <col min="2561" max="2561" width="61.7109375" style="386" customWidth="1"/>
    <col min="2562" max="2575" width="12.7109375" style="386" customWidth="1"/>
    <col min="2576" max="2816" width="9.140625" style="386"/>
    <col min="2817" max="2817" width="61.7109375" style="386" customWidth="1"/>
    <col min="2818" max="2831" width="12.7109375" style="386" customWidth="1"/>
    <col min="2832" max="3072" width="9.140625" style="386"/>
    <col min="3073" max="3073" width="61.7109375" style="386" customWidth="1"/>
    <col min="3074" max="3087" width="12.7109375" style="386" customWidth="1"/>
    <col min="3088" max="3328" width="9.140625" style="386"/>
    <col min="3329" max="3329" width="61.7109375" style="386" customWidth="1"/>
    <col min="3330" max="3343" width="12.7109375" style="386" customWidth="1"/>
    <col min="3344" max="3584" width="9.140625" style="386"/>
    <col min="3585" max="3585" width="61.7109375" style="386" customWidth="1"/>
    <col min="3586" max="3599" width="12.7109375" style="386" customWidth="1"/>
    <col min="3600" max="3840" width="9.140625" style="386"/>
    <col min="3841" max="3841" width="61.7109375" style="386" customWidth="1"/>
    <col min="3842" max="3855" width="12.7109375" style="386" customWidth="1"/>
    <col min="3856" max="4096" width="9.140625" style="386"/>
    <col min="4097" max="4097" width="61.7109375" style="386" customWidth="1"/>
    <col min="4098" max="4111" width="12.7109375" style="386" customWidth="1"/>
    <col min="4112" max="4352" width="9.140625" style="386"/>
    <col min="4353" max="4353" width="61.7109375" style="386" customWidth="1"/>
    <col min="4354" max="4367" width="12.7109375" style="386" customWidth="1"/>
    <col min="4368" max="4608" width="9.140625" style="386"/>
    <col min="4609" max="4609" width="61.7109375" style="386" customWidth="1"/>
    <col min="4610" max="4623" width="12.7109375" style="386" customWidth="1"/>
    <col min="4624" max="4864" width="9.140625" style="386"/>
    <col min="4865" max="4865" width="61.7109375" style="386" customWidth="1"/>
    <col min="4866" max="4879" width="12.7109375" style="386" customWidth="1"/>
    <col min="4880" max="5120" width="9.140625" style="386"/>
    <col min="5121" max="5121" width="61.7109375" style="386" customWidth="1"/>
    <col min="5122" max="5135" width="12.7109375" style="386" customWidth="1"/>
    <col min="5136" max="5376" width="9.140625" style="386"/>
    <col min="5377" max="5377" width="61.7109375" style="386" customWidth="1"/>
    <col min="5378" max="5391" width="12.7109375" style="386" customWidth="1"/>
    <col min="5392" max="5632" width="9.140625" style="386"/>
    <col min="5633" max="5633" width="61.7109375" style="386" customWidth="1"/>
    <col min="5634" max="5647" width="12.7109375" style="386" customWidth="1"/>
    <col min="5648" max="5888" width="9.140625" style="386"/>
    <col min="5889" max="5889" width="61.7109375" style="386" customWidth="1"/>
    <col min="5890" max="5903" width="12.7109375" style="386" customWidth="1"/>
    <col min="5904" max="6144" width="9.140625" style="386"/>
    <col min="6145" max="6145" width="61.7109375" style="386" customWidth="1"/>
    <col min="6146" max="6159" width="12.7109375" style="386" customWidth="1"/>
    <col min="6160" max="6400" width="9.140625" style="386"/>
    <col min="6401" max="6401" width="61.7109375" style="386" customWidth="1"/>
    <col min="6402" max="6415" width="12.7109375" style="386" customWidth="1"/>
    <col min="6416" max="6656" width="9.140625" style="386"/>
    <col min="6657" max="6657" width="61.7109375" style="386" customWidth="1"/>
    <col min="6658" max="6671" width="12.7109375" style="386" customWidth="1"/>
    <col min="6672" max="6912" width="9.140625" style="386"/>
    <col min="6913" max="6913" width="61.7109375" style="386" customWidth="1"/>
    <col min="6914" max="6927" width="12.7109375" style="386" customWidth="1"/>
    <col min="6928" max="7168" width="9.140625" style="386"/>
    <col min="7169" max="7169" width="61.7109375" style="386" customWidth="1"/>
    <col min="7170" max="7183" width="12.7109375" style="386" customWidth="1"/>
    <col min="7184" max="7424" width="9.140625" style="386"/>
    <col min="7425" max="7425" width="61.7109375" style="386" customWidth="1"/>
    <col min="7426" max="7439" width="12.7109375" style="386" customWidth="1"/>
    <col min="7440" max="7680" width="9.140625" style="386"/>
    <col min="7681" max="7681" width="61.7109375" style="386" customWidth="1"/>
    <col min="7682" max="7695" width="12.7109375" style="386" customWidth="1"/>
    <col min="7696" max="7936" width="9.140625" style="386"/>
    <col min="7937" max="7937" width="61.7109375" style="386" customWidth="1"/>
    <col min="7938" max="7951" width="12.7109375" style="386" customWidth="1"/>
    <col min="7952" max="8192" width="9.140625" style="386"/>
    <col min="8193" max="8193" width="61.7109375" style="386" customWidth="1"/>
    <col min="8194" max="8207" width="12.7109375" style="386" customWidth="1"/>
    <col min="8208" max="8448" width="9.140625" style="386"/>
    <col min="8449" max="8449" width="61.7109375" style="386" customWidth="1"/>
    <col min="8450" max="8463" width="12.7109375" style="386" customWidth="1"/>
    <col min="8464" max="8704" width="9.140625" style="386"/>
    <col min="8705" max="8705" width="61.7109375" style="386" customWidth="1"/>
    <col min="8706" max="8719" width="12.7109375" style="386" customWidth="1"/>
    <col min="8720" max="8960" width="9.140625" style="386"/>
    <col min="8961" max="8961" width="61.7109375" style="386" customWidth="1"/>
    <col min="8962" max="8975" width="12.7109375" style="386" customWidth="1"/>
    <col min="8976" max="9216" width="9.140625" style="386"/>
    <col min="9217" max="9217" width="61.7109375" style="386" customWidth="1"/>
    <col min="9218" max="9231" width="12.7109375" style="386" customWidth="1"/>
    <col min="9232" max="9472" width="9.140625" style="386"/>
    <col min="9473" max="9473" width="61.7109375" style="386" customWidth="1"/>
    <col min="9474" max="9487" width="12.7109375" style="386" customWidth="1"/>
    <col min="9488" max="9728" width="9.140625" style="386"/>
    <col min="9729" max="9729" width="61.7109375" style="386" customWidth="1"/>
    <col min="9730" max="9743" width="12.7109375" style="386" customWidth="1"/>
    <col min="9744" max="9984" width="9.140625" style="386"/>
    <col min="9985" max="9985" width="61.7109375" style="386" customWidth="1"/>
    <col min="9986" max="9999" width="12.7109375" style="386" customWidth="1"/>
    <col min="10000" max="10240" width="9.140625" style="386"/>
    <col min="10241" max="10241" width="61.7109375" style="386" customWidth="1"/>
    <col min="10242" max="10255" width="12.7109375" style="386" customWidth="1"/>
    <col min="10256" max="10496" width="9.140625" style="386"/>
    <col min="10497" max="10497" width="61.7109375" style="386" customWidth="1"/>
    <col min="10498" max="10511" width="12.7109375" style="386" customWidth="1"/>
    <col min="10512" max="10752" width="9.140625" style="386"/>
    <col min="10753" max="10753" width="61.7109375" style="386" customWidth="1"/>
    <col min="10754" max="10767" width="12.7109375" style="386" customWidth="1"/>
    <col min="10768" max="11008" width="9.140625" style="386"/>
    <col min="11009" max="11009" width="61.7109375" style="386" customWidth="1"/>
    <col min="11010" max="11023" width="12.7109375" style="386" customWidth="1"/>
    <col min="11024" max="11264" width="9.140625" style="386"/>
    <col min="11265" max="11265" width="61.7109375" style="386" customWidth="1"/>
    <col min="11266" max="11279" width="12.7109375" style="386" customWidth="1"/>
    <col min="11280" max="11520" width="9.140625" style="386"/>
    <col min="11521" max="11521" width="61.7109375" style="386" customWidth="1"/>
    <col min="11522" max="11535" width="12.7109375" style="386" customWidth="1"/>
    <col min="11536" max="11776" width="9.140625" style="386"/>
    <col min="11777" max="11777" width="61.7109375" style="386" customWidth="1"/>
    <col min="11778" max="11791" width="12.7109375" style="386" customWidth="1"/>
    <col min="11792" max="12032" width="9.140625" style="386"/>
    <col min="12033" max="12033" width="61.7109375" style="386" customWidth="1"/>
    <col min="12034" max="12047" width="12.7109375" style="386" customWidth="1"/>
    <col min="12048" max="12288" width="9.140625" style="386"/>
    <col min="12289" max="12289" width="61.7109375" style="386" customWidth="1"/>
    <col min="12290" max="12303" width="12.7109375" style="386" customWidth="1"/>
    <col min="12304" max="12544" width="9.140625" style="386"/>
    <col min="12545" max="12545" width="61.7109375" style="386" customWidth="1"/>
    <col min="12546" max="12559" width="12.7109375" style="386" customWidth="1"/>
    <col min="12560" max="12800" width="9.140625" style="386"/>
    <col min="12801" max="12801" width="61.7109375" style="386" customWidth="1"/>
    <col min="12802" max="12815" width="12.7109375" style="386" customWidth="1"/>
    <col min="12816" max="13056" width="9.140625" style="386"/>
    <col min="13057" max="13057" width="61.7109375" style="386" customWidth="1"/>
    <col min="13058" max="13071" width="12.7109375" style="386" customWidth="1"/>
    <col min="13072" max="13312" width="9.140625" style="386"/>
    <col min="13313" max="13313" width="61.7109375" style="386" customWidth="1"/>
    <col min="13314" max="13327" width="12.7109375" style="386" customWidth="1"/>
    <col min="13328" max="13568" width="9.140625" style="386"/>
    <col min="13569" max="13569" width="61.7109375" style="386" customWidth="1"/>
    <col min="13570" max="13583" width="12.7109375" style="386" customWidth="1"/>
    <col min="13584" max="13824" width="9.140625" style="386"/>
    <col min="13825" max="13825" width="61.7109375" style="386" customWidth="1"/>
    <col min="13826" max="13839" width="12.7109375" style="386" customWidth="1"/>
    <col min="13840" max="14080" width="9.140625" style="386"/>
    <col min="14081" max="14081" width="61.7109375" style="386" customWidth="1"/>
    <col min="14082" max="14095" width="12.7109375" style="386" customWidth="1"/>
    <col min="14096" max="14336" width="9.140625" style="386"/>
    <col min="14337" max="14337" width="61.7109375" style="386" customWidth="1"/>
    <col min="14338" max="14351" width="12.7109375" style="386" customWidth="1"/>
    <col min="14352" max="14592" width="9.140625" style="386"/>
    <col min="14593" max="14593" width="61.7109375" style="386" customWidth="1"/>
    <col min="14594" max="14607" width="12.7109375" style="386" customWidth="1"/>
    <col min="14608" max="14848" width="9.140625" style="386"/>
    <col min="14849" max="14849" width="61.7109375" style="386" customWidth="1"/>
    <col min="14850" max="14863" width="12.7109375" style="386" customWidth="1"/>
    <col min="14864" max="15104" width="9.140625" style="386"/>
    <col min="15105" max="15105" width="61.7109375" style="386" customWidth="1"/>
    <col min="15106" max="15119" width="12.7109375" style="386" customWidth="1"/>
    <col min="15120" max="15360" width="9.140625" style="386"/>
    <col min="15361" max="15361" width="61.7109375" style="386" customWidth="1"/>
    <col min="15362" max="15375" width="12.7109375" style="386" customWidth="1"/>
    <col min="15376" max="15616" width="9.140625" style="386"/>
    <col min="15617" max="15617" width="61.7109375" style="386" customWidth="1"/>
    <col min="15618" max="15631" width="12.7109375" style="386" customWidth="1"/>
    <col min="15632" max="15872" width="9.140625" style="386"/>
    <col min="15873" max="15873" width="61.7109375" style="386" customWidth="1"/>
    <col min="15874" max="15887" width="12.7109375" style="386" customWidth="1"/>
    <col min="15888" max="16128" width="9.140625" style="386"/>
    <col min="16129" max="16129" width="61.7109375" style="386" customWidth="1"/>
    <col min="16130" max="16143" width="12.7109375" style="386" customWidth="1"/>
    <col min="16144" max="16384" width="9.140625" style="386"/>
  </cols>
  <sheetData>
    <row r="1" spans="1:15" ht="16.5" thickTop="1" thickBot="1" x14ac:dyDescent="0.3">
      <c r="A1" s="418" t="str">
        <f>'1 DRE'!A1</f>
        <v/>
      </c>
    </row>
    <row r="2" spans="1:15" ht="15.75" thickTop="1" x14ac:dyDescent="0.25">
      <c r="A2" s="376" t="s">
        <v>108</v>
      </c>
      <c r="B2" s="422" t="str">
        <f>'1 DRE'!B2</f>
        <v>01/01/0001</v>
      </c>
    </row>
    <row r="3" spans="1:15" ht="15.75" thickBot="1" x14ac:dyDescent="0.3">
      <c r="A3" s="531" t="s">
        <v>237</v>
      </c>
      <c r="B3" s="532"/>
      <c r="C3" s="532"/>
      <c r="D3" s="532"/>
      <c r="E3" s="532"/>
      <c r="F3" s="532"/>
      <c r="G3" s="532"/>
      <c r="H3" s="532"/>
      <c r="I3" s="532"/>
      <c r="J3" s="532"/>
      <c r="K3" s="532"/>
      <c r="L3" s="532"/>
      <c r="M3" s="532"/>
      <c r="N3" s="532"/>
      <c r="O3" s="532"/>
    </row>
    <row r="4" spans="1:15" ht="16.5" thickTop="1" thickBot="1" x14ac:dyDescent="0.3">
      <c r="A4" s="764" t="str">
        <f>'1 DRE'!A4:A6</f>
        <v/>
      </c>
      <c r="B4" s="766" t="s">
        <v>110</v>
      </c>
      <c r="C4" s="767"/>
      <c r="D4" s="768"/>
      <c r="E4" s="769" t="s">
        <v>111</v>
      </c>
      <c r="F4" s="770"/>
      <c r="G4" s="770"/>
      <c r="H4" s="770"/>
      <c r="I4" s="770"/>
      <c r="J4" s="770"/>
      <c r="K4" s="770"/>
      <c r="L4" s="770"/>
      <c r="M4" s="770"/>
      <c r="N4" s="770"/>
      <c r="O4" s="770"/>
    </row>
    <row r="5" spans="1:15" ht="16.5" thickTop="1" thickBot="1" x14ac:dyDescent="0.25">
      <c r="A5" s="765"/>
      <c r="B5" s="510" t="str">
        <f>'1 DRE'!B6</f>
        <v>Ano 1</v>
      </c>
      <c r="C5" s="510" t="str">
        <f>'1 DRE'!C6</f>
        <v>Ano 2</v>
      </c>
      <c r="D5" s="510" t="str">
        <f>'1 DRE'!D6</f>
        <v>Ano 3</v>
      </c>
      <c r="E5" s="510" t="str">
        <f>'1 DRE'!E6</f>
        <v>Ano 1</v>
      </c>
      <c r="F5" s="510" t="str">
        <f>'1 DRE'!F6</f>
        <v>Ano 2</v>
      </c>
      <c r="G5" s="510" t="str">
        <f>'1 DRE'!G6</f>
        <v>Ano 3</v>
      </c>
      <c r="H5" s="510" t="str">
        <f>'1 DRE'!H6</f>
        <v>Ano 4</v>
      </c>
      <c r="I5" s="510" t="str">
        <f>'1 DRE'!I6</f>
        <v>Ano 5</v>
      </c>
      <c r="J5" s="510" t="str">
        <f>'1 DRE'!J6</f>
        <v>Ano 6</v>
      </c>
      <c r="K5" s="510" t="str">
        <f>'1 DRE'!K6</f>
        <v>Ano 7</v>
      </c>
      <c r="L5" s="510" t="str">
        <f>'1 DRE'!L6</f>
        <v>Ano 8</v>
      </c>
      <c r="M5" s="510" t="str">
        <f>'1 DRE'!M6</f>
        <v>Ano 9</v>
      </c>
      <c r="N5" s="510" t="str">
        <f>'1 DRE'!N6</f>
        <v>Ano 10</v>
      </c>
      <c r="O5" s="510" t="str">
        <f>'1 DRE'!O6</f>
        <v>Ano 11</v>
      </c>
    </row>
    <row r="6" spans="1:15" ht="9" customHeight="1" thickTop="1" thickBot="1" x14ac:dyDescent="0.3">
      <c r="A6" s="533"/>
      <c r="B6" s="534"/>
      <c r="C6" s="534"/>
      <c r="D6" s="534"/>
      <c r="E6" s="534"/>
      <c r="F6" s="534"/>
      <c r="G6" s="534"/>
      <c r="H6" s="534"/>
      <c r="I6" s="535"/>
      <c r="J6" s="535"/>
      <c r="K6" s="535"/>
      <c r="L6" s="535"/>
      <c r="M6" s="535"/>
      <c r="N6" s="535"/>
      <c r="O6" s="535"/>
    </row>
    <row r="7" spans="1:15" ht="4.5" customHeight="1" thickTop="1" thickBot="1" x14ac:dyDescent="0.25"/>
    <row r="8" spans="1:15" ht="21.95" customHeight="1" thickTop="1" thickBot="1" x14ac:dyDescent="0.25">
      <c r="A8" s="536" t="s">
        <v>238</v>
      </c>
      <c r="B8" s="537"/>
      <c r="C8" s="538">
        <f>C9+C10-C11-C12-C13+C14+C15+C16+C17</f>
        <v>0</v>
      </c>
      <c r="D8" s="538">
        <f t="shared" ref="D8:O8" si="0">D9+D10-D11-D12-D13+D14+D15+D16+D17</f>
        <v>0</v>
      </c>
      <c r="E8" s="538">
        <f>E9+E10-E11-E12-E13+E14+E15+E16+E17</f>
        <v>0</v>
      </c>
      <c r="F8" s="538">
        <f t="shared" si="0"/>
        <v>0</v>
      </c>
      <c r="G8" s="538">
        <f t="shared" si="0"/>
        <v>0</v>
      </c>
      <c r="H8" s="538">
        <f t="shared" si="0"/>
        <v>0</v>
      </c>
      <c r="I8" s="538">
        <f t="shared" si="0"/>
        <v>0</v>
      </c>
      <c r="J8" s="538">
        <f t="shared" si="0"/>
        <v>0</v>
      </c>
      <c r="K8" s="538">
        <f t="shared" si="0"/>
        <v>0</v>
      </c>
      <c r="L8" s="538">
        <f t="shared" si="0"/>
        <v>0</v>
      </c>
      <c r="M8" s="538">
        <f t="shared" si="0"/>
        <v>0</v>
      </c>
      <c r="N8" s="538">
        <f t="shared" si="0"/>
        <v>0</v>
      </c>
      <c r="O8" s="538">
        <f t="shared" si="0"/>
        <v>0</v>
      </c>
    </row>
    <row r="9" spans="1:15" ht="15.75" thickTop="1" thickBot="1" x14ac:dyDescent="0.25">
      <c r="A9" s="482" t="s">
        <v>239</v>
      </c>
      <c r="B9" s="771"/>
      <c r="C9" s="539">
        <f>'1 DRE'!C$23</f>
        <v>0</v>
      </c>
      <c r="D9" s="539">
        <f>'1 DRE'!D$23</f>
        <v>0</v>
      </c>
      <c r="E9" s="539">
        <f>'1 DRE'!E$23</f>
        <v>0</v>
      </c>
      <c r="F9" s="539">
        <f>'1 DRE'!F$23</f>
        <v>0</v>
      </c>
      <c r="G9" s="539">
        <f>'1 DRE'!G$23</f>
        <v>0</v>
      </c>
      <c r="H9" s="539">
        <f>'1 DRE'!H$23</f>
        <v>0</v>
      </c>
      <c r="I9" s="539">
        <f>'1 DRE'!I$23</f>
        <v>0</v>
      </c>
      <c r="J9" s="539">
        <f>'1 DRE'!J$23</f>
        <v>0</v>
      </c>
      <c r="K9" s="539">
        <f>'1 DRE'!K$23</f>
        <v>0</v>
      </c>
      <c r="L9" s="539">
        <f>'1 DRE'!L$23</f>
        <v>0</v>
      </c>
      <c r="M9" s="539">
        <f>'1 DRE'!M$23</f>
        <v>0</v>
      </c>
      <c r="N9" s="539">
        <f>'1 DRE'!N$23</f>
        <v>0</v>
      </c>
      <c r="O9" s="539">
        <f>'1 DRE'!O$23</f>
        <v>0</v>
      </c>
    </row>
    <row r="10" spans="1:15" ht="16.5" customHeight="1" thickTop="1" thickBot="1" x14ac:dyDescent="0.25">
      <c r="A10" s="482" t="s">
        <v>240</v>
      </c>
      <c r="B10" s="772"/>
      <c r="C10" s="540">
        <f>'1 DRE'!C16</f>
        <v>0</v>
      </c>
      <c r="D10" s="540">
        <f>'1 DRE'!D16</f>
        <v>0</v>
      </c>
      <c r="E10" s="541">
        <f>'3 AP'!G33</f>
        <v>0</v>
      </c>
      <c r="F10" s="541">
        <f>'3 AP'!H33</f>
        <v>0</v>
      </c>
      <c r="G10" s="541">
        <f>'3 AP'!I33</f>
        <v>0</v>
      </c>
      <c r="H10" s="541">
        <f>'3 AP'!J33</f>
        <v>0</v>
      </c>
      <c r="I10" s="541">
        <f>'3 AP'!K33</f>
        <v>0</v>
      </c>
      <c r="J10" s="541">
        <f>'3 AP'!L33</f>
        <v>0</v>
      </c>
      <c r="K10" s="541">
        <f>'3 AP'!M33</f>
        <v>0</v>
      </c>
      <c r="L10" s="541">
        <f>'3 AP'!N33</f>
        <v>0</v>
      </c>
      <c r="M10" s="541">
        <f>'3 AP'!O33</f>
        <v>0</v>
      </c>
      <c r="N10" s="541">
        <f>'3 AP'!P33</f>
        <v>0</v>
      </c>
      <c r="O10" s="541">
        <f>'3 AP'!Q33</f>
        <v>0</v>
      </c>
    </row>
    <row r="11" spans="1:15" ht="16.5" customHeight="1" thickTop="1" thickBot="1" x14ac:dyDescent="0.25">
      <c r="A11" s="542" t="s">
        <v>241</v>
      </c>
      <c r="B11" s="772"/>
      <c r="C11" s="541">
        <f>'4 NCG'!C$20-'4 NCG'!B$20</f>
        <v>0</v>
      </c>
      <c r="D11" s="541">
        <f>'4 NCG'!D$20-'4 NCG'!C$20</f>
        <v>0</v>
      </c>
      <c r="E11" s="541">
        <f>'4 NCG'!E$20-'4 NCG'!D$20</f>
        <v>0</v>
      </c>
      <c r="F11" s="541">
        <f>'4 NCG'!F$20-'4 NCG'!E$20</f>
        <v>0</v>
      </c>
      <c r="G11" s="541">
        <f>'4 NCG'!G$20-'4 NCG'!F$20</f>
        <v>0</v>
      </c>
      <c r="H11" s="541">
        <f>'4 NCG'!H$20-'4 NCG'!G$20</f>
        <v>0</v>
      </c>
      <c r="I11" s="541">
        <f>'4 NCG'!I$20-'4 NCG'!H$20</f>
        <v>0</v>
      </c>
      <c r="J11" s="541">
        <f>'4 NCG'!J$20-'4 NCG'!I$20</f>
        <v>0</v>
      </c>
      <c r="K11" s="541">
        <f>'4 NCG'!K$20-'4 NCG'!J$20</f>
        <v>0</v>
      </c>
      <c r="L11" s="541">
        <f>'4 NCG'!L$20-'4 NCG'!K$20</f>
        <v>0</v>
      </c>
      <c r="M11" s="541">
        <f>'4 NCG'!M$20-'4 NCG'!L$20</f>
        <v>0</v>
      </c>
      <c r="N11" s="541">
        <f>'4 NCG'!N$20-'4 NCG'!M$20</f>
        <v>0</v>
      </c>
      <c r="O11" s="541">
        <f>'4 NCG'!O$20-'4 NCG'!N$20</f>
        <v>0</v>
      </c>
    </row>
    <row r="12" spans="1:15" ht="16.5" customHeight="1" thickTop="1" thickBot="1" x14ac:dyDescent="0.25">
      <c r="A12" s="542" t="s">
        <v>242</v>
      </c>
      <c r="B12" s="772"/>
      <c r="C12" s="541">
        <f>'4 NCG'!C$21-'4 NCG'!B$21</f>
        <v>0</v>
      </c>
      <c r="D12" s="541">
        <f>'4 NCG'!D$21-'4 NCG'!C$21</f>
        <v>0</v>
      </c>
      <c r="E12" s="541">
        <f>'4 NCG'!E$21-'4 NCG'!D$21</f>
        <v>0</v>
      </c>
      <c r="F12" s="541">
        <f>'4 NCG'!F$21-'4 NCG'!E$21</f>
        <v>0</v>
      </c>
      <c r="G12" s="541">
        <f>'4 NCG'!G$21-'4 NCG'!F$21</f>
        <v>0</v>
      </c>
      <c r="H12" s="541">
        <f>'4 NCG'!H$21-'4 NCG'!G$21</f>
        <v>0</v>
      </c>
      <c r="I12" s="541">
        <f>'4 NCG'!I$21-'4 NCG'!H$21</f>
        <v>0</v>
      </c>
      <c r="J12" s="541">
        <f>'4 NCG'!J$21-'4 NCG'!I$21</f>
        <v>0</v>
      </c>
      <c r="K12" s="541">
        <f>'4 NCG'!K$21-'4 NCG'!J$21</f>
        <v>0</v>
      </c>
      <c r="L12" s="541">
        <f>'4 NCG'!L$21-'4 NCG'!K$21</f>
        <v>0</v>
      </c>
      <c r="M12" s="541">
        <f>'4 NCG'!M$21-'4 NCG'!L$21</f>
        <v>0</v>
      </c>
      <c r="N12" s="541">
        <f>'4 NCG'!N$21-'4 NCG'!M$21</f>
        <v>0</v>
      </c>
      <c r="O12" s="541">
        <f>'4 NCG'!O$21-'4 NCG'!N$21</f>
        <v>0</v>
      </c>
    </row>
    <row r="13" spans="1:15" ht="16.5" customHeight="1" thickTop="1" thickBot="1" x14ac:dyDescent="0.25">
      <c r="A13" s="542" t="s">
        <v>243</v>
      </c>
      <c r="B13" s="772"/>
      <c r="C13" s="541">
        <f>'2 BP'!C11-'2 BP'!B11</f>
        <v>0</v>
      </c>
      <c r="D13" s="541">
        <f>'2 BP'!D11-'2 BP'!C11</f>
        <v>0</v>
      </c>
      <c r="E13" s="541">
        <f>'2 BP'!E11-'2 BP'!D11</f>
        <v>0</v>
      </c>
      <c r="F13" s="541">
        <f>'2 BP'!F11-'2 BP'!E11</f>
        <v>0</v>
      </c>
      <c r="G13" s="541">
        <f>'2 BP'!G11-'2 BP'!F11</f>
        <v>0</v>
      </c>
      <c r="H13" s="541">
        <f>'2 BP'!H11-'2 BP'!G11</f>
        <v>0</v>
      </c>
      <c r="I13" s="541">
        <f>'2 BP'!I11-'2 BP'!H11</f>
        <v>0</v>
      </c>
      <c r="J13" s="541">
        <f>'2 BP'!J11-'2 BP'!I11</f>
        <v>0</v>
      </c>
      <c r="K13" s="541">
        <f>'2 BP'!K11-'2 BP'!J11</f>
        <v>0</v>
      </c>
      <c r="L13" s="541">
        <f>'2 BP'!L11-'2 BP'!K11</f>
        <v>0</v>
      </c>
      <c r="M13" s="541">
        <f>'2 BP'!M11-'2 BP'!L11</f>
        <v>0</v>
      </c>
      <c r="N13" s="541">
        <f>'2 BP'!N11-'2 BP'!M11</f>
        <v>0</v>
      </c>
      <c r="O13" s="541">
        <f>'2 BP'!O11-'2 BP'!N11</f>
        <v>0</v>
      </c>
    </row>
    <row r="14" spans="1:15" ht="16.5" customHeight="1" thickTop="1" thickBot="1" x14ac:dyDescent="0.25">
      <c r="A14" s="542" t="s">
        <v>244</v>
      </c>
      <c r="B14" s="772"/>
      <c r="C14" s="541">
        <f>'4 NCG'!C$23-'4 NCG'!B$23</f>
        <v>0</v>
      </c>
      <c r="D14" s="541">
        <f>'4 NCG'!D$23-'4 NCG'!C$23</f>
        <v>0</v>
      </c>
      <c r="E14" s="541">
        <f>'4 NCG'!E$23-'4 NCG'!D$23</f>
        <v>0</v>
      </c>
      <c r="F14" s="541">
        <f>'4 NCG'!F$23-'4 NCG'!E$23</f>
        <v>0</v>
      </c>
      <c r="G14" s="541">
        <f>'4 NCG'!G$23-'4 NCG'!F$23</f>
        <v>0</v>
      </c>
      <c r="H14" s="541">
        <f>'4 NCG'!H$23-'4 NCG'!G$23</f>
        <v>0</v>
      </c>
      <c r="I14" s="541">
        <f>'4 NCG'!I$23-'4 NCG'!H$23</f>
        <v>0</v>
      </c>
      <c r="J14" s="541">
        <f>'4 NCG'!J$23-'4 NCG'!I$23</f>
        <v>0</v>
      </c>
      <c r="K14" s="541">
        <f>'4 NCG'!K$23-'4 NCG'!J$23</f>
        <v>0</v>
      </c>
      <c r="L14" s="541">
        <f>'4 NCG'!L$23-'4 NCG'!K$23</f>
        <v>0</v>
      </c>
      <c r="M14" s="541">
        <f>'4 NCG'!M$23-'4 NCG'!L$23</f>
        <v>0</v>
      </c>
      <c r="N14" s="541">
        <f>'4 NCG'!N$23-'4 NCG'!M$23</f>
        <v>0</v>
      </c>
      <c r="O14" s="541">
        <f>'4 NCG'!O$23-'4 NCG'!N$23</f>
        <v>0</v>
      </c>
    </row>
    <row r="15" spans="1:15" ht="16.5" customHeight="1" thickTop="1" thickBot="1" x14ac:dyDescent="0.25">
      <c r="A15" s="542" t="s">
        <v>245</v>
      </c>
      <c r="B15" s="772"/>
      <c r="C15" s="541">
        <f>'4 NCG'!C$24-'4 NCG'!B$24</f>
        <v>0</v>
      </c>
      <c r="D15" s="541">
        <f>'4 NCG'!D$24-'4 NCG'!C$24</f>
        <v>0</v>
      </c>
      <c r="E15" s="541">
        <f>'4 NCG'!E$24-'4 NCG'!D$24</f>
        <v>0</v>
      </c>
      <c r="F15" s="541">
        <f>'4 NCG'!F$24-'4 NCG'!E$24</f>
        <v>0</v>
      </c>
      <c r="G15" s="541">
        <f>'4 NCG'!G$24-'4 NCG'!F$24</f>
        <v>0</v>
      </c>
      <c r="H15" s="541">
        <f>'4 NCG'!H$24-'4 NCG'!G$24</f>
        <v>0</v>
      </c>
      <c r="I15" s="541">
        <f>'4 NCG'!I$24-'4 NCG'!H$24</f>
        <v>0</v>
      </c>
      <c r="J15" s="541">
        <f>'4 NCG'!J$24-'4 NCG'!I$24</f>
        <v>0</v>
      </c>
      <c r="K15" s="541">
        <f>'4 NCG'!K$24-'4 NCG'!J$24</f>
        <v>0</v>
      </c>
      <c r="L15" s="541">
        <f>'4 NCG'!L$24-'4 NCG'!K$24</f>
        <v>0</v>
      </c>
      <c r="M15" s="541">
        <f>'4 NCG'!M$24-'4 NCG'!L$24</f>
        <v>0</v>
      </c>
      <c r="N15" s="541">
        <f>'4 NCG'!N$24-'4 NCG'!M$24</f>
        <v>0</v>
      </c>
      <c r="O15" s="541">
        <f>'4 NCG'!O$24-'4 NCG'!N$24</f>
        <v>0</v>
      </c>
    </row>
    <row r="16" spans="1:15" ht="16.5" customHeight="1" thickTop="1" thickBot="1" x14ac:dyDescent="0.25">
      <c r="A16" s="542" t="s">
        <v>246</v>
      </c>
      <c r="B16" s="772"/>
      <c r="C16" s="541">
        <f>'2 BP'!C38-'2 BP'!B38</f>
        <v>0</v>
      </c>
      <c r="D16" s="541">
        <f>'2 BP'!D38-'2 BP'!C38</f>
        <v>0</v>
      </c>
      <c r="E16" s="541">
        <f>'2 BP'!E38-'2 BP'!D38</f>
        <v>0</v>
      </c>
      <c r="F16" s="541">
        <f>'2 BP'!F38-'2 BP'!E38</f>
        <v>0</v>
      </c>
      <c r="G16" s="541">
        <f>'2 BP'!G38-'2 BP'!F38</f>
        <v>0</v>
      </c>
      <c r="H16" s="541">
        <f>'2 BP'!H38-'2 BP'!G38</f>
        <v>0</v>
      </c>
      <c r="I16" s="541">
        <f>'2 BP'!I38-'2 BP'!H38</f>
        <v>0</v>
      </c>
      <c r="J16" s="541">
        <f>'2 BP'!J38-'2 BP'!I38</f>
        <v>0</v>
      </c>
      <c r="K16" s="541">
        <f>'2 BP'!K38-'2 BP'!J38</f>
        <v>0</v>
      </c>
      <c r="L16" s="541">
        <f>'2 BP'!L38-'2 BP'!K38</f>
        <v>0</v>
      </c>
      <c r="M16" s="541">
        <f>'2 BP'!M38-'2 BP'!L38</f>
        <v>0</v>
      </c>
      <c r="N16" s="541">
        <f>'2 BP'!N38-'2 BP'!M38</f>
        <v>0</v>
      </c>
      <c r="O16" s="541">
        <f>'2 BP'!O38-'2 BP'!N38</f>
        <v>0</v>
      </c>
    </row>
    <row r="17" spans="1:15" ht="16.5" customHeight="1" thickTop="1" thickBot="1" x14ac:dyDescent="0.25">
      <c r="A17" s="542" t="s">
        <v>247</v>
      </c>
      <c r="B17" s="773"/>
      <c r="C17" s="541">
        <f>'2 BP'!C39-'2 BP'!B39</f>
        <v>0</v>
      </c>
      <c r="D17" s="541">
        <f>'2 BP'!D39-'2 BP'!C39</f>
        <v>0</v>
      </c>
      <c r="E17" s="541">
        <f>'2 BP'!E39-'2 BP'!D39</f>
        <v>0</v>
      </c>
      <c r="F17" s="541">
        <f>'2 BP'!F39-'2 BP'!E39</f>
        <v>0</v>
      </c>
      <c r="G17" s="541">
        <f>'2 BP'!G39-'2 BP'!F39</f>
        <v>0</v>
      </c>
      <c r="H17" s="541">
        <f>'2 BP'!H39-'2 BP'!G39</f>
        <v>0</v>
      </c>
      <c r="I17" s="541">
        <f>'2 BP'!I39-'2 BP'!H39</f>
        <v>0</v>
      </c>
      <c r="J17" s="541">
        <f>'2 BP'!J39-'2 BP'!I39</f>
        <v>0</v>
      </c>
      <c r="K17" s="541">
        <f>'2 BP'!K39-'2 BP'!J39</f>
        <v>0</v>
      </c>
      <c r="L17" s="541">
        <f>'2 BP'!L39-'2 BP'!K39</f>
        <v>0</v>
      </c>
      <c r="M17" s="541">
        <f>'2 BP'!M39-'2 BP'!L39</f>
        <v>0</v>
      </c>
      <c r="N17" s="541">
        <f>'2 BP'!N39-'2 BP'!M39</f>
        <v>0</v>
      </c>
      <c r="O17" s="541">
        <f>'2 BP'!O39-'2 BP'!N39</f>
        <v>0</v>
      </c>
    </row>
    <row r="18" spans="1:15" ht="9" customHeight="1" thickTop="1" thickBot="1" x14ac:dyDescent="0.3">
      <c r="A18" s="533"/>
      <c r="B18" s="534"/>
      <c r="C18" s="534"/>
      <c r="D18" s="534"/>
      <c r="E18" s="534"/>
      <c r="F18" s="534"/>
      <c r="G18" s="534"/>
      <c r="H18" s="534"/>
      <c r="I18" s="535"/>
      <c r="J18" s="535"/>
      <c r="K18" s="535"/>
      <c r="L18" s="535"/>
      <c r="M18" s="535"/>
      <c r="N18" s="535"/>
      <c r="O18" s="535"/>
    </row>
    <row r="19" spans="1:15" ht="4.5" customHeight="1" thickTop="1" thickBot="1" x14ac:dyDescent="0.25"/>
    <row r="20" spans="1:15" ht="21.95" customHeight="1" thickTop="1" thickBot="1" x14ac:dyDescent="0.25">
      <c r="A20" s="543" t="s">
        <v>248</v>
      </c>
      <c r="B20" s="544"/>
      <c r="C20" s="544">
        <f t="shared" ref="C20:O20" si="1">SUM(C21:C22)</f>
        <v>0</v>
      </c>
      <c r="D20" s="544">
        <f t="shared" si="1"/>
        <v>0</v>
      </c>
      <c r="E20" s="544">
        <f t="shared" si="1"/>
        <v>0</v>
      </c>
      <c r="F20" s="544">
        <f t="shared" si="1"/>
        <v>0</v>
      </c>
      <c r="G20" s="544">
        <f t="shared" si="1"/>
        <v>0</v>
      </c>
      <c r="H20" s="544">
        <f t="shared" si="1"/>
        <v>0</v>
      </c>
      <c r="I20" s="544">
        <f t="shared" si="1"/>
        <v>0</v>
      </c>
      <c r="J20" s="544">
        <f t="shared" si="1"/>
        <v>0</v>
      </c>
      <c r="K20" s="544">
        <f t="shared" si="1"/>
        <v>0</v>
      </c>
      <c r="L20" s="544">
        <f t="shared" si="1"/>
        <v>0</v>
      </c>
      <c r="M20" s="544">
        <f t="shared" si="1"/>
        <v>0</v>
      </c>
      <c r="N20" s="544">
        <f t="shared" si="1"/>
        <v>0</v>
      </c>
      <c r="O20" s="544">
        <f t="shared" si="1"/>
        <v>0</v>
      </c>
    </row>
    <row r="21" spans="1:15" ht="15.75" thickTop="1" thickBot="1" x14ac:dyDescent="0.25">
      <c r="A21" s="542" t="s">
        <v>249</v>
      </c>
      <c r="B21" s="774"/>
      <c r="C21" s="545">
        <f>'2 BP'!C25-'2 BP'!B25</f>
        <v>0</v>
      </c>
      <c r="D21" s="545">
        <f>'2 BP'!D25-'2 BP'!C25</f>
        <v>0</v>
      </c>
      <c r="E21" s="541">
        <f>'3 AP'!G24</f>
        <v>0</v>
      </c>
      <c r="F21" s="541">
        <f>'3 AP'!H24</f>
        <v>0</v>
      </c>
      <c r="G21" s="541">
        <f>'3 AP'!I24</f>
        <v>0</v>
      </c>
      <c r="H21" s="541">
        <f>'3 AP'!J24</f>
        <v>0</v>
      </c>
      <c r="I21" s="541">
        <f>'3 AP'!K24</f>
        <v>0</v>
      </c>
      <c r="J21" s="541">
        <f>'3 AP'!L24</f>
        <v>0</v>
      </c>
      <c r="K21" s="541">
        <f>'3 AP'!M24</f>
        <v>0</v>
      </c>
      <c r="L21" s="541">
        <f>'3 AP'!N24</f>
        <v>0</v>
      </c>
      <c r="M21" s="541">
        <f>'3 AP'!O24</f>
        <v>0</v>
      </c>
      <c r="N21" s="541">
        <f>'3 AP'!P24</f>
        <v>0</v>
      </c>
      <c r="O21" s="541">
        <f>'3 AP'!Q24</f>
        <v>0</v>
      </c>
    </row>
    <row r="22" spans="1:15" ht="15.75" thickTop="1" thickBot="1" x14ac:dyDescent="0.25">
      <c r="A22" s="542" t="s">
        <v>250</v>
      </c>
      <c r="B22" s="775"/>
      <c r="C22" s="545">
        <f>('2 BP'!C18-'2 BP'!B18)+('2 BP'!C21-'2 BP'!B21)</f>
        <v>0</v>
      </c>
      <c r="D22" s="545">
        <f>('2 BP'!D18-'2 BP'!C18)+('2 BP'!D21-'2 BP'!C21)</f>
        <v>0</v>
      </c>
      <c r="E22" s="545">
        <f>('2 BP'!E18-'2 BP'!D18)+('2 BP'!E21-'2 BP'!D21)</f>
        <v>0</v>
      </c>
      <c r="F22" s="545">
        <f>('2 BP'!F18-'2 BP'!E18)+('2 BP'!F21-'2 BP'!E21)</f>
        <v>0</v>
      </c>
      <c r="G22" s="545">
        <f>('2 BP'!G18-'2 BP'!F18)+('2 BP'!G21-'2 BP'!F21)</f>
        <v>0</v>
      </c>
      <c r="H22" s="545">
        <f>('2 BP'!H18-'2 BP'!G18)+('2 BP'!H21-'2 BP'!G21)</f>
        <v>0</v>
      </c>
      <c r="I22" s="545">
        <f>('2 BP'!I18-'2 BP'!H18)+('2 BP'!I21-'2 BP'!H21)</f>
        <v>0</v>
      </c>
      <c r="J22" s="545">
        <f>('2 BP'!J18-'2 BP'!I18)+('2 BP'!J21-'2 BP'!I21)</f>
        <v>0</v>
      </c>
      <c r="K22" s="545">
        <f>('2 BP'!K18-'2 BP'!J18)+('2 BP'!K21-'2 BP'!J21)</f>
        <v>0</v>
      </c>
      <c r="L22" s="545">
        <f>('2 BP'!L18-'2 BP'!K18)+('2 BP'!L21-'2 BP'!K21)</f>
        <v>0</v>
      </c>
      <c r="M22" s="545">
        <f>('2 BP'!M18-'2 BP'!L18)+('2 BP'!M21-'2 BP'!L21)</f>
        <v>0</v>
      </c>
      <c r="N22" s="545">
        <f>('2 BP'!N18-'2 BP'!M18)+('2 BP'!N21-'2 BP'!M21)</f>
        <v>0</v>
      </c>
      <c r="O22" s="545">
        <f>('2 BP'!O18-'2 BP'!N18)+('2 BP'!O21-'2 BP'!N21)</f>
        <v>0</v>
      </c>
    </row>
    <row r="23" spans="1:15" ht="9" customHeight="1" thickTop="1" thickBot="1" x14ac:dyDescent="0.3">
      <c r="A23" s="533"/>
      <c r="B23" s="534"/>
      <c r="C23" s="534"/>
      <c r="D23" s="534"/>
      <c r="E23" s="534"/>
      <c r="F23" s="534"/>
      <c r="G23" s="534"/>
      <c r="H23" s="534"/>
      <c r="I23" s="535"/>
      <c r="J23" s="535"/>
      <c r="K23" s="535"/>
      <c r="L23" s="535"/>
      <c r="M23" s="535"/>
      <c r="N23" s="535"/>
      <c r="O23" s="535"/>
    </row>
    <row r="24" spans="1:15" ht="4.5" customHeight="1" thickTop="1" thickBot="1" x14ac:dyDescent="0.25"/>
    <row r="25" spans="1:15" ht="21.95" customHeight="1" thickTop="1" thickBot="1" x14ac:dyDescent="0.25">
      <c r="A25" s="543" t="s">
        <v>251</v>
      </c>
      <c r="B25" s="538"/>
      <c r="C25" s="538">
        <f>C26-C27+C28-C29+C30-C31+C32</f>
        <v>0</v>
      </c>
      <c r="D25" s="538">
        <f t="shared" ref="D25:O25" si="2">D26-D27+D28-D29+D30-D31+D32</f>
        <v>0</v>
      </c>
      <c r="E25" s="538">
        <f t="shared" si="2"/>
        <v>0</v>
      </c>
      <c r="F25" s="538">
        <f t="shared" si="2"/>
        <v>0</v>
      </c>
      <c r="G25" s="538">
        <f t="shared" si="2"/>
        <v>0</v>
      </c>
      <c r="H25" s="538">
        <f t="shared" si="2"/>
        <v>0</v>
      </c>
      <c r="I25" s="538">
        <f t="shared" si="2"/>
        <v>0</v>
      </c>
      <c r="J25" s="538">
        <f t="shared" si="2"/>
        <v>0</v>
      </c>
      <c r="K25" s="538">
        <f t="shared" si="2"/>
        <v>0</v>
      </c>
      <c r="L25" s="538">
        <f t="shared" si="2"/>
        <v>0</v>
      </c>
      <c r="M25" s="538">
        <f t="shared" si="2"/>
        <v>0</v>
      </c>
      <c r="N25" s="538">
        <f t="shared" si="2"/>
        <v>0</v>
      </c>
      <c r="O25" s="538">
        <f t="shared" si="2"/>
        <v>0</v>
      </c>
    </row>
    <row r="26" spans="1:15" ht="15.75" thickTop="1" thickBot="1" x14ac:dyDescent="0.25">
      <c r="A26" s="542" t="s">
        <v>252</v>
      </c>
      <c r="B26" s="774"/>
      <c r="C26" s="540">
        <f>C107</f>
        <v>0</v>
      </c>
      <c r="D26" s="540">
        <f>D107</f>
        <v>0</v>
      </c>
      <c r="E26" s="541">
        <f>'5 FLP'!C11+'5 FLP'!C12+'5 FLP'!C23+'5 FLP'!C34</f>
        <v>0</v>
      </c>
      <c r="F26" s="541">
        <f>'5 FLP'!D11+'5 FLP'!D12+'5 FLP'!D23+'5 FLP'!D34</f>
        <v>0</v>
      </c>
      <c r="G26" s="541">
        <f>'5 FLP'!E11+'5 FLP'!E12+'5 FLP'!E23+'5 FLP'!E34</f>
        <v>0</v>
      </c>
      <c r="H26" s="541">
        <f>'5 FLP'!F11+'5 FLP'!F12+'5 FLP'!F23+'5 FLP'!F34</f>
        <v>0</v>
      </c>
      <c r="I26" s="541">
        <f>'5 FLP'!G11+'5 FLP'!G12+'5 FLP'!G23+'5 FLP'!G34</f>
        <v>0</v>
      </c>
      <c r="J26" s="541">
        <f>'5 FLP'!H11+'5 FLP'!H12+'5 FLP'!H23+'5 FLP'!H34</f>
        <v>0</v>
      </c>
      <c r="K26" s="541">
        <f>'5 FLP'!I11+'5 FLP'!I12+'5 FLP'!I23+'5 FLP'!I34</f>
        <v>0</v>
      </c>
      <c r="L26" s="541">
        <f>'5 FLP'!J11+'5 FLP'!J12+'5 FLP'!J23+'5 FLP'!J34</f>
        <v>0</v>
      </c>
      <c r="M26" s="541">
        <f>'5 FLP'!K11+'5 FLP'!K12+'5 FLP'!K23+'5 FLP'!K34</f>
        <v>0</v>
      </c>
      <c r="N26" s="541">
        <f>'5 FLP'!L11+'5 FLP'!L12+'5 FLP'!L23+'5 FLP'!L34</f>
        <v>0</v>
      </c>
      <c r="O26" s="541">
        <f>'5 FLP'!M11+'5 FLP'!M12+'5 FLP'!M23+'5 FLP'!M34</f>
        <v>0</v>
      </c>
    </row>
    <row r="27" spans="1:15" ht="15.75" thickTop="1" thickBot="1" x14ac:dyDescent="0.25">
      <c r="A27" s="542" t="s">
        <v>253</v>
      </c>
      <c r="B27" s="776"/>
      <c r="C27" s="540">
        <f>C112</f>
        <v>0</v>
      </c>
      <c r="D27" s="540">
        <f>D112</f>
        <v>0</v>
      </c>
      <c r="E27" s="541">
        <f>CALC!D$17-CALC!D7</f>
        <v>0</v>
      </c>
      <c r="F27" s="541">
        <f>CALC!E$17-CALC!E7</f>
        <v>0</v>
      </c>
      <c r="G27" s="541">
        <f>CALC!F$17-CALC!F7</f>
        <v>0</v>
      </c>
      <c r="H27" s="541">
        <f>CALC!G$17-CALC!G7</f>
        <v>0</v>
      </c>
      <c r="I27" s="541">
        <f>CALC!H$17-CALC!H7</f>
        <v>0</v>
      </c>
      <c r="J27" s="541">
        <f>CALC!I$17-CALC!I7</f>
        <v>0</v>
      </c>
      <c r="K27" s="541">
        <f>CALC!J$17-CALC!J7</f>
        <v>0</v>
      </c>
      <c r="L27" s="541">
        <f>CALC!K$17-CALC!K7</f>
        <v>0</v>
      </c>
      <c r="M27" s="541">
        <f>CALC!L$17-CALC!L7</f>
        <v>0</v>
      </c>
      <c r="N27" s="541">
        <f>CALC!M$17-CALC!M7</f>
        <v>0</v>
      </c>
      <c r="O27" s="541">
        <f>CALC!N$17-CALC!N7</f>
        <v>0</v>
      </c>
    </row>
    <row r="28" spans="1:15" ht="15.75" thickTop="1" thickBot="1" x14ac:dyDescent="0.25">
      <c r="A28" s="542" t="s">
        <v>254</v>
      </c>
      <c r="B28" s="776"/>
      <c r="C28" s="541">
        <f>'2 BP'!C99</f>
        <v>0</v>
      </c>
      <c r="D28" s="541">
        <f>'2 BP'!D99</f>
        <v>0</v>
      </c>
      <c r="E28" s="541">
        <f>'2 BP'!E99</f>
        <v>0</v>
      </c>
      <c r="F28" s="541">
        <f>'2 BP'!F99</f>
        <v>0</v>
      </c>
      <c r="G28" s="541">
        <f>'2 BP'!G99</f>
        <v>0</v>
      </c>
      <c r="H28" s="541">
        <f>'2 BP'!H99</f>
        <v>0</v>
      </c>
      <c r="I28" s="541">
        <f>'2 BP'!I99</f>
        <v>0</v>
      </c>
      <c r="J28" s="541">
        <f>'2 BP'!J99</f>
        <v>0</v>
      </c>
      <c r="K28" s="541">
        <f>'2 BP'!K99</f>
        <v>0</v>
      </c>
      <c r="L28" s="541">
        <f>'2 BP'!L99</f>
        <v>0</v>
      </c>
      <c r="M28" s="541">
        <f>'2 BP'!M99</f>
        <v>0</v>
      </c>
      <c r="N28" s="541">
        <f>'2 BP'!N99</f>
        <v>0</v>
      </c>
      <c r="O28" s="541">
        <f>'2 BP'!O99</f>
        <v>0</v>
      </c>
    </row>
    <row r="29" spans="1:15" ht="15.75" thickTop="1" thickBot="1" x14ac:dyDescent="0.25">
      <c r="A29" s="542" t="s">
        <v>255</v>
      </c>
      <c r="B29" s="776"/>
      <c r="C29" s="546">
        <v>0</v>
      </c>
      <c r="D29" s="546">
        <v>0</v>
      </c>
      <c r="E29" s="541">
        <f>CALC!D$7</f>
        <v>0</v>
      </c>
      <c r="F29" s="541">
        <f>CALC!E$7</f>
        <v>0</v>
      </c>
      <c r="G29" s="541">
        <f>CALC!F$7</f>
        <v>0</v>
      </c>
      <c r="H29" s="541">
        <f>CALC!G$7</f>
        <v>0</v>
      </c>
      <c r="I29" s="541">
        <f>CALC!H$7</f>
        <v>0</v>
      </c>
      <c r="J29" s="541">
        <f>CALC!I$7</f>
        <v>0</v>
      </c>
      <c r="K29" s="541">
        <f>CALC!J$7</f>
        <v>0</v>
      </c>
      <c r="L29" s="541">
        <f>CALC!K$7</f>
        <v>0</v>
      </c>
      <c r="M29" s="541">
        <f>CALC!L$7</f>
        <v>0</v>
      </c>
      <c r="N29" s="541">
        <f>CALC!M$7</f>
        <v>0</v>
      </c>
      <c r="O29" s="541">
        <f>CALC!N$7</f>
        <v>0</v>
      </c>
    </row>
    <row r="30" spans="1:15" ht="15.75" thickTop="1" thickBot="1" x14ac:dyDescent="0.25">
      <c r="A30" s="542" t="s">
        <v>256</v>
      </c>
      <c r="B30" s="776"/>
      <c r="C30" s="545"/>
      <c r="D30" s="545"/>
      <c r="E30" s="545"/>
      <c r="F30" s="545"/>
      <c r="G30" s="545"/>
      <c r="H30" s="545"/>
      <c r="I30" s="545"/>
      <c r="J30" s="545"/>
      <c r="K30" s="545"/>
      <c r="L30" s="545"/>
      <c r="M30" s="545"/>
      <c r="N30" s="545"/>
      <c r="O30" s="545"/>
    </row>
    <row r="31" spans="1:15" ht="15.75" thickTop="1" thickBot="1" x14ac:dyDescent="0.25">
      <c r="A31" s="542" t="s">
        <v>257</v>
      </c>
      <c r="B31" s="775"/>
      <c r="C31" s="541">
        <f>'1 DRE'!C26</f>
        <v>0</v>
      </c>
      <c r="D31" s="541">
        <f>'1 DRE'!D26</f>
        <v>0</v>
      </c>
      <c r="E31" s="541">
        <f>'1 DRE'!E26</f>
        <v>0</v>
      </c>
      <c r="F31" s="541">
        <f>'1 DRE'!F26</f>
        <v>0</v>
      </c>
      <c r="G31" s="541">
        <f>'1 DRE'!G26</f>
        <v>0</v>
      </c>
      <c r="H31" s="541">
        <f>'1 DRE'!H26</f>
        <v>0</v>
      </c>
      <c r="I31" s="541">
        <f>'1 DRE'!I26</f>
        <v>0</v>
      </c>
      <c r="J31" s="541">
        <f>'1 DRE'!J26</f>
        <v>0</v>
      </c>
      <c r="K31" s="541">
        <f>'1 DRE'!K26</f>
        <v>0</v>
      </c>
      <c r="L31" s="541">
        <f>'1 DRE'!L26</f>
        <v>0</v>
      </c>
      <c r="M31" s="541">
        <f>'1 DRE'!M26</f>
        <v>0</v>
      </c>
      <c r="N31" s="541">
        <f>'1 DRE'!N26</f>
        <v>0</v>
      </c>
      <c r="O31" s="541">
        <f>'1 DRE'!O26</f>
        <v>0</v>
      </c>
    </row>
    <row r="32" spans="1:15" ht="15.75" thickTop="1" thickBot="1" x14ac:dyDescent="0.25">
      <c r="A32" s="542" t="s">
        <v>258</v>
      </c>
      <c r="B32" s="611"/>
      <c r="C32" s="541">
        <f>'2 BP'!C100</f>
        <v>0</v>
      </c>
      <c r="D32" s="541">
        <f>'2 BP'!D100</f>
        <v>0</v>
      </c>
      <c r="E32" s="541">
        <f>'2 BP'!E100</f>
        <v>0</v>
      </c>
      <c r="F32" s="541">
        <f>'2 BP'!F100</f>
        <v>0</v>
      </c>
      <c r="G32" s="541">
        <f>'2 BP'!G100</f>
        <v>0</v>
      </c>
      <c r="H32" s="541">
        <f>'2 BP'!H100</f>
        <v>0</v>
      </c>
      <c r="I32" s="541">
        <f>'2 BP'!I100</f>
        <v>0</v>
      </c>
      <c r="J32" s="541">
        <f>'2 BP'!J100</f>
        <v>0</v>
      </c>
      <c r="K32" s="541">
        <f>'2 BP'!K100</f>
        <v>0</v>
      </c>
      <c r="L32" s="541">
        <f>'2 BP'!L100</f>
        <v>0</v>
      </c>
      <c r="M32" s="541">
        <f>'2 BP'!M100</f>
        <v>0</v>
      </c>
      <c r="N32" s="541">
        <f>'2 BP'!N100</f>
        <v>0</v>
      </c>
      <c r="O32" s="541">
        <f>'2 BP'!O100</f>
        <v>0</v>
      </c>
    </row>
    <row r="33" spans="1:15" ht="16.5" thickTop="1" thickBot="1" x14ac:dyDescent="0.3">
      <c r="A33" s="493"/>
      <c r="B33" s="547"/>
      <c r="C33" s="547"/>
      <c r="D33" s="547"/>
      <c r="E33" s="547"/>
      <c r="F33" s="547"/>
      <c r="G33" s="547"/>
      <c r="H33" s="547"/>
      <c r="I33" s="547"/>
      <c r="J33" s="547"/>
      <c r="K33" s="547"/>
      <c r="L33" s="547"/>
      <c r="M33" s="547"/>
      <c r="N33" s="547"/>
      <c r="O33" s="547"/>
    </row>
    <row r="34" spans="1:15" ht="2.1" customHeight="1" thickTop="1" thickBot="1" x14ac:dyDescent="0.25"/>
    <row r="35" spans="1:15" ht="21.95" customHeight="1" thickTop="1" thickBot="1" x14ac:dyDescent="0.25">
      <c r="A35" s="548" t="s">
        <v>259</v>
      </c>
      <c r="B35" s="549"/>
      <c r="C35" s="550">
        <f t="shared" ref="C35:O35" si="3">C8-C20+C25</f>
        <v>0</v>
      </c>
      <c r="D35" s="550">
        <f t="shared" si="3"/>
        <v>0</v>
      </c>
      <c r="E35" s="550">
        <f t="shared" si="3"/>
        <v>0</v>
      </c>
      <c r="F35" s="550">
        <f t="shared" si="3"/>
        <v>0</v>
      </c>
      <c r="G35" s="550">
        <f t="shared" si="3"/>
        <v>0</v>
      </c>
      <c r="H35" s="550">
        <f t="shared" si="3"/>
        <v>0</v>
      </c>
      <c r="I35" s="550">
        <f t="shared" si="3"/>
        <v>0</v>
      </c>
      <c r="J35" s="550">
        <f t="shared" si="3"/>
        <v>0</v>
      </c>
      <c r="K35" s="550">
        <f t="shared" si="3"/>
        <v>0</v>
      </c>
      <c r="L35" s="550">
        <f t="shared" si="3"/>
        <v>0</v>
      </c>
      <c r="M35" s="550">
        <f t="shared" si="3"/>
        <v>0</v>
      </c>
      <c r="N35" s="550">
        <f t="shared" si="3"/>
        <v>0</v>
      </c>
      <c r="O35" s="550">
        <f t="shared" si="3"/>
        <v>0</v>
      </c>
    </row>
    <row r="36" spans="1:15" ht="1.5" customHeight="1" thickTop="1" thickBot="1" x14ac:dyDescent="0.25"/>
    <row r="37" spans="1:15" ht="16.5" thickTop="1" thickBot="1" x14ac:dyDescent="0.25">
      <c r="A37" s="542" t="s">
        <v>260</v>
      </c>
      <c r="B37" s="537"/>
      <c r="C37" s="551">
        <f>B40</f>
        <v>0</v>
      </c>
      <c r="D37" s="551">
        <f t="shared" ref="D37:O37" si="4">C40</f>
        <v>0</v>
      </c>
      <c r="E37" s="551">
        <f t="shared" si="4"/>
        <v>0</v>
      </c>
      <c r="F37" s="551">
        <f t="shared" si="4"/>
        <v>0</v>
      </c>
      <c r="G37" s="551">
        <f t="shared" si="4"/>
        <v>0</v>
      </c>
      <c r="H37" s="551">
        <f t="shared" si="4"/>
        <v>0</v>
      </c>
      <c r="I37" s="551">
        <f t="shared" si="4"/>
        <v>0</v>
      </c>
      <c r="J37" s="551">
        <f t="shared" si="4"/>
        <v>0</v>
      </c>
      <c r="K37" s="551">
        <f t="shared" si="4"/>
        <v>0</v>
      </c>
      <c r="L37" s="551">
        <f t="shared" si="4"/>
        <v>0</v>
      </c>
      <c r="M37" s="551">
        <f t="shared" si="4"/>
        <v>0</v>
      </c>
      <c r="N37" s="551">
        <f t="shared" si="4"/>
        <v>0</v>
      </c>
      <c r="O37" s="551">
        <f t="shared" si="4"/>
        <v>0</v>
      </c>
    </row>
    <row r="38" spans="1:15" ht="16.5" thickTop="1" thickBot="1" x14ac:dyDescent="0.25">
      <c r="A38" s="542" t="s">
        <v>261</v>
      </c>
      <c r="B38" s="537"/>
      <c r="C38" s="552">
        <f t="shared" ref="C38:O38" si="5">C37+C35</f>
        <v>0</v>
      </c>
      <c r="D38" s="552">
        <f t="shared" si="5"/>
        <v>0</v>
      </c>
      <c r="E38" s="552">
        <f t="shared" si="5"/>
        <v>0</v>
      </c>
      <c r="F38" s="552">
        <f t="shared" si="5"/>
        <v>0</v>
      </c>
      <c r="G38" s="552">
        <f t="shared" si="5"/>
        <v>0</v>
      </c>
      <c r="H38" s="552">
        <f t="shared" si="5"/>
        <v>0</v>
      </c>
      <c r="I38" s="552">
        <f t="shared" si="5"/>
        <v>0</v>
      </c>
      <c r="J38" s="552">
        <f t="shared" si="5"/>
        <v>0</v>
      </c>
      <c r="K38" s="552">
        <f t="shared" si="5"/>
        <v>0</v>
      </c>
      <c r="L38" s="552">
        <f t="shared" si="5"/>
        <v>0</v>
      </c>
      <c r="M38" s="552">
        <f t="shared" si="5"/>
        <v>0</v>
      </c>
      <c r="N38" s="552">
        <f t="shared" si="5"/>
        <v>0</v>
      </c>
      <c r="O38" s="552">
        <f t="shared" si="5"/>
        <v>0</v>
      </c>
    </row>
    <row r="39" spans="1:15" ht="16.5" thickTop="1" thickBot="1" x14ac:dyDescent="0.25">
      <c r="A39" s="542" t="s">
        <v>262</v>
      </c>
      <c r="B39" s="537"/>
      <c r="C39" s="537"/>
      <c r="D39" s="553">
        <f t="shared" ref="D39:O39" si="6">IF(D38&lt;0,-D38,0)</f>
        <v>0</v>
      </c>
      <c r="E39" s="553">
        <f t="shared" si="6"/>
        <v>0</v>
      </c>
      <c r="F39" s="553">
        <f t="shared" si="6"/>
        <v>0</v>
      </c>
      <c r="G39" s="553">
        <f t="shared" si="6"/>
        <v>0</v>
      </c>
      <c r="H39" s="553">
        <f t="shared" si="6"/>
        <v>0</v>
      </c>
      <c r="I39" s="553">
        <f t="shared" si="6"/>
        <v>0</v>
      </c>
      <c r="J39" s="553">
        <f t="shared" si="6"/>
        <v>0</v>
      </c>
      <c r="K39" s="553">
        <f t="shared" si="6"/>
        <v>0</v>
      </c>
      <c r="L39" s="553">
        <f t="shared" si="6"/>
        <v>0</v>
      </c>
      <c r="M39" s="553">
        <f t="shared" si="6"/>
        <v>0</v>
      </c>
      <c r="N39" s="553">
        <f t="shared" si="6"/>
        <v>0</v>
      </c>
      <c r="O39" s="553">
        <f t="shared" si="6"/>
        <v>0</v>
      </c>
    </row>
    <row r="40" spans="1:15" ht="21.95" customHeight="1" thickTop="1" thickBot="1" x14ac:dyDescent="0.25">
      <c r="A40" s="554" t="s">
        <v>263</v>
      </c>
      <c r="B40" s="555">
        <f>'2 BP'!B8</f>
        <v>0</v>
      </c>
      <c r="C40" s="556">
        <f>C38</f>
        <v>0</v>
      </c>
      <c r="D40" s="556">
        <f t="shared" ref="D40:O40" si="7">D38+D39</f>
        <v>0</v>
      </c>
      <c r="E40" s="556">
        <f t="shared" si="7"/>
        <v>0</v>
      </c>
      <c r="F40" s="556">
        <f t="shared" si="7"/>
        <v>0</v>
      </c>
      <c r="G40" s="556">
        <f t="shared" si="7"/>
        <v>0</v>
      </c>
      <c r="H40" s="556">
        <f t="shared" si="7"/>
        <v>0</v>
      </c>
      <c r="I40" s="556">
        <f t="shared" si="7"/>
        <v>0</v>
      </c>
      <c r="J40" s="556">
        <f t="shared" si="7"/>
        <v>0</v>
      </c>
      <c r="K40" s="556">
        <f t="shared" si="7"/>
        <v>0</v>
      </c>
      <c r="L40" s="556">
        <f t="shared" si="7"/>
        <v>0</v>
      </c>
      <c r="M40" s="556">
        <f t="shared" si="7"/>
        <v>0</v>
      </c>
      <c r="N40" s="556">
        <f t="shared" si="7"/>
        <v>0</v>
      </c>
      <c r="O40" s="556">
        <f t="shared" si="7"/>
        <v>0</v>
      </c>
    </row>
    <row r="41" spans="1:15" ht="2.1" customHeight="1" thickTop="1" x14ac:dyDescent="0.2"/>
    <row r="42" spans="1:15" ht="15" thickBot="1" x14ac:dyDescent="0.25"/>
    <row r="43" spans="1:15" ht="16.5" thickTop="1" thickBot="1" x14ac:dyDescent="0.3">
      <c r="A43" s="777" t="s">
        <v>264</v>
      </c>
      <c r="B43" s="778"/>
      <c r="C43" s="778"/>
      <c r="D43" s="779"/>
      <c r="E43" s="557"/>
    </row>
    <row r="44" spans="1:15" ht="15" thickTop="1" x14ac:dyDescent="0.2"/>
    <row r="100" spans="1:4" x14ac:dyDescent="0.2">
      <c r="A100" s="558" t="s">
        <v>265</v>
      </c>
      <c r="B100" s="559"/>
      <c r="C100" s="559">
        <f>'2 BP'!C36-'2 BP'!B36</f>
        <v>0</v>
      </c>
      <c r="D100" s="559">
        <f>'2 BP'!D36-'2 BP'!C36</f>
        <v>0</v>
      </c>
    </row>
    <row r="101" spans="1:4" x14ac:dyDescent="0.2">
      <c r="A101" s="558" t="s">
        <v>266</v>
      </c>
      <c r="B101" s="559"/>
      <c r="C101" s="559">
        <f>'2 BP'!C47-'2 BP'!B47</f>
        <v>0</v>
      </c>
      <c r="D101" s="559">
        <f>'2 BP'!D47-'2 BP'!C47</f>
        <v>0</v>
      </c>
    </row>
    <row r="102" spans="1:4" x14ac:dyDescent="0.2">
      <c r="A102" s="558" t="s">
        <v>267</v>
      </c>
      <c r="B102" s="559"/>
      <c r="C102" s="560">
        <f>C100+C101</f>
        <v>0</v>
      </c>
      <c r="D102" s="560">
        <f>D100+D101</f>
        <v>0</v>
      </c>
    </row>
    <row r="103" spans="1:4" x14ac:dyDescent="0.2">
      <c r="A103" s="558"/>
      <c r="B103" s="559"/>
      <c r="C103" s="559"/>
      <c r="D103" s="559"/>
    </row>
    <row r="104" spans="1:4" x14ac:dyDescent="0.2">
      <c r="A104" s="558"/>
      <c r="B104" s="559"/>
      <c r="C104" s="559"/>
      <c r="D104" s="559"/>
    </row>
    <row r="105" spans="1:4" x14ac:dyDescent="0.2">
      <c r="A105" s="763" t="s">
        <v>268</v>
      </c>
      <c r="B105" s="559"/>
      <c r="C105" s="559">
        <f>IF(C100&gt;0,C100,0)</f>
        <v>0</v>
      </c>
      <c r="D105" s="559">
        <f>IF(D100&gt;0,D100,0)</f>
        <v>0</v>
      </c>
    </row>
    <row r="106" spans="1:4" x14ac:dyDescent="0.2">
      <c r="A106" s="763"/>
      <c r="B106" s="559"/>
      <c r="C106" s="559">
        <f>IF(C101&gt;0,C101,0)</f>
        <v>0</v>
      </c>
      <c r="D106" s="559">
        <f>IF(D101&gt;0,D101,0)</f>
        <v>0</v>
      </c>
    </row>
    <row r="107" spans="1:4" x14ac:dyDescent="0.2">
      <c r="A107" s="558"/>
      <c r="B107" s="559"/>
      <c r="C107" s="560">
        <f>C105+C106</f>
        <v>0</v>
      </c>
      <c r="D107" s="560">
        <f>D105+D106</f>
        <v>0</v>
      </c>
    </row>
    <row r="108" spans="1:4" x14ac:dyDescent="0.2">
      <c r="A108" s="558"/>
      <c r="B108" s="559"/>
      <c r="C108" s="559"/>
      <c r="D108" s="559"/>
    </row>
    <row r="109" spans="1:4" x14ac:dyDescent="0.2">
      <c r="A109" s="558"/>
      <c r="B109" s="559"/>
      <c r="C109" s="559"/>
      <c r="D109" s="559"/>
    </row>
    <row r="110" spans="1:4" x14ac:dyDescent="0.2">
      <c r="A110" s="763" t="s">
        <v>269</v>
      </c>
      <c r="B110" s="559"/>
      <c r="C110" s="559">
        <f>IF(C100&lt;0,C100,0)</f>
        <v>0</v>
      </c>
      <c r="D110" s="559">
        <f>IF(D100&lt;0,D100,0)</f>
        <v>0</v>
      </c>
    </row>
    <row r="111" spans="1:4" x14ac:dyDescent="0.2">
      <c r="A111" s="763"/>
      <c r="B111" s="559"/>
      <c r="C111" s="559">
        <f>IF(C101&lt;0,C101,0)</f>
        <v>0</v>
      </c>
      <c r="D111" s="559">
        <f>IF(D101&lt;0,D101,0)</f>
        <v>0</v>
      </c>
    </row>
    <row r="112" spans="1:4" x14ac:dyDescent="0.2">
      <c r="A112" s="558"/>
      <c r="B112" s="559"/>
      <c r="C112" s="560">
        <f>ABS(C110+C111)</f>
        <v>0</v>
      </c>
      <c r="D112" s="560">
        <f>ABS(D110+D111)</f>
        <v>0</v>
      </c>
    </row>
    <row r="113" spans="2:4" x14ac:dyDescent="0.2">
      <c r="B113" s="561"/>
      <c r="C113" s="561"/>
      <c r="D113" s="561"/>
    </row>
    <row r="114" spans="2:4" x14ac:dyDescent="0.2">
      <c r="B114" s="561"/>
      <c r="C114" s="561"/>
      <c r="D114" s="561"/>
    </row>
    <row r="115" spans="2:4" x14ac:dyDescent="0.2">
      <c r="B115" s="561"/>
      <c r="C115" s="561"/>
      <c r="D115" s="561"/>
    </row>
    <row r="116" spans="2:4" x14ac:dyDescent="0.2">
      <c r="B116" s="561"/>
      <c r="C116" s="561"/>
      <c r="D116" s="561"/>
    </row>
    <row r="117" spans="2:4" x14ac:dyDescent="0.2">
      <c r="B117" s="561"/>
      <c r="C117" s="561"/>
      <c r="D117" s="561"/>
    </row>
    <row r="118" spans="2:4" x14ac:dyDescent="0.2">
      <c r="B118" s="561"/>
      <c r="C118" s="561"/>
      <c r="D118" s="561"/>
    </row>
    <row r="119" spans="2:4" x14ac:dyDescent="0.2">
      <c r="B119" s="561"/>
      <c r="C119" s="561"/>
      <c r="D119" s="561"/>
    </row>
    <row r="120" spans="2:4" x14ac:dyDescent="0.2">
      <c r="B120" s="561"/>
      <c r="C120" s="561"/>
      <c r="D120" s="561"/>
    </row>
  </sheetData>
  <sheetProtection sheet="1" objects="1" scenarios="1"/>
  <dataConsolidate/>
  <mergeCells count="9">
    <mergeCell ref="A105:A106"/>
    <mergeCell ref="A110:A111"/>
    <mergeCell ref="A4:A5"/>
    <mergeCell ref="B4:D4"/>
    <mergeCell ref="E4:O4"/>
    <mergeCell ref="B9:B17"/>
    <mergeCell ref="B21:B22"/>
    <mergeCell ref="B26:B31"/>
    <mergeCell ref="A43:D43"/>
  </mergeCells>
  <conditionalFormatting sqref="B40:O40">
    <cfRule type="cellIs" dxfId="17" priority="1" operator="lessThan">
      <formula>0</formula>
    </cfRule>
  </conditionalFormatting>
  <dataValidations count="8">
    <dataValidation allowBlank="1" showInputMessage="1" showErrorMessage="1" promptTitle="Depreciação do ano" prompt="Para empresas que encerram balanços, caso exista valor a informar, verificar se corresponde ao que foi informado na DRE ou digitar este campo." sqref="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65548:D65548 IY65548:IZ65548 SU65548:SV65548 ACQ65548:ACR65548 AMM65548:AMN65548 AWI65548:AWJ65548 BGE65548:BGF65548 BQA65548:BQB65548 BZW65548:BZX65548 CJS65548:CJT65548 CTO65548:CTP65548 DDK65548:DDL65548 DNG65548:DNH65548 DXC65548:DXD65548 EGY65548:EGZ65548 EQU65548:EQV65548 FAQ65548:FAR65548 FKM65548:FKN65548 FUI65548:FUJ65548 GEE65548:GEF65548 GOA65548:GOB65548 GXW65548:GXX65548 HHS65548:HHT65548 HRO65548:HRP65548 IBK65548:IBL65548 ILG65548:ILH65548 IVC65548:IVD65548 JEY65548:JEZ65548 JOU65548:JOV65548 JYQ65548:JYR65548 KIM65548:KIN65548 KSI65548:KSJ65548 LCE65548:LCF65548 LMA65548:LMB65548 LVW65548:LVX65548 MFS65548:MFT65548 MPO65548:MPP65548 MZK65548:MZL65548 NJG65548:NJH65548 NTC65548:NTD65548 OCY65548:OCZ65548 OMU65548:OMV65548 OWQ65548:OWR65548 PGM65548:PGN65548 PQI65548:PQJ65548 QAE65548:QAF65548 QKA65548:QKB65548 QTW65548:QTX65548 RDS65548:RDT65548 RNO65548:RNP65548 RXK65548:RXL65548 SHG65548:SHH65548 SRC65548:SRD65548 TAY65548:TAZ65548 TKU65548:TKV65548 TUQ65548:TUR65548 UEM65548:UEN65548 UOI65548:UOJ65548 UYE65548:UYF65548 VIA65548:VIB65548 VRW65548:VRX65548 WBS65548:WBT65548 WLO65548:WLP65548 WVK65548:WVL65548 C131084:D131084 IY131084:IZ131084 SU131084:SV131084 ACQ131084:ACR131084 AMM131084:AMN131084 AWI131084:AWJ131084 BGE131084:BGF131084 BQA131084:BQB131084 BZW131084:BZX131084 CJS131084:CJT131084 CTO131084:CTP131084 DDK131084:DDL131084 DNG131084:DNH131084 DXC131084:DXD131084 EGY131084:EGZ131084 EQU131084:EQV131084 FAQ131084:FAR131084 FKM131084:FKN131084 FUI131084:FUJ131084 GEE131084:GEF131084 GOA131084:GOB131084 GXW131084:GXX131084 HHS131084:HHT131084 HRO131084:HRP131084 IBK131084:IBL131084 ILG131084:ILH131084 IVC131084:IVD131084 JEY131084:JEZ131084 JOU131084:JOV131084 JYQ131084:JYR131084 KIM131084:KIN131084 KSI131084:KSJ131084 LCE131084:LCF131084 LMA131084:LMB131084 LVW131084:LVX131084 MFS131084:MFT131084 MPO131084:MPP131084 MZK131084:MZL131084 NJG131084:NJH131084 NTC131084:NTD131084 OCY131084:OCZ131084 OMU131084:OMV131084 OWQ131084:OWR131084 PGM131084:PGN131084 PQI131084:PQJ131084 QAE131084:QAF131084 QKA131084:QKB131084 QTW131084:QTX131084 RDS131084:RDT131084 RNO131084:RNP131084 RXK131084:RXL131084 SHG131084:SHH131084 SRC131084:SRD131084 TAY131084:TAZ131084 TKU131084:TKV131084 TUQ131084:TUR131084 UEM131084:UEN131084 UOI131084:UOJ131084 UYE131084:UYF131084 VIA131084:VIB131084 VRW131084:VRX131084 WBS131084:WBT131084 WLO131084:WLP131084 WVK131084:WVL131084 C196620:D196620 IY196620:IZ196620 SU196620:SV196620 ACQ196620:ACR196620 AMM196620:AMN196620 AWI196620:AWJ196620 BGE196620:BGF196620 BQA196620:BQB196620 BZW196620:BZX196620 CJS196620:CJT196620 CTO196620:CTP196620 DDK196620:DDL196620 DNG196620:DNH196620 DXC196620:DXD196620 EGY196620:EGZ196620 EQU196620:EQV196620 FAQ196620:FAR196620 FKM196620:FKN196620 FUI196620:FUJ196620 GEE196620:GEF196620 GOA196620:GOB196620 GXW196620:GXX196620 HHS196620:HHT196620 HRO196620:HRP196620 IBK196620:IBL196620 ILG196620:ILH196620 IVC196620:IVD196620 JEY196620:JEZ196620 JOU196620:JOV196620 JYQ196620:JYR196620 KIM196620:KIN196620 KSI196620:KSJ196620 LCE196620:LCF196620 LMA196620:LMB196620 LVW196620:LVX196620 MFS196620:MFT196620 MPO196620:MPP196620 MZK196620:MZL196620 NJG196620:NJH196620 NTC196620:NTD196620 OCY196620:OCZ196620 OMU196620:OMV196620 OWQ196620:OWR196620 PGM196620:PGN196620 PQI196620:PQJ196620 QAE196620:QAF196620 QKA196620:QKB196620 QTW196620:QTX196620 RDS196620:RDT196620 RNO196620:RNP196620 RXK196620:RXL196620 SHG196620:SHH196620 SRC196620:SRD196620 TAY196620:TAZ196620 TKU196620:TKV196620 TUQ196620:TUR196620 UEM196620:UEN196620 UOI196620:UOJ196620 UYE196620:UYF196620 VIA196620:VIB196620 VRW196620:VRX196620 WBS196620:WBT196620 WLO196620:WLP196620 WVK196620:WVL196620 C262156:D262156 IY262156:IZ262156 SU262156:SV262156 ACQ262156:ACR262156 AMM262156:AMN262156 AWI262156:AWJ262156 BGE262156:BGF262156 BQA262156:BQB262156 BZW262156:BZX262156 CJS262156:CJT262156 CTO262156:CTP262156 DDK262156:DDL262156 DNG262156:DNH262156 DXC262156:DXD262156 EGY262156:EGZ262156 EQU262156:EQV262156 FAQ262156:FAR262156 FKM262156:FKN262156 FUI262156:FUJ262156 GEE262156:GEF262156 GOA262156:GOB262156 GXW262156:GXX262156 HHS262156:HHT262156 HRO262156:HRP262156 IBK262156:IBL262156 ILG262156:ILH262156 IVC262156:IVD262156 JEY262156:JEZ262156 JOU262156:JOV262156 JYQ262156:JYR262156 KIM262156:KIN262156 KSI262156:KSJ262156 LCE262156:LCF262156 LMA262156:LMB262156 LVW262156:LVX262156 MFS262156:MFT262156 MPO262156:MPP262156 MZK262156:MZL262156 NJG262156:NJH262156 NTC262156:NTD262156 OCY262156:OCZ262156 OMU262156:OMV262156 OWQ262156:OWR262156 PGM262156:PGN262156 PQI262156:PQJ262156 QAE262156:QAF262156 QKA262156:QKB262156 QTW262156:QTX262156 RDS262156:RDT262156 RNO262156:RNP262156 RXK262156:RXL262156 SHG262156:SHH262156 SRC262156:SRD262156 TAY262156:TAZ262156 TKU262156:TKV262156 TUQ262156:TUR262156 UEM262156:UEN262156 UOI262156:UOJ262156 UYE262156:UYF262156 VIA262156:VIB262156 VRW262156:VRX262156 WBS262156:WBT262156 WLO262156:WLP262156 WVK262156:WVL262156 C327692:D327692 IY327692:IZ327692 SU327692:SV327692 ACQ327692:ACR327692 AMM327692:AMN327692 AWI327692:AWJ327692 BGE327692:BGF327692 BQA327692:BQB327692 BZW327692:BZX327692 CJS327692:CJT327692 CTO327692:CTP327692 DDK327692:DDL327692 DNG327692:DNH327692 DXC327692:DXD327692 EGY327692:EGZ327692 EQU327692:EQV327692 FAQ327692:FAR327692 FKM327692:FKN327692 FUI327692:FUJ327692 GEE327692:GEF327692 GOA327692:GOB327692 GXW327692:GXX327692 HHS327692:HHT327692 HRO327692:HRP327692 IBK327692:IBL327692 ILG327692:ILH327692 IVC327692:IVD327692 JEY327692:JEZ327692 JOU327692:JOV327692 JYQ327692:JYR327692 KIM327692:KIN327692 KSI327692:KSJ327692 LCE327692:LCF327692 LMA327692:LMB327692 LVW327692:LVX327692 MFS327692:MFT327692 MPO327692:MPP327692 MZK327692:MZL327692 NJG327692:NJH327692 NTC327692:NTD327692 OCY327692:OCZ327692 OMU327692:OMV327692 OWQ327692:OWR327692 PGM327692:PGN327692 PQI327692:PQJ327692 QAE327692:QAF327692 QKA327692:QKB327692 QTW327692:QTX327692 RDS327692:RDT327692 RNO327692:RNP327692 RXK327692:RXL327692 SHG327692:SHH327692 SRC327692:SRD327692 TAY327692:TAZ327692 TKU327692:TKV327692 TUQ327692:TUR327692 UEM327692:UEN327692 UOI327692:UOJ327692 UYE327692:UYF327692 VIA327692:VIB327692 VRW327692:VRX327692 WBS327692:WBT327692 WLO327692:WLP327692 WVK327692:WVL327692 C393228:D393228 IY393228:IZ393228 SU393228:SV393228 ACQ393228:ACR393228 AMM393228:AMN393228 AWI393228:AWJ393228 BGE393228:BGF393228 BQA393228:BQB393228 BZW393228:BZX393228 CJS393228:CJT393228 CTO393228:CTP393228 DDK393228:DDL393228 DNG393228:DNH393228 DXC393228:DXD393228 EGY393228:EGZ393228 EQU393228:EQV393228 FAQ393228:FAR393228 FKM393228:FKN393228 FUI393228:FUJ393228 GEE393228:GEF393228 GOA393228:GOB393228 GXW393228:GXX393228 HHS393228:HHT393228 HRO393228:HRP393228 IBK393228:IBL393228 ILG393228:ILH393228 IVC393228:IVD393228 JEY393228:JEZ393228 JOU393228:JOV393228 JYQ393228:JYR393228 KIM393228:KIN393228 KSI393228:KSJ393228 LCE393228:LCF393228 LMA393228:LMB393228 LVW393228:LVX393228 MFS393228:MFT393228 MPO393228:MPP393228 MZK393228:MZL393228 NJG393228:NJH393228 NTC393228:NTD393228 OCY393228:OCZ393228 OMU393228:OMV393228 OWQ393228:OWR393228 PGM393228:PGN393228 PQI393228:PQJ393228 QAE393228:QAF393228 QKA393228:QKB393228 QTW393228:QTX393228 RDS393228:RDT393228 RNO393228:RNP393228 RXK393228:RXL393228 SHG393228:SHH393228 SRC393228:SRD393228 TAY393228:TAZ393228 TKU393228:TKV393228 TUQ393228:TUR393228 UEM393228:UEN393228 UOI393228:UOJ393228 UYE393228:UYF393228 VIA393228:VIB393228 VRW393228:VRX393228 WBS393228:WBT393228 WLO393228:WLP393228 WVK393228:WVL393228 C458764:D458764 IY458764:IZ458764 SU458764:SV458764 ACQ458764:ACR458764 AMM458764:AMN458764 AWI458764:AWJ458764 BGE458764:BGF458764 BQA458764:BQB458764 BZW458764:BZX458764 CJS458764:CJT458764 CTO458764:CTP458764 DDK458764:DDL458764 DNG458764:DNH458764 DXC458764:DXD458764 EGY458764:EGZ458764 EQU458764:EQV458764 FAQ458764:FAR458764 FKM458764:FKN458764 FUI458764:FUJ458764 GEE458764:GEF458764 GOA458764:GOB458764 GXW458764:GXX458764 HHS458764:HHT458764 HRO458764:HRP458764 IBK458764:IBL458764 ILG458764:ILH458764 IVC458764:IVD458764 JEY458764:JEZ458764 JOU458764:JOV458764 JYQ458764:JYR458764 KIM458764:KIN458764 KSI458764:KSJ458764 LCE458764:LCF458764 LMA458764:LMB458764 LVW458764:LVX458764 MFS458764:MFT458764 MPO458764:MPP458764 MZK458764:MZL458764 NJG458764:NJH458764 NTC458764:NTD458764 OCY458764:OCZ458764 OMU458764:OMV458764 OWQ458764:OWR458764 PGM458764:PGN458764 PQI458764:PQJ458764 QAE458764:QAF458764 QKA458764:QKB458764 QTW458764:QTX458764 RDS458764:RDT458764 RNO458764:RNP458764 RXK458764:RXL458764 SHG458764:SHH458764 SRC458764:SRD458764 TAY458764:TAZ458764 TKU458764:TKV458764 TUQ458764:TUR458764 UEM458764:UEN458764 UOI458764:UOJ458764 UYE458764:UYF458764 VIA458764:VIB458764 VRW458764:VRX458764 WBS458764:WBT458764 WLO458764:WLP458764 WVK458764:WVL458764 C524300:D524300 IY524300:IZ524300 SU524300:SV524300 ACQ524300:ACR524300 AMM524300:AMN524300 AWI524300:AWJ524300 BGE524300:BGF524300 BQA524300:BQB524300 BZW524300:BZX524300 CJS524300:CJT524300 CTO524300:CTP524300 DDK524300:DDL524300 DNG524300:DNH524300 DXC524300:DXD524300 EGY524300:EGZ524300 EQU524300:EQV524300 FAQ524300:FAR524300 FKM524300:FKN524300 FUI524300:FUJ524300 GEE524300:GEF524300 GOA524300:GOB524300 GXW524300:GXX524300 HHS524300:HHT524300 HRO524300:HRP524300 IBK524300:IBL524300 ILG524300:ILH524300 IVC524300:IVD524300 JEY524300:JEZ524300 JOU524300:JOV524300 JYQ524300:JYR524300 KIM524300:KIN524300 KSI524300:KSJ524300 LCE524300:LCF524300 LMA524300:LMB524300 LVW524300:LVX524300 MFS524300:MFT524300 MPO524300:MPP524300 MZK524300:MZL524300 NJG524300:NJH524300 NTC524300:NTD524300 OCY524300:OCZ524300 OMU524300:OMV524300 OWQ524300:OWR524300 PGM524300:PGN524300 PQI524300:PQJ524300 QAE524300:QAF524300 QKA524300:QKB524300 QTW524300:QTX524300 RDS524300:RDT524300 RNO524300:RNP524300 RXK524300:RXL524300 SHG524300:SHH524300 SRC524300:SRD524300 TAY524300:TAZ524300 TKU524300:TKV524300 TUQ524300:TUR524300 UEM524300:UEN524300 UOI524300:UOJ524300 UYE524300:UYF524300 VIA524300:VIB524300 VRW524300:VRX524300 WBS524300:WBT524300 WLO524300:WLP524300 WVK524300:WVL524300 C589836:D589836 IY589836:IZ589836 SU589836:SV589836 ACQ589836:ACR589836 AMM589836:AMN589836 AWI589836:AWJ589836 BGE589836:BGF589836 BQA589836:BQB589836 BZW589836:BZX589836 CJS589836:CJT589836 CTO589836:CTP589836 DDK589836:DDL589836 DNG589836:DNH589836 DXC589836:DXD589836 EGY589836:EGZ589836 EQU589836:EQV589836 FAQ589836:FAR589836 FKM589836:FKN589836 FUI589836:FUJ589836 GEE589836:GEF589836 GOA589836:GOB589836 GXW589836:GXX589836 HHS589836:HHT589836 HRO589836:HRP589836 IBK589836:IBL589836 ILG589836:ILH589836 IVC589836:IVD589836 JEY589836:JEZ589836 JOU589836:JOV589836 JYQ589836:JYR589836 KIM589836:KIN589836 KSI589836:KSJ589836 LCE589836:LCF589836 LMA589836:LMB589836 LVW589836:LVX589836 MFS589836:MFT589836 MPO589836:MPP589836 MZK589836:MZL589836 NJG589836:NJH589836 NTC589836:NTD589836 OCY589836:OCZ589836 OMU589836:OMV589836 OWQ589836:OWR589836 PGM589836:PGN589836 PQI589836:PQJ589836 QAE589836:QAF589836 QKA589836:QKB589836 QTW589836:QTX589836 RDS589836:RDT589836 RNO589836:RNP589836 RXK589836:RXL589836 SHG589836:SHH589836 SRC589836:SRD589836 TAY589836:TAZ589836 TKU589836:TKV589836 TUQ589836:TUR589836 UEM589836:UEN589836 UOI589836:UOJ589836 UYE589836:UYF589836 VIA589836:VIB589836 VRW589836:VRX589836 WBS589836:WBT589836 WLO589836:WLP589836 WVK589836:WVL589836 C655372:D655372 IY655372:IZ655372 SU655372:SV655372 ACQ655372:ACR655372 AMM655372:AMN655372 AWI655372:AWJ655372 BGE655372:BGF655372 BQA655372:BQB655372 BZW655372:BZX655372 CJS655372:CJT655372 CTO655372:CTP655372 DDK655372:DDL655372 DNG655372:DNH655372 DXC655372:DXD655372 EGY655372:EGZ655372 EQU655372:EQV655372 FAQ655372:FAR655372 FKM655372:FKN655372 FUI655372:FUJ655372 GEE655372:GEF655372 GOA655372:GOB655372 GXW655372:GXX655372 HHS655372:HHT655372 HRO655372:HRP655372 IBK655372:IBL655372 ILG655372:ILH655372 IVC655372:IVD655372 JEY655372:JEZ655372 JOU655372:JOV655372 JYQ655372:JYR655372 KIM655372:KIN655372 KSI655372:KSJ655372 LCE655372:LCF655372 LMA655372:LMB655372 LVW655372:LVX655372 MFS655372:MFT655372 MPO655372:MPP655372 MZK655372:MZL655372 NJG655372:NJH655372 NTC655372:NTD655372 OCY655372:OCZ655372 OMU655372:OMV655372 OWQ655372:OWR655372 PGM655372:PGN655372 PQI655372:PQJ655372 QAE655372:QAF655372 QKA655372:QKB655372 QTW655372:QTX655372 RDS655372:RDT655372 RNO655372:RNP655372 RXK655372:RXL655372 SHG655372:SHH655372 SRC655372:SRD655372 TAY655372:TAZ655372 TKU655372:TKV655372 TUQ655372:TUR655372 UEM655372:UEN655372 UOI655372:UOJ655372 UYE655372:UYF655372 VIA655372:VIB655372 VRW655372:VRX655372 WBS655372:WBT655372 WLO655372:WLP655372 WVK655372:WVL655372 C720908:D720908 IY720908:IZ720908 SU720908:SV720908 ACQ720908:ACR720908 AMM720908:AMN720908 AWI720908:AWJ720908 BGE720908:BGF720908 BQA720908:BQB720908 BZW720908:BZX720908 CJS720908:CJT720908 CTO720908:CTP720908 DDK720908:DDL720908 DNG720908:DNH720908 DXC720908:DXD720908 EGY720908:EGZ720908 EQU720908:EQV720908 FAQ720908:FAR720908 FKM720908:FKN720908 FUI720908:FUJ720908 GEE720908:GEF720908 GOA720908:GOB720908 GXW720908:GXX720908 HHS720908:HHT720908 HRO720908:HRP720908 IBK720908:IBL720908 ILG720908:ILH720908 IVC720908:IVD720908 JEY720908:JEZ720908 JOU720908:JOV720908 JYQ720908:JYR720908 KIM720908:KIN720908 KSI720908:KSJ720908 LCE720908:LCF720908 LMA720908:LMB720908 LVW720908:LVX720908 MFS720908:MFT720908 MPO720908:MPP720908 MZK720908:MZL720908 NJG720908:NJH720908 NTC720908:NTD720908 OCY720908:OCZ720908 OMU720908:OMV720908 OWQ720908:OWR720908 PGM720908:PGN720908 PQI720908:PQJ720908 QAE720908:QAF720908 QKA720908:QKB720908 QTW720908:QTX720908 RDS720908:RDT720908 RNO720908:RNP720908 RXK720908:RXL720908 SHG720908:SHH720908 SRC720908:SRD720908 TAY720908:TAZ720908 TKU720908:TKV720908 TUQ720908:TUR720908 UEM720908:UEN720908 UOI720908:UOJ720908 UYE720908:UYF720908 VIA720908:VIB720908 VRW720908:VRX720908 WBS720908:WBT720908 WLO720908:WLP720908 WVK720908:WVL720908 C786444:D786444 IY786444:IZ786444 SU786444:SV786444 ACQ786444:ACR786444 AMM786444:AMN786444 AWI786444:AWJ786444 BGE786444:BGF786444 BQA786444:BQB786444 BZW786444:BZX786444 CJS786444:CJT786444 CTO786444:CTP786444 DDK786444:DDL786444 DNG786444:DNH786444 DXC786444:DXD786444 EGY786444:EGZ786444 EQU786444:EQV786444 FAQ786444:FAR786444 FKM786444:FKN786444 FUI786444:FUJ786444 GEE786444:GEF786444 GOA786444:GOB786444 GXW786444:GXX786444 HHS786444:HHT786444 HRO786444:HRP786444 IBK786444:IBL786444 ILG786444:ILH786444 IVC786444:IVD786444 JEY786444:JEZ786444 JOU786444:JOV786444 JYQ786444:JYR786444 KIM786444:KIN786444 KSI786444:KSJ786444 LCE786444:LCF786444 LMA786444:LMB786444 LVW786444:LVX786444 MFS786444:MFT786444 MPO786444:MPP786444 MZK786444:MZL786444 NJG786444:NJH786444 NTC786444:NTD786444 OCY786444:OCZ786444 OMU786444:OMV786444 OWQ786444:OWR786444 PGM786444:PGN786444 PQI786444:PQJ786444 QAE786444:QAF786444 QKA786444:QKB786444 QTW786444:QTX786444 RDS786444:RDT786444 RNO786444:RNP786444 RXK786444:RXL786444 SHG786444:SHH786444 SRC786444:SRD786444 TAY786444:TAZ786444 TKU786444:TKV786444 TUQ786444:TUR786444 UEM786444:UEN786444 UOI786444:UOJ786444 UYE786444:UYF786444 VIA786444:VIB786444 VRW786444:VRX786444 WBS786444:WBT786444 WLO786444:WLP786444 WVK786444:WVL786444 C851980:D851980 IY851980:IZ851980 SU851980:SV851980 ACQ851980:ACR851980 AMM851980:AMN851980 AWI851980:AWJ851980 BGE851980:BGF851980 BQA851980:BQB851980 BZW851980:BZX851980 CJS851980:CJT851980 CTO851980:CTP851980 DDK851980:DDL851980 DNG851980:DNH851980 DXC851980:DXD851980 EGY851980:EGZ851980 EQU851980:EQV851980 FAQ851980:FAR851980 FKM851980:FKN851980 FUI851980:FUJ851980 GEE851980:GEF851980 GOA851980:GOB851980 GXW851980:GXX851980 HHS851980:HHT851980 HRO851980:HRP851980 IBK851980:IBL851980 ILG851980:ILH851980 IVC851980:IVD851980 JEY851980:JEZ851980 JOU851980:JOV851980 JYQ851980:JYR851980 KIM851980:KIN851980 KSI851980:KSJ851980 LCE851980:LCF851980 LMA851980:LMB851980 LVW851980:LVX851980 MFS851980:MFT851980 MPO851980:MPP851980 MZK851980:MZL851980 NJG851980:NJH851980 NTC851980:NTD851980 OCY851980:OCZ851980 OMU851980:OMV851980 OWQ851980:OWR851980 PGM851980:PGN851980 PQI851980:PQJ851980 QAE851980:QAF851980 QKA851980:QKB851980 QTW851980:QTX851980 RDS851980:RDT851980 RNO851980:RNP851980 RXK851980:RXL851980 SHG851980:SHH851980 SRC851980:SRD851980 TAY851980:TAZ851980 TKU851980:TKV851980 TUQ851980:TUR851980 UEM851980:UEN851980 UOI851980:UOJ851980 UYE851980:UYF851980 VIA851980:VIB851980 VRW851980:VRX851980 WBS851980:WBT851980 WLO851980:WLP851980 WVK851980:WVL851980 C917516:D917516 IY917516:IZ917516 SU917516:SV917516 ACQ917516:ACR917516 AMM917516:AMN917516 AWI917516:AWJ917516 BGE917516:BGF917516 BQA917516:BQB917516 BZW917516:BZX917516 CJS917516:CJT917516 CTO917516:CTP917516 DDK917516:DDL917516 DNG917516:DNH917516 DXC917516:DXD917516 EGY917516:EGZ917516 EQU917516:EQV917516 FAQ917516:FAR917516 FKM917516:FKN917516 FUI917516:FUJ917516 GEE917516:GEF917516 GOA917516:GOB917516 GXW917516:GXX917516 HHS917516:HHT917516 HRO917516:HRP917516 IBK917516:IBL917516 ILG917516:ILH917516 IVC917516:IVD917516 JEY917516:JEZ917516 JOU917516:JOV917516 JYQ917516:JYR917516 KIM917516:KIN917516 KSI917516:KSJ917516 LCE917516:LCF917516 LMA917516:LMB917516 LVW917516:LVX917516 MFS917516:MFT917516 MPO917516:MPP917516 MZK917516:MZL917516 NJG917516:NJH917516 NTC917516:NTD917516 OCY917516:OCZ917516 OMU917516:OMV917516 OWQ917516:OWR917516 PGM917516:PGN917516 PQI917516:PQJ917516 QAE917516:QAF917516 QKA917516:QKB917516 QTW917516:QTX917516 RDS917516:RDT917516 RNO917516:RNP917516 RXK917516:RXL917516 SHG917516:SHH917516 SRC917516:SRD917516 TAY917516:TAZ917516 TKU917516:TKV917516 TUQ917516:TUR917516 UEM917516:UEN917516 UOI917516:UOJ917516 UYE917516:UYF917516 VIA917516:VIB917516 VRW917516:VRX917516 WBS917516:WBT917516 WLO917516:WLP917516 WVK917516:WVL917516 C983052:D983052 IY983052:IZ983052 SU983052:SV983052 ACQ983052:ACR983052 AMM983052:AMN983052 AWI983052:AWJ983052 BGE983052:BGF983052 BQA983052:BQB983052 BZW983052:BZX983052 CJS983052:CJT983052 CTO983052:CTP983052 DDK983052:DDL983052 DNG983052:DNH983052 DXC983052:DXD983052 EGY983052:EGZ983052 EQU983052:EQV983052 FAQ983052:FAR983052 FKM983052:FKN983052 FUI983052:FUJ983052 GEE983052:GEF983052 GOA983052:GOB983052 GXW983052:GXX983052 HHS983052:HHT983052 HRO983052:HRP983052 IBK983052:IBL983052 ILG983052:ILH983052 IVC983052:IVD983052 JEY983052:JEZ983052 JOU983052:JOV983052 JYQ983052:JYR983052 KIM983052:KIN983052 KSI983052:KSJ983052 LCE983052:LCF983052 LMA983052:LMB983052 LVW983052:LVX983052 MFS983052:MFT983052 MPO983052:MPP983052 MZK983052:MZL983052 NJG983052:NJH983052 NTC983052:NTD983052 OCY983052:OCZ983052 OMU983052:OMV983052 OWQ983052:OWR983052 PGM983052:PGN983052 PQI983052:PQJ983052 QAE983052:QAF983052 QKA983052:QKB983052 QTW983052:QTX983052 RDS983052:RDT983052 RNO983052:RNP983052 RXK983052:RXL983052 SHG983052:SHH983052 SRC983052:SRD983052 TAY983052:TAZ983052 TKU983052:TKV983052 TUQ983052:TUR983052 UEM983052:UEN983052 UOI983052:UOJ983052 UYE983052:UYF983052 VIA983052:VIB983052 VRW983052:VRX983052 WBS983052:WBT983052 WLO983052:WLP983052 WVK983052:WVL983052" xr:uid="{00000000-0002-0000-0900-000000000000}"/>
    <dataValidation allowBlank="1" showInputMessage="1" showErrorMessage="1" promptTitle="Desembolso ou (reembolso)" prompt="Novos investimentos [+] ou venda [-] de Ativos Imobilizados. No caso de aquisição de Imobilizado, deve acompanhar o que for registrado na planilha &quot;3 AP&quot;." sqref="E21:O21 JA21:JK21 SW21:TG21 ACS21:ADC21 AMO21:AMY21 AWK21:AWU21 BGG21:BGQ21 BQC21:BQM21 BZY21:CAI21 CJU21:CKE21 CTQ21:CUA21 DDM21:DDW21 DNI21:DNS21 DXE21:DXO21 EHA21:EHK21 EQW21:ERG21 FAS21:FBC21 FKO21:FKY21 FUK21:FUU21 GEG21:GEQ21 GOC21:GOM21 GXY21:GYI21 HHU21:HIE21 HRQ21:HSA21 IBM21:IBW21 ILI21:ILS21 IVE21:IVO21 JFA21:JFK21 JOW21:JPG21 JYS21:JZC21 KIO21:KIY21 KSK21:KSU21 LCG21:LCQ21 LMC21:LMM21 LVY21:LWI21 MFU21:MGE21 MPQ21:MQA21 MZM21:MZW21 NJI21:NJS21 NTE21:NTO21 ODA21:ODK21 OMW21:ONG21 OWS21:OXC21 PGO21:PGY21 PQK21:PQU21 QAG21:QAQ21 QKC21:QKM21 QTY21:QUI21 RDU21:REE21 RNQ21:ROA21 RXM21:RXW21 SHI21:SHS21 SRE21:SRO21 TBA21:TBK21 TKW21:TLG21 TUS21:TVC21 UEO21:UEY21 UOK21:UOU21 UYG21:UYQ21 VIC21:VIM21 VRY21:VSI21 WBU21:WCE21 WLQ21:WMA21 WVM21:WVW21 E65559:O65559 JA65559:JK65559 SW65559:TG65559 ACS65559:ADC65559 AMO65559:AMY65559 AWK65559:AWU65559 BGG65559:BGQ65559 BQC65559:BQM65559 BZY65559:CAI65559 CJU65559:CKE65559 CTQ65559:CUA65559 DDM65559:DDW65559 DNI65559:DNS65559 DXE65559:DXO65559 EHA65559:EHK65559 EQW65559:ERG65559 FAS65559:FBC65559 FKO65559:FKY65559 FUK65559:FUU65559 GEG65559:GEQ65559 GOC65559:GOM65559 GXY65559:GYI65559 HHU65559:HIE65559 HRQ65559:HSA65559 IBM65559:IBW65559 ILI65559:ILS65559 IVE65559:IVO65559 JFA65559:JFK65559 JOW65559:JPG65559 JYS65559:JZC65559 KIO65559:KIY65559 KSK65559:KSU65559 LCG65559:LCQ65559 LMC65559:LMM65559 LVY65559:LWI65559 MFU65559:MGE65559 MPQ65559:MQA65559 MZM65559:MZW65559 NJI65559:NJS65559 NTE65559:NTO65559 ODA65559:ODK65559 OMW65559:ONG65559 OWS65559:OXC65559 PGO65559:PGY65559 PQK65559:PQU65559 QAG65559:QAQ65559 QKC65559:QKM65559 QTY65559:QUI65559 RDU65559:REE65559 RNQ65559:ROA65559 RXM65559:RXW65559 SHI65559:SHS65559 SRE65559:SRO65559 TBA65559:TBK65559 TKW65559:TLG65559 TUS65559:TVC65559 UEO65559:UEY65559 UOK65559:UOU65559 UYG65559:UYQ65559 VIC65559:VIM65559 VRY65559:VSI65559 WBU65559:WCE65559 WLQ65559:WMA65559 WVM65559:WVW65559 E131095:O131095 JA131095:JK131095 SW131095:TG131095 ACS131095:ADC131095 AMO131095:AMY131095 AWK131095:AWU131095 BGG131095:BGQ131095 BQC131095:BQM131095 BZY131095:CAI131095 CJU131095:CKE131095 CTQ131095:CUA131095 DDM131095:DDW131095 DNI131095:DNS131095 DXE131095:DXO131095 EHA131095:EHK131095 EQW131095:ERG131095 FAS131095:FBC131095 FKO131095:FKY131095 FUK131095:FUU131095 GEG131095:GEQ131095 GOC131095:GOM131095 GXY131095:GYI131095 HHU131095:HIE131095 HRQ131095:HSA131095 IBM131095:IBW131095 ILI131095:ILS131095 IVE131095:IVO131095 JFA131095:JFK131095 JOW131095:JPG131095 JYS131095:JZC131095 KIO131095:KIY131095 KSK131095:KSU131095 LCG131095:LCQ131095 LMC131095:LMM131095 LVY131095:LWI131095 MFU131095:MGE131095 MPQ131095:MQA131095 MZM131095:MZW131095 NJI131095:NJS131095 NTE131095:NTO131095 ODA131095:ODK131095 OMW131095:ONG131095 OWS131095:OXC131095 PGO131095:PGY131095 PQK131095:PQU131095 QAG131095:QAQ131095 QKC131095:QKM131095 QTY131095:QUI131095 RDU131095:REE131095 RNQ131095:ROA131095 RXM131095:RXW131095 SHI131095:SHS131095 SRE131095:SRO131095 TBA131095:TBK131095 TKW131095:TLG131095 TUS131095:TVC131095 UEO131095:UEY131095 UOK131095:UOU131095 UYG131095:UYQ131095 VIC131095:VIM131095 VRY131095:VSI131095 WBU131095:WCE131095 WLQ131095:WMA131095 WVM131095:WVW131095 E196631:O196631 JA196631:JK196631 SW196631:TG196631 ACS196631:ADC196631 AMO196631:AMY196631 AWK196631:AWU196631 BGG196631:BGQ196631 BQC196631:BQM196631 BZY196631:CAI196631 CJU196631:CKE196631 CTQ196631:CUA196631 DDM196631:DDW196631 DNI196631:DNS196631 DXE196631:DXO196631 EHA196631:EHK196631 EQW196631:ERG196631 FAS196631:FBC196631 FKO196631:FKY196631 FUK196631:FUU196631 GEG196631:GEQ196631 GOC196631:GOM196631 GXY196631:GYI196631 HHU196631:HIE196631 HRQ196631:HSA196631 IBM196631:IBW196631 ILI196631:ILS196631 IVE196631:IVO196631 JFA196631:JFK196631 JOW196631:JPG196631 JYS196631:JZC196631 KIO196631:KIY196631 KSK196631:KSU196631 LCG196631:LCQ196631 LMC196631:LMM196631 LVY196631:LWI196631 MFU196631:MGE196631 MPQ196631:MQA196631 MZM196631:MZW196631 NJI196631:NJS196631 NTE196631:NTO196631 ODA196631:ODK196631 OMW196631:ONG196631 OWS196631:OXC196631 PGO196631:PGY196631 PQK196631:PQU196631 QAG196631:QAQ196631 QKC196631:QKM196631 QTY196631:QUI196631 RDU196631:REE196631 RNQ196631:ROA196631 RXM196631:RXW196631 SHI196631:SHS196631 SRE196631:SRO196631 TBA196631:TBK196631 TKW196631:TLG196631 TUS196631:TVC196631 UEO196631:UEY196631 UOK196631:UOU196631 UYG196631:UYQ196631 VIC196631:VIM196631 VRY196631:VSI196631 WBU196631:WCE196631 WLQ196631:WMA196631 WVM196631:WVW196631 E262167:O262167 JA262167:JK262167 SW262167:TG262167 ACS262167:ADC262167 AMO262167:AMY262167 AWK262167:AWU262167 BGG262167:BGQ262167 BQC262167:BQM262167 BZY262167:CAI262167 CJU262167:CKE262167 CTQ262167:CUA262167 DDM262167:DDW262167 DNI262167:DNS262167 DXE262167:DXO262167 EHA262167:EHK262167 EQW262167:ERG262167 FAS262167:FBC262167 FKO262167:FKY262167 FUK262167:FUU262167 GEG262167:GEQ262167 GOC262167:GOM262167 GXY262167:GYI262167 HHU262167:HIE262167 HRQ262167:HSA262167 IBM262167:IBW262167 ILI262167:ILS262167 IVE262167:IVO262167 JFA262167:JFK262167 JOW262167:JPG262167 JYS262167:JZC262167 KIO262167:KIY262167 KSK262167:KSU262167 LCG262167:LCQ262167 LMC262167:LMM262167 LVY262167:LWI262167 MFU262167:MGE262167 MPQ262167:MQA262167 MZM262167:MZW262167 NJI262167:NJS262167 NTE262167:NTO262167 ODA262167:ODK262167 OMW262167:ONG262167 OWS262167:OXC262167 PGO262167:PGY262167 PQK262167:PQU262167 QAG262167:QAQ262167 QKC262167:QKM262167 QTY262167:QUI262167 RDU262167:REE262167 RNQ262167:ROA262167 RXM262167:RXW262167 SHI262167:SHS262167 SRE262167:SRO262167 TBA262167:TBK262167 TKW262167:TLG262167 TUS262167:TVC262167 UEO262167:UEY262167 UOK262167:UOU262167 UYG262167:UYQ262167 VIC262167:VIM262167 VRY262167:VSI262167 WBU262167:WCE262167 WLQ262167:WMA262167 WVM262167:WVW262167 E327703:O327703 JA327703:JK327703 SW327703:TG327703 ACS327703:ADC327703 AMO327703:AMY327703 AWK327703:AWU327703 BGG327703:BGQ327703 BQC327703:BQM327703 BZY327703:CAI327703 CJU327703:CKE327703 CTQ327703:CUA327703 DDM327703:DDW327703 DNI327703:DNS327703 DXE327703:DXO327703 EHA327703:EHK327703 EQW327703:ERG327703 FAS327703:FBC327703 FKO327703:FKY327703 FUK327703:FUU327703 GEG327703:GEQ327703 GOC327703:GOM327703 GXY327703:GYI327703 HHU327703:HIE327703 HRQ327703:HSA327703 IBM327703:IBW327703 ILI327703:ILS327703 IVE327703:IVO327703 JFA327703:JFK327703 JOW327703:JPG327703 JYS327703:JZC327703 KIO327703:KIY327703 KSK327703:KSU327703 LCG327703:LCQ327703 LMC327703:LMM327703 LVY327703:LWI327703 MFU327703:MGE327703 MPQ327703:MQA327703 MZM327703:MZW327703 NJI327703:NJS327703 NTE327703:NTO327703 ODA327703:ODK327703 OMW327703:ONG327703 OWS327703:OXC327703 PGO327703:PGY327703 PQK327703:PQU327703 QAG327703:QAQ327703 QKC327703:QKM327703 QTY327703:QUI327703 RDU327703:REE327703 RNQ327703:ROA327703 RXM327703:RXW327703 SHI327703:SHS327703 SRE327703:SRO327703 TBA327703:TBK327703 TKW327703:TLG327703 TUS327703:TVC327703 UEO327703:UEY327703 UOK327703:UOU327703 UYG327703:UYQ327703 VIC327703:VIM327703 VRY327703:VSI327703 WBU327703:WCE327703 WLQ327703:WMA327703 WVM327703:WVW327703 E393239:O393239 JA393239:JK393239 SW393239:TG393239 ACS393239:ADC393239 AMO393239:AMY393239 AWK393239:AWU393239 BGG393239:BGQ393239 BQC393239:BQM393239 BZY393239:CAI393239 CJU393239:CKE393239 CTQ393239:CUA393239 DDM393239:DDW393239 DNI393239:DNS393239 DXE393239:DXO393239 EHA393239:EHK393239 EQW393239:ERG393239 FAS393239:FBC393239 FKO393239:FKY393239 FUK393239:FUU393239 GEG393239:GEQ393239 GOC393239:GOM393239 GXY393239:GYI393239 HHU393239:HIE393239 HRQ393239:HSA393239 IBM393239:IBW393239 ILI393239:ILS393239 IVE393239:IVO393239 JFA393239:JFK393239 JOW393239:JPG393239 JYS393239:JZC393239 KIO393239:KIY393239 KSK393239:KSU393239 LCG393239:LCQ393239 LMC393239:LMM393239 LVY393239:LWI393239 MFU393239:MGE393239 MPQ393239:MQA393239 MZM393239:MZW393239 NJI393239:NJS393239 NTE393239:NTO393239 ODA393239:ODK393239 OMW393239:ONG393239 OWS393239:OXC393239 PGO393239:PGY393239 PQK393239:PQU393239 QAG393239:QAQ393239 QKC393239:QKM393239 QTY393239:QUI393239 RDU393239:REE393239 RNQ393239:ROA393239 RXM393239:RXW393239 SHI393239:SHS393239 SRE393239:SRO393239 TBA393239:TBK393239 TKW393239:TLG393239 TUS393239:TVC393239 UEO393239:UEY393239 UOK393239:UOU393239 UYG393239:UYQ393239 VIC393239:VIM393239 VRY393239:VSI393239 WBU393239:WCE393239 WLQ393239:WMA393239 WVM393239:WVW393239 E458775:O458775 JA458775:JK458775 SW458775:TG458775 ACS458775:ADC458775 AMO458775:AMY458775 AWK458775:AWU458775 BGG458775:BGQ458775 BQC458775:BQM458775 BZY458775:CAI458775 CJU458775:CKE458775 CTQ458775:CUA458775 DDM458775:DDW458775 DNI458775:DNS458775 DXE458775:DXO458775 EHA458775:EHK458775 EQW458775:ERG458775 FAS458775:FBC458775 FKO458775:FKY458775 FUK458775:FUU458775 GEG458775:GEQ458775 GOC458775:GOM458775 GXY458775:GYI458775 HHU458775:HIE458775 HRQ458775:HSA458775 IBM458775:IBW458775 ILI458775:ILS458775 IVE458775:IVO458775 JFA458775:JFK458775 JOW458775:JPG458775 JYS458775:JZC458775 KIO458775:KIY458775 KSK458775:KSU458775 LCG458775:LCQ458775 LMC458775:LMM458775 LVY458775:LWI458775 MFU458775:MGE458775 MPQ458775:MQA458775 MZM458775:MZW458775 NJI458775:NJS458775 NTE458775:NTO458775 ODA458775:ODK458775 OMW458775:ONG458775 OWS458775:OXC458775 PGO458775:PGY458775 PQK458775:PQU458775 QAG458775:QAQ458775 QKC458775:QKM458775 QTY458775:QUI458775 RDU458775:REE458775 RNQ458775:ROA458775 RXM458775:RXW458775 SHI458775:SHS458775 SRE458775:SRO458775 TBA458775:TBK458775 TKW458775:TLG458775 TUS458775:TVC458775 UEO458775:UEY458775 UOK458775:UOU458775 UYG458775:UYQ458775 VIC458775:VIM458775 VRY458775:VSI458775 WBU458775:WCE458775 WLQ458775:WMA458775 WVM458775:WVW458775 E524311:O524311 JA524311:JK524311 SW524311:TG524311 ACS524311:ADC524311 AMO524311:AMY524311 AWK524311:AWU524311 BGG524311:BGQ524311 BQC524311:BQM524311 BZY524311:CAI524311 CJU524311:CKE524311 CTQ524311:CUA524311 DDM524311:DDW524311 DNI524311:DNS524311 DXE524311:DXO524311 EHA524311:EHK524311 EQW524311:ERG524311 FAS524311:FBC524311 FKO524311:FKY524311 FUK524311:FUU524311 GEG524311:GEQ524311 GOC524311:GOM524311 GXY524311:GYI524311 HHU524311:HIE524311 HRQ524311:HSA524311 IBM524311:IBW524311 ILI524311:ILS524311 IVE524311:IVO524311 JFA524311:JFK524311 JOW524311:JPG524311 JYS524311:JZC524311 KIO524311:KIY524311 KSK524311:KSU524311 LCG524311:LCQ524311 LMC524311:LMM524311 LVY524311:LWI524311 MFU524311:MGE524311 MPQ524311:MQA524311 MZM524311:MZW524311 NJI524311:NJS524311 NTE524311:NTO524311 ODA524311:ODK524311 OMW524311:ONG524311 OWS524311:OXC524311 PGO524311:PGY524311 PQK524311:PQU524311 QAG524311:QAQ524311 QKC524311:QKM524311 QTY524311:QUI524311 RDU524311:REE524311 RNQ524311:ROA524311 RXM524311:RXW524311 SHI524311:SHS524311 SRE524311:SRO524311 TBA524311:TBK524311 TKW524311:TLG524311 TUS524311:TVC524311 UEO524311:UEY524311 UOK524311:UOU524311 UYG524311:UYQ524311 VIC524311:VIM524311 VRY524311:VSI524311 WBU524311:WCE524311 WLQ524311:WMA524311 WVM524311:WVW524311 E589847:O589847 JA589847:JK589847 SW589847:TG589847 ACS589847:ADC589847 AMO589847:AMY589847 AWK589847:AWU589847 BGG589847:BGQ589847 BQC589847:BQM589847 BZY589847:CAI589847 CJU589847:CKE589847 CTQ589847:CUA589847 DDM589847:DDW589847 DNI589847:DNS589847 DXE589847:DXO589847 EHA589847:EHK589847 EQW589847:ERG589847 FAS589847:FBC589847 FKO589847:FKY589847 FUK589847:FUU589847 GEG589847:GEQ589847 GOC589847:GOM589847 GXY589847:GYI589847 HHU589847:HIE589847 HRQ589847:HSA589847 IBM589847:IBW589847 ILI589847:ILS589847 IVE589847:IVO589847 JFA589847:JFK589847 JOW589847:JPG589847 JYS589847:JZC589847 KIO589847:KIY589847 KSK589847:KSU589847 LCG589847:LCQ589847 LMC589847:LMM589847 LVY589847:LWI589847 MFU589847:MGE589847 MPQ589847:MQA589847 MZM589847:MZW589847 NJI589847:NJS589847 NTE589847:NTO589847 ODA589847:ODK589847 OMW589847:ONG589847 OWS589847:OXC589847 PGO589847:PGY589847 PQK589847:PQU589847 QAG589847:QAQ589847 QKC589847:QKM589847 QTY589847:QUI589847 RDU589847:REE589847 RNQ589847:ROA589847 RXM589847:RXW589847 SHI589847:SHS589847 SRE589847:SRO589847 TBA589847:TBK589847 TKW589847:TLG589847 TUS589847:TVC589847 UEO589847:UEY589847 UOK589847:UOU589847 UYG589847:UYQ589847 VIC589847:VIM589847 VRY589847:VSI589847 WBU589847:WCE589847 WLQ589847:WMA589847 WVM589847:WVW589847 E655383:O655383 JA655383:JK655383 SW655383:TG655383 ACS655383:ADC655383 AMO655383:AMY655383 AWK655383:AWU655383 BGG655383:BGQ655383 BQC655383:BQM655383 BZY655383:CAI655383 CJU655383:CKE655383 CTQ655383:CUA655383 DDM655383:DDW655383 DNI655383:DNS655383 DXE655383:DXO655383 EHA655383:EHK655383 EQW655383:ERG655383 FAS655383:FBC655383 FKO655383:FKY655383 FUK655383:FUU655383 GEG655383:GEQ655383 GOC655383:GOM655383 GXY655383:GYI655383 HHU655383:HIE655383 HRQ655383:HSA655383 IBM655383:IBW655383 ILI655383:ILS655383 IVE655383:IVO655383 JFA655383:JFK655383 JOW655383:JPG655383 JYS655383:JZC655383 KIO655383:KIY655383 KSK655383:KSU655383 LCG655383:LCQ655383 LMC655383:LMM655383 LVY655383:LWI655383 MFU655383:MGE655383 MPQ655383:MQA655383 MZM655383:MZW655383 NJI655383:NJS655383 NTE655383:NTO655383 ODA655383:ODK655383 OMW655383:ONG655383 OWS655383:OXC655383 PGO655383:PGY655383 PQK655383:PQU655383 QAG655383:QAQ655383 QKC655383:QKM655383 QTY655383:QUI655383 RDU655383:REE655383 RNQ655383:ROA655383 RXM655383:RXW655383 SHI655383:SHS655383 SRE655383:SRO655383 TBA655383:TBK655383 TKW655383:TLG655383 TUS655383:TVC655383 UEO655383:UEY655383 UOK655383:UOU655383 UYG655383:UYQ655383 VIC655383:VIM655383 VRY655383:VSI655383 WBU655383:WCE655383 WLQ655383:WMA655383 WVM655383:WVW655383 E720919:O720919 JA720919:JK720919 SW720919:TG720919 ACS720919:ADC720919 AMO720919:AMY720919 AWK720919:AWU720919 BGG720919:BGQ720919 BQC720919:BQM720919 BZY720919:CAI720919 CJU720919:CKE720919 CTQ720919:CUA720919 DDM720919:DDW720919 DNI720919:DNS720919 DXE720919:DXO720919 EHA720919:EHK720919 EQW720919:ERG720919 FAS720919:FBC720919 FKO720919:FKY720919 FUK720919:FUU720919 GEG720919:GEQ720919 GOC720919:GOM720919 GXY720919:GYI720919 HHU720919:HIE720919 HRQ720919:HSA720919 IBM720919:IBW720919 ILI720919:ILS720919 IVE720919:IVO720919 JFA720919:JFK720919 JOW720919:JPG720919 JYS720919:JZC720919 KIO720919:KIY720919 KSK720919:KSU720919 LCG720919:LCQ720919 LMC720919:LMM720919 LVY720919:LWI720919 MFU720919:MGE720919 MPQ720919:MQA720919 MZM720919:MZW720919 NJI720919:NJS720919 NTE720919:NTO720919 ODA720919:ODK720919 OMW720919:ONG720919 OWS720919:OXC720919 PGO720919:PGY720919 PQK720919:PQU720919 QAG720919:QAQ720919 QKC720919:QKM720919 QTY720919:QUI720919 RDU720919:REE720919 RNQ720919:ROA720919 RXM720919:RXW720919 SHI720919:SHS720919 SRE720919:SRO720919 TBA720919:TBK720919 TKW720919:TLG720919 TUS720919:TVC720919 UEO720919:UEY720919 UOK720919:UOU720919 UYG720919:UYQ720919 VIC720919:VIM720919 VRY720919:VSI720919 WBU720919:WCE720919 WLQ720919:WMA720919 WVM720919:WVW720919 E786455:O786455 JA786455:JK786455 SW786455:TG786455 ACS786455:ADC786455 AMO786455:AMY786455 AWK786455:AWU786455 BGG786455:BGQ786455 BQC786455:BQM786455 BZY786455:CAI786455 CJU786455:CKE786455 CTQ786455:CUA786455 DDM786455:DDW786455 DNI786455:DNS786455 DXE786455:DXO786455 EHA786455:EHK786455 EQW786455:ERG786455 FAS786455:FBC786455 FKO786455:FKY786455 FUK786455:FUU786455 GEG786455:GEQ786455 GOC786455:GOM786455 GXY786455:GYI786455 HHU786455:HIE786455 HRQ786455:HSA786455 IBM786455:IBW786455 ILI786455:ILS786455 IVE786455:IVO786455 JFA786455:JFK786455 JOW786455:JPG786455 JYS786455:JZC786455 KIO786455:KIY786455 KSK786455:KSU786455 LCG786455:LCQ786455 LMC786455:LMM786455 LVY786455:LWI786455 MFU786455:MGE786455 MPQ786455:MQA786455 MZM786455:MZW786455 NJI786455:NJS786455 NTE786455:NTO786455 ODA786455:ODK786455 OMW786455:ONG786455 OWS786455:OXC786455 PGO786455:PGY786455 PQK786455:PQU786455 QAG786455:QAQ786455 QKC786455:QKM786455 QTY786455:QUI786455 RDU786455:REE786455 RNQ786455:ROA786455 RXM786455:RXW786455 SHI786455:SHS786455 SRE786455:SRO786455 TBA786455:TBK786455 TKW786455:TLG786455 TUS786455:TVC786455 UEO786455:UEY786455 UOK786455:UOU786455 UYG786455:UYQ786455 VIC786455:VIM786455 VRY786455:VSI786455 WBU786455:WCE786455 WLQ786455:WMA786455 WVM786455:WVW786455 E851991:O851991 JA851991:JK851991 SW851991:TG851991 ACS851991:ADC851991 AMO851991:AMY851991 AWK851991:AWU851991 BGG851991:BGQ851991 BQC851991:BQM851991 BZY851991:CAI851991 CJU851991:CKE851991 CTQ851991:CUA851991 DDM851991:DDW851991 DNI851991:DNS851991 DXE851991:DXO851991 EHA851991:EHK851991 EQW851991:ERG851991 FAS851991:FBC851991 FKO851991:FKY851991 FUK851991:FUU851991 GEG851991:GEQ851991 GOC851991:GOM851991 GXY851991:GYI851991 HHU851991:HIE851991 HRQ851991:HSA851991 IBM851991:IBW851991 ILI851991:ILS851991 IVE851991:IVO851991 JFA851991:JFK851991 JOW851991:JPG851991 JYS851991:JZC851991 KIO851991:KIY851991 KSK851991:KSU851991 LCG851991:LCQ851991 LMC851991:LMM851991 LVY851991:LWI851991 MFU851991:MGE851991 MPQ851991:MQA851991 MZM851991:MZW851991 NJI851991:NJS851991 NTE851991:NTO851991 ODA851991:ODK851991 OMW851991:ONG851991 OWS851991:OXC851991 PGO851991:PGY851991 PQK851991:PQU851991 QAG851991:QAQ851991 QKC851991:QKM851991 QTY851991:QUI851991 RDU851991:REE851991 RNQ851991:ROA851991 RXM851991:RXW851991 SHI851991:SHS851991 SRE851991:SRO851991 TBA851991:TBK851991 TKW851991:TLG851991 TUS851991:TVC851991 UEO851991:UEY851991 UOK851991:UOU851991 UYG851991:UYQ851991 VIC851991:VIM851991 VRY851991:VSI851991 WBU851991:WCE851991 WLQ851991:WMA851991 WVM851991:WVW851991 E917527:O917527 JA917527:JK917527 SW917527:TG917527 ACS917527:ADC917527 AMO917527:AMY917527 AWK917527:AWU917527 BGG917527:BGQ917527 BQC917527:BQM917527 BZY917527:CAI917527 CJU917527:CKE917527 CTQ917527:CUA917527 DDM917527:DDW917527 DNI917527:DNS917527 DXE917527:DXO917527 EHA917527:EHK917527 EQW917527:ERG917527 FAS917527:FBC917527 FKO917527:FKY917527 FUK917527:FUU917527 GEG917527:GEQ917527 GOC917527:GOM917527 GXY917527:GYI917527 HHU917527:HIE917527 HRQ917527:HSA917527 IBM917527:IBW917527 ILI917527:ILS917527 IVE917527:IVO917527 JFA917527:JFK917527 JOW917527:JPG917527 JYS917527:JZC917527 KIO917527:KIY917527 KSK917527:KSU917527 LCG917527:LCQ917527 LMC917527:LMM917527 LVY917527:LWI917527 MFU917527:MGE917527 MPQ917527:MQA917527 MZM917527:MZW917527 NJI917527:NJS917527 NTE917527:NTO917527 ODA917527:ODK917527 OMW917527:ONG917527 OWS917527:OXC917527 PGO917527:PGY917527 PQK917527:PQU917527 QAG917527:QAQ917527 QKC917527:QKM917527 QTY917527:QUI917527 RDU917527:REE917527 RNQ917527:ROA917527 RXM917527:RXW917527 SHI917527:SHS917527 SRE917527:SRO917527 TBA917527:TBK917527 TKW917527:TLG917527 TUS917527:TVC917527 UEO917527:UEY917527 UOK917527:UOU917527 UYG917527:UYQ917527 VIC917527:VIM917527 VRY917527:VSI917527 WBU917527:WCE917527 WLQ917527:WMA917527 WVM917527:WVW917527 E983063:O983063 JA983063:JK983063 SW983063:TG983063 ACS983063:ADC983063 AMO983063:AMY983063 AWK983063:AWU983063 BGG983063:BGQ983063 BQC983063:BQM983063 BZY983063:CAI983063 CJU983063:CKE983063 CTQ983063:CUA983063 DDM983063:DDW983063 DNI983063:DNS983063 DXE983063:DXO983063 EHA983063:EHK983063 EQW983063:ERG983063 FAS983063:FBC983063 FKO983063:FKY983063 FUK983063:FUU983063 GEG983063:GEQ983063 GOC983063:GOM983063 GXY983063:GYI983063 HHU983063:HIE983063 HRQ983063:HSA983063 IBM983063:IBW983063 ILI983063:ILS983063 IVE983063:IVO983063 JFA983063:JFK983063 JOW983063:JPG983063 JYS983063:JZC983063 KIO983063:KIY983063 KSK983063:KSU983063 LCG983063:LCQ983063 LMC983063:LMM983063 LVY983063:LWI983063 MFU983063:MGE983063 MPQ983063:MQA983063 MZM983063:MZW983063 NJI983063:NJS983063 NTE983063:NTO983063 ODA983063:ODK983063 OMW983063:ONG983063 OWS983063:OXC983063 PGO983063:PGY983063 PQK983063:PQU983063 QAG983063:QAQ983063 QKC983063:QKM983063 QTY983063:QUI983063 RDU983063:REE983063 RNQ983063:ROA983063 RXM983063:RXW983063 SHI983063:SHS983063 SRE983063:SRO983063 TBA983063:TBK983063 TKW983063:TLG983063 TUS983063:TVC983063 UEO983063:UEY983063 UOK983063:UOU983063 UYG983063:UYQ983063 VIC983063:VIM983063 VRY983063:VSI983063 WBU983063:WCE983063 WLQ983063:WMA983063 WVM983063:WVW983063" xr:uid="{00000000-0002-0000-0900-000001000000}"/>
    <dataValidation allowBlank="1" showInputMessage="1" showErrorMessage="1" promptTitle="Desembolso ou (reembolso)" prompt="Novos investimentos ou venda de Ativos Imobilizados" sqref="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9:D65559 IY65559:IZ65559 SU65559:SV65559 ACQ65559:ACR65559 AMM65559:AMN65559 AWI65559:AWJ65559 BGE65559:BGF65559 BQA65559:BQB65559 BZW65559:BZX65559 CJS65559:CJT65559 CTO65559:CTP65559 DDK65559:DDL65559 DNG65559:DNH65559 DXC65559:DXD65559 EGY65559:EGZ65559 EQU65559:EQV65559 FAQ65559:FAR65559 FKM65559:FKN65559 FUI65559:FUJ65559 GEE65559:GEF65559 GOA65559:GOB65559 GXW65559:GXX65559 HHS65559:HHT65559 HRO65559:HRP65559 IBK65559:IBL65559 ILG65559:ILH65559 IVC65559:IVD65559 JEY65559:JEZ65559 JOU65559:JOV65559 JYQ65559:JYR65559 KIM65559:KIN65559 KSI65559:KSJ65559 LCE65559:LCF65559 LMA65559:LMB65559 LVW65559:LVX65559 MFS65559:MFT65559 MPO65559:MPP65559 MZK65559:MZL65559 NJG65559:NJH65559 NTC65559:NTD65559 OCY65559:OCZ65559 OMU65559:OMV65559 OWQ65559:OWR65559 PGM65559:PGN65559 PQI65559:PQJ65559 QAE65559:QAF65559 QKA65559:QKB65559 QTW65559:QTX65559 RDS65559:RDT65559 RNO65559:RNP65559 RXK65559:RXL65559 SHG65559:SHH65559 SRC65559:SRD65559 TAY65559:TAZ65559 TKU65559:TKV65559 TUQ65559:TUR65559 UEM65559:UEN65559 UOI65559:UOJ65559 UYE65559:UYF65559 VIA65559:VIB65559 VRW65559:VRX65559 WBS65559:WBT65559 WLO65559:WLP65559 WVK65559:WVL65559 C131095:D131095 IY131095:IZ131095 SU131095:SV131095 ACQ131095:ACR131095 AMM131095:AMN131095 AWI131095:AWJ131095 BGE131095:BGF131095 BQA131095:BQB131095 BZW131095:BZX131095 CJS131095:CJT131095 CTO131095:CTP131095 DDK131095:DDL131095 DNG131095:DNH131095 DXC131095:DXD131095 EGY131095:EGZ131095 EQU131095:EQV131095 FAQ131095:FAR131095 FKM131095:FKN131095 FUI131095:FUJ131095 GEE131095:GEF131095 GOA131095:GOB131095 GXW131095:GXX131095 HHS131095:HHT131095 HRO131095:HRP131095 IBK131095:IBL131095 ILG131095:ILH131095 IVC131095:IVD131095 JEY131095:JEZ131095 JOU131095:JOV131095 JYQ131095:JYR131095 KIM131095:KIN131095 KSI131095:KSJ131095 LCE131095:LCF131095 LMA131095:LMB131095 LVW131095:LVX131095 MFS131095:MFT131095 MPO131095:MPP131095 MZK131095:MZL131095 NJG131095:NJH131095 NTC131095:NTD131095 OCY131095:OCZ131095 OMU131095:OMV131095 OWQ131095:OWR131095 PGM131095:PGN131095 PQI131095:PQJ131095 QAE131095:QAF131095 QKA131095:QKB131095 QTW131095:QTX131095 RDS131095:RDT131095 RNO131095:RNP131095 RXK131095:RXL131095 SHG131095:SHH131095 SRC131095:SRD131095 TAY131095:TAZ131095 TKU131095:TKV131095 TUQ131095:TUR131095 UEM131095:UEN131095 UOI131095:UOJ131095 UYE131095:UYF131095 VIA131095:VIB131095 VRW131095:VRX131095 WBS131095:WBT131095 WLO131095:WLP131095 WVK131095:WVL131095 C196631:D196631 IY196631:IZ196631 SU196631:SV196631 ACQ196631:ACR196631 AMM196631:AMN196631 AWI196631:AWJ196631 BGE196631:BGF196631 BQA196631:BQB196631 BZW196631:BZX196631 CJS196631:CJT196631 CTO196631:CTP196631 DDK196631:DDL196631 DNG196631:DNH196631 DXC196631:DXD196631 EGY196631:EGZ196631 EQU196631:EQV196631 FAQ196631:FAR196631 FKM196631:FKN196631 FUI196631:FUJ196631 GEE196631:GEF196631 GOA196631:GOB196631 GXW196631:GXX196631 HHS196631:HHT196631 HRO196631:HRP196631 IBK196631:IBL196631 ILG196631:ILH196631 IVC196631:IVD196631 JEY196631:JEZ196631 JOU196631:JOV196631 JYQ196631:JYR196631 KIM196631:KIN196631 KSI196631:KSJ196631 LCE196631:LCF196631 LMA196631:LMB196631 LVW196631:LVX196631 MFS196631:MFT196631 MPO196631:MPP196631 MZK196631:MZL196631 NJG196631:NJH196631 NTC196631:NTD196631 OCY196631:OCZ196631 OMU196631:OMV196631 OWQ196631:OWR196631 PGM196631:PGN196631 PQI196631:PQJ196631 QAE196631:QAF196631 QKA196631:QKB196631 QTW196631:QTX196631 RDS196631:RDT196631 RNO196631:RNP196631 RXK196631:RXL196631 SHG196631:SHH196631 SRC196631:SRD196631 TAY196631:TAZ196631 TKU196631:TKV196631 TUQ196631:TUR196631 UEM196631:UEN196631 UOI196631:UOJ196631 UYE196631:UYF196631 VIA196631:VIB196631 VRW196631:VRX196631 WBS196631:WBT196631 WLO196631:WLP196631 WVK196631:WVL196631 C262167:D262167 IY262167:IZ262167 SU262167:SV262167 ACQ262167:ACR262167 AMM262167:AMN262167 AWI262167:AWJ262167 BGE262167:BGF262167 BQA262167:BQB262167 BZW262167:BZX262167 CJS262167:CJT262167 CTO262167:CTP262167 DDK262167:DDL262167 DNG262167:DNH262167 DXC262167:DXD262167 EGY262167:EGZ262167 EQU262167:EQV262167 FAQ262167:FAR262167 FKM262167:FKN262167 FUI262167:FUJ262167 GEE262167:GEF262167 GOA262167:GOB262167 GXW262167:GXX262167 HHS262167:HHT262167 HRO262167:HRP262167 IBK262167:IBL262167 ILG262167:ILH262167 IVC262167:IVD262167 JEY262167:JEZ262167 JOU262167:JOV262167 JYQ262167:JYR262167 KIM262167:KIN262167 KSI262167:KSJ262167 LCE262167:LCF262167 LMA262167:LMB262167 LVW262167:LVX262167 MFS262167:MFT262167 MPO262167:MPP262167 MZK262167:MZL262167 NJG262167:NJH262167 NTC262167:NTD262167 OCY262167:OCZ262167 OMU262167:OMV262167 OWQ262167:OWR262167 PGM262167:PGN262167 PQI262167:PQJ262167 QAE262167:QAF262167 QKA262167:QKB262167 QTW262167:QTX262167 RDS262167:RDT262167 RNO262167:RNP262167 RXK262167:RXL262167 SHG262167:SHH262167 SRC262167:SRD262167 TAY262167:TAZ262167 TKU262167:TKV262167 TUQ262167:TUR262167 UEM262167:UEN262167 UOI262167:UOJ262167 UYE262167:UYF262167 VIA262167:VIB262167 VRW262167:VRX262167 WBS262167:WBT262167 WLO262167:WLP262167 WVK262167:WVL262167 C327703:D327703 IY327703:IZ327703 SU327703:SV327703 ACQ327703:ACR327703 AMM327703:AMN327703 AWI327703:AWJ327703 BGE327703:BGF327703 BQA327703:BQB327703 BZW327703:BZX327703 CJS327703:CJT327703 CTO327703:CTP327703 DDK327703:DDL327703 DNG327703:DNH327703 DXC327703:DXD327703 EGY327703:EGZ327703 EQU327703:EQV327703 FAQ327703:FAR327703 FKM327703:FKN327703 FUI327703:FUJ327703 GEE327703:GEF327703 GOA327703:GOB327703 GXW327703:GXX327703 HHS327703:HHT327703 HRO327703:HRP327703 IBK327703:IBL327703 ILG327703:ILH327703 IVC327703:IVD327703 JEY327703:JEZ327703 JOU327703:JOV327703 JYQ327703:JYR327703 KIM327703:KIN327703 KSI327703:KSJ327703 LCE327703:LCF327703 LMA327703:LMB327703 LVW327703:LVX327703 MFS327703:MFT327703 MPO327703:MPP327703 MZK327703:MZL327703 NJG327703:NJH327703 NTC327703:NTD327703 OCY327703:OCZ327703 OMU327703:OMV327703 OWQ327703:OWR327703 PGM327703:PGN327703 PQI327703:PQJ327703 QAE327703:QAF327703 QKA327703:QKB327703 QTW327703:QTX327703 RDS327703:RDT327703 RNO327703:RNP327703 RXK327703:RXL327703 SHG327703:SHH327703 SRC327703:SRD327703 TAY327703:TAZ327703 TKU327703:TKV327703 TUQ327703:TUR327703 UEM327703:UEN327703 UOI327703:UOJ327703 UYE327703:UYF327703 VIA327703:VIB327703 VRW327703:VRX327703 WBS327703:WBT327703 WLO327703:WLP327703 WVK327703:WVL327703 C393239:D393239 IY393239:IZ393239 SU393239:SV393239 ACQ393239:ACR393239 AMM393239:AMN393239 AWI393239:AWJ393239 BGE393239:BGF393239 BQA393239:BQB393239 BZW393239:BZX393239 CJS393239:CJT393239 CTO393239:CTP393239 DDK393239:DDL393239 DNG393239:DNH393239 DXC393239:DXD393239 EGY393239:EGZ393239 EQU393239:EQV393239 FAQ393239:FAR393239 FKM393239:FKN393239 FUI393239:FUJ393239 GEE393239:GEF393239 GOA393239:GOB393239 GXW393239:GXX393239 HHS393239:HHT393239 HRO393239:HRP393239 IBK393239:IBL393239 ILG393239:ILH393239 IVC393239:IVD393239 JEY393239:JEZ393239 JOU393239:JOV393239 JYQ393239:JYR393239 KIM393239:KIN393239 KSI393239:KSJ393239 LCE393239:LCF393239 LMA393239:LMB393239 LVW393239:LVX393239 MFS393239:MFT393239 MPO393239:MPP393239 MZK393239:MZL393239 NJG393239:NJH393239 NTC393239:NTD393239 OCY393239:OCZ393239 OMU393239:OMV393239 OWQ393239:OWR393239 PGM393239:PGN393239 PQI393239:PQJ393239 QAE393239:QAF393239 QKA393239:QKB393239 QTW393239:QTX393239 RDS393239:RDT393239 RNO393239:RNP393239 RXK393239:RXL393239 SHG393239:SHH393239 SRC393239:SRD393239 TAY393239:TAZ393239 TKU393239:TKV393239 TUQ393239:TUR393239 UEM393239:UEN393239 UOI393239:UOJ393239 UYE393239:UYF393239 VIA393239:VIB393239 VRW393239:VRX393239 WBS393239:WBT393239 WLO393239:WLP393239 WVK393239:WVL393239 C458775:D458775 IY458775:IZ458775 SU458775:SV458775 ACQ458775:ACR458775 AMM458775:AMN458775 AWI458775:AWJ458775 BGE458775:BGF458775 BQA458775:BQB458775 BZW458775:BZX458775 CJS458775:CJT458775 CTO458775:CTP458775 DDK458775:DDL458775 DNG458775:DNH458775 DXC458775:DXD458775 EGY458775:EGZ458775 EQU458775:EQV458775 FAQ458775:FAR458775 FKM458775:FKN458775 FUI458775:FUJ458775 GEE458775:GEF458775 GOA458775:GOB458775 GXW458775:GXX458775 HHS458775:HHT458775 HRO458775:HRP458775 IBK458775:IBL458775 ILG458775:ILH458775 IVC458775:IVD458775 JEY458775:JEZ458775 JOU458775:JOV458775 JYQ458775:JYR458775 KIM458775:KIN458775 KSI458775:KSJ458775 LCE458775:LCF458775 LMA458775:LMB458775 LVW458775:LVX458775 MFS458775:MFT458775 MPO458775:MPP458775 MZK458775:MZL458775 NJG458775:NJH458775 NTC458775:NTD458775 OCY458775:OCZ458775 OMU458775:OMV458775 OWQ458775:OWR458775 PGM458775:PGN458775 PQI458775:PQJ458775 QAE458775:QAF458775 QKA458775:QKB458775 QTW458775:QTX458775 RDS458775:RDT458775 RNO458775:RNP458775 RXK458775:RXL458775 SHG458775:SHH458775 SRC458775:SRD458775 TAY458775:TAZ458775 TKU458775:TKV458775 TUQ458775:TUR458775 UEM458775:UEN458775 UOI458775:UOJ458775 UYE458775:UYF458775 VIA458775:VIB458775 VRW458775:VRX458775 WBS458775:WBT458775 WLO458775:WLP458775 WVK458775:WVL458775 C524311:D524311 IY524311:IZ524311 SU524311:SV524311 ACQ524311:ACR524311 AMM524311:AMN524311 AWI524311:AWJ524311 BGE524311:BGF524311 BQA524311:BQB524311 BZW524311:BZX524311 CJS524311:CJT524311 CTO524311:CTP524311 DDK524311:DDL524311 DNG524311:DNH524311 DXC524311:DXD524311 EGY524311:EGZ524311 EQU524311:EQV524311 FAQ524311:FAR524311 FKM524311:FKN524311 FUI524311:FUJ524311 GEE524311:GEF524311 GOA524311:GOB524311 GXW524311:GXX524311 HHS524311:HHT524311 HRO524311:HRP524311 IBK524311:IBL524311 ILG524311:ILH524311 IVC524311:IVD524311 JEY524311:JEZ524311 JOU524311:JOV524311 JYQ524311:JYR524311 KIM524311:KIN524311 KSI524311:KSJ524311 LCE524311:LCF524311 LMA524311:LMB524311 LVW524311:LVX524311 MFS524311:MFT524311 MPO524311:MPP524311 MZK524311:MZL524311 NJG524311:NJH524311 NTC524311:NTD524311 OCY524311:OCZ524311 OMU524311:OMV524311 OWQ524311:OWR524311 PGM524311:PGN524311 PQI524311:PQJ524311 QAE524311:QAF524311 QKA524311:QKB524311 QTW524311:QTX524311 RDS524311:RDT524311 RNO524311:RNP524311 RXK524311:RXL524311 SHG524311:SHH524311 SRC524311:SRD524311 TAY524311:TAZ524311 TKU524311:TKV524311 TUQ524311:TUR524311 UEM524311:UEN524311 UOI524311:UOJ524311 UYE524311:UYF524311 VIA524311:VIB524311 VRW524311:VRX524311 WBS524311:WBT524311 WLO524311:WLP524311 WVK524311:WVL524311 C589847:D589847 IY589847:IZ589847 SU589847:SV589847 ACQ589847:ACR589847 AMM589847:AMN589847 AWI589847:AWJ589847 BGE589847:BGF589847 BQA589847:BQB589847 BZW589847:BZX589847 CJS589847:CJT589847 CTO589847:CTP589847 DDK589847:DDL589847 DNG589847:DNH589847 DXC589847:DXD589847 EGY589847:EGZ589847 EQU589847:EQV589847 FAQ589847:FAR589847 FKM589847:FKN589847 FUI589847:FUJ589847 GEE589847:GEF589847 GOA589847:GOB589847 GXW589847:GXX589847 HHS589847:HHT589847 HRO589847:HRP589847 IBK589847:IBL589847 ILG589847:ILH589847 IVC589847:IVD589847 JEY589847:JEZ589847 JOU589847:JOV589847 JYQ589847:JYR589847 KIM589847:KIN589847 KSI589847:KSJ589847 LCE589847:LCF589847 LMA589847:LMB589847 LVW589847:LVX589847 MFS589847:MFT589847 MPO589847:MPP589847 MZK589847:MZL589847 NJG589847:NJH589847 NTC589847:NTD589847 OCY589847:OCZ589847 OMU589847:OMV589847 OWQ589847:OWR589847 PGM589847:PGN589847 PQI589847:PQJ589847 QAE589847:QAF589847 QKA589847:QKB589847 QTW589847:QTX589847 RDS589847:RDT589847 RNO589847:RNP589847 RXK589847:RXL589847 SHG589847:SHH589847 SRC589847:SRD589847 TAY589847:TAZ589847 TKU589847:TKV589847 TUQ589847:TUR589847 UEM589847:UEN589847 UOI589847:UOJ589847 UYE589847:UYF589847 VIA589847:VIB589847 VRW589847:VRX589847 WBS589847:WBT589847 WLO589847:WLP589847 WVK589847:WVL589847 C655383:D655383 IY655383:IZ655383 SU655383:SV655383 ACQ655383:ACR655383 AMM655383:AMN655383 AWI655383:AWJ655383 BGE655383:BGF655383 BQA655383:BQB655383 BZW655383:BZX655383 CJS655383:CJT655383 CTO655383:CTP655383 DDK655383:DDL655383 DNG655383:DNH655383 DXC655383:DXD655383 EGY655383:EGZ655383 EQU655383:EQV655383 FAQ655383:FAR655383 FKM655383:FKN655383 FUI655383:FUJ655383 GEE655383:GEF655383 GOA655383:GOB655383 GXW655383:GXX655383 HHS655383:HHT655383 HRO655383:HRP655383 IBK655383:IBL655383 ILG655383:ILH655383 IVC655383:IVD655383 JEY655383:JEZ655383 JOU655383:JOV655383 JYQ655383:JYR655383 KIM655383:KIN655383 KSI655383:KSJ655383 LCE655383:LCF655383 LMA655383:LMB655383 LVW655383:LVX655383 MFS655383:MFT655383 MPO655383:MPP655383 MZK655383:MZL655383 NJG655383:NJH655383 NTC655383:NTD655383 OCY655383:OCZ655383 OMU655383:OMV655383 OWQ655383:OWR655383 PGM655383:PGN655383 PQI655383:PQJ655383 QAE655383:QAF655383 QKA655383:QKB655383 QTW655383:QTX655383 RDS655383:RDT655383 RNO655383:RNP655383 RXK655383:RXL655383 SHG655383:SHH655383 SRC655383:SRD655383 TAY655383:TAZ655383 TKU655383:TKV655383 TUQ655383:TUR655383 UEM655383:UEN655383 UOI655383:UOJ655383 UYE655383:UYF655383 VIA655383:VIB655383 VRW655383:VRX655383 WBS655383:WBT655383 WLO655383:WLP655383 WVK655383:WVL655383 C720919:D720919 IY720919:IZ720919 SU720919:SV720919 ACQ720919:ACR720919 AMM720919:AMN720919 AWI720919:AWJ720919 BGE720919:BGF720919 BQA720919:BQB720919 BZW720919:BZX720919 CJS720919:CJT720919 CTO720919:CTP720919 DDK720919:DDL720919 DNG720919:DNH720919 DXC720919:DXD720919 EGY720919:EGZ720919 EQU720919:EQV720919 FAQ720919:FAR720919 FKM720919:FKN720919 FUI720919:FUJ720919 GEE720919:GEF720919 GOA720919:GOB720919 GXW720919:GXX720919 HHS720919:HHT720919 HRO720919:HRP720919 IBK720919:IBL720919 ILG720919:ILH720919 IVC720919:IVD720919 JEY720919:JEZ720919 JOU720919:JOV720919 JYQ720919:JYR720919 KIM720919:KIN720919 KSI720919:KSJ720919 LCE720919:LCF720919 LMA720919:LMB720919 LVW720919:LVX720919 MFS720919:MFT720919 MPO720919:MPP720919 MZK720919:MZL720919 NJG720919:NJH720919 NTC720919:NTD720919 OCY720919:OCZ720919 OMU720919:OMV720919 OWQ720919:OWR720919 PGM720919:PGN720919 PQI720919:PQJ720919 QAE720919:QAF720919 QKA720919:QKB720919 QTW720919:QTX720919 RDS720919:RDT720919 RNO720919:RNP720919 RXK720919:RXL720919 SHG720919:SHH720919 SRC720919:SRD720919 TAY720919:TAZ720919 TKU720919:TKV720919 TUQ720919:TUR720919 UEM720919:UEN720919 UOI720919:UOJ720919 UYE720919:UYF720919 VIA720919:VIB720919 VRW720919:VRX720919 WBS720919:WBT720919 WLO720919:WLP720919 WVK720919:WVL720919 C786455:D786455 IY786455:IZ786455 SU786455:SV786455 ACQ786455:ACR786455 AMM786455:AMN786455 AWI786455:AWJ786455 BGE786455:BGF786455 BQA786455:BQB786455 BZW786455:BZX786455 CJS786455:CJT786455 CTO786455:CTP786455 DDK786455:DDL786455 DNG786455:DNH786455 DXC786455:DXD786455 EGY786455:EGZ786455 EQU786455:EQV786455 FAQ786455:FAR786455 FKM786455:FKN786455 FUI786455:FUJ786455 GEE786455:GEF786455 GOA786455:GOB786455 GXW786455:GXX786455 HHS786455:HHT786455 HRO786455:HRP786455 IBK786455:IBL786455 ILG786455:ILH786455 IVC786455:IVD786455 JEY786455:JEZ786455 JOU786455:JOV786455 JYQ786455:JYR786455 KIM786455:KIN786455 KSI786455:KSJ786455 LCE786455:LCF786455 LMA786455:LMB786455 LVW786455:LVX786455 MFS786455:MFT786455 MPO786455:MPP786455 MZK786455:MZL786455 NJG786455:NJH786455 NTC786455:NTD786455 OCY786455:OCZ786455 OMU786455:OMV786455 OWQ786455:OWR786455 PGM786455:PGN786455 PQI786455:PQJ786455 QAE786455:QAF786455 QKA786455:QKB786455 QTW786455:QTX786455 RDS786455:RDT786455 RNO786455:RNP786455 RXK786455:RXL786455 SHG786455:SHH786455 SRC786455:SRD786455 TAY786455:TAZ786455 TKU786455:TKV786455 TUQ786455:TUR786455 UEM786455:UEN786455 UOI786455:UOJ786455 UYE786455:UYF786455 VIA786455:VIB786455 VRW786455:VRX786455 WBS786455:WBT786455 WLO786455:WLP786455 WVK786455:WVL786455 C851991:D851991 IY851991:IZ851991 SU851991:SV851991 ACQ851991:ACR851991 AMM851991:AMN851991 AWI851991:AWJ851991 BGE851991:BGF851991 BQA851991:BQB851991 BZW851991:BZX851991 CJS851991:CJT851991 CTO851991:CTP851991 DDK851991:DDL851991 DNG851991:DNH851991 DXC851991:DXD851991 EGY851991:EGZ851991 EQU851991:EQV851991 FAQ851991:FAR851991 FKM851991:FKN851991 FUI851991:FUJ851991 GEE851991:GEF851991 GOA851991:GOB851991 GXW851991:GXX851991 HHS851991:HHT851991 HRO851991:HRP851991 IBK851991:IBL851991 ILG851991:ILH851991 IVC851991:IVD851991 JEY851991:JEZ851991 JOU851991:JOV851991 JYQ851991:JYR851991 KIM851991:KIN851991 KSI851991:KSJ851991 LCE851991:LCF851991 LMA851991:LMB851991 LVW851991:LVX851991 MFS851991:MFT851991 MPO851991:MPP851991 MZK851991:MZL851991 NJG851991:NJH851991 NTC851991:NTD851991 OCY851991:OCZ851991 OMU851991:OMV851991 OWQ851991:OWR851991 PGM851991:PGN851991 PQI851991:PQJ851991 QAE851991:QAF851991 QKA851991:QKB851991 QTW851991:QTX851991 RDS851991:RDT851991 RNO851991:RNP851991 RXK851991:RXL851991 SHG851991:SHH851991 SRC851991:SRD851991 TAY851991:TAZ851991 TKU851991:TKV851991 TUQ851991:TUR851991 UEM851991:UEN851991 UOI851991:UOJ851991 UYE851991:UYF851991 VIA851991:VIB851991 VRW851991:VRX851991 WBS851991:WBT851991 WLO851991:WLP851991 WVK851991:WVL851991 C917527:D917527 IY917527:IZ917527 SU917527:SV917527 ACQ917527:ACR917527 AMM917527:AMN917527 AWI917527:AWJ917527 BGE917527:BGF917527 BQA917527:BQB917527 BZW917527:BZX917527 CJS917527:CJT917527 CTO917527:CTP917527 DDK917527:DDL917527 DNG917527:DNH917527 DXC917527:DXD917527 EGY917527:EGZ917527 EQU917527:EQV917527 FAQ917527:FAR917527 FKM917527:FKN917527 FUI917527:FUJ917527 GEE917527:GEF917527 GOA917527:GOB917527 GXW917527:GXX917527 HHS917527:HHT917527 HRO917527:HRP917527 IBK917527:IBL917527 ILG917527:ILH917527 IVC917527:IVD917527 JEY917527:JEZ917527 JOU917527:JOV917527 JYQ917527:JYR917527 KIM917527:KIN917527 KSI917527:KSJ917527 LCE917527:LCF917527 LMA917527:LMB917527 LVW917527:LVX917527 MFS917527:MFT917527 MPO917527:MPP917527 MZK917527:MZL917527 NJG917527:NJH917527 NTC917527:NTD917527 OCY917527:OCZ917527 OMU917527:OMV917527 OWQ917527:OWR917527 PGM917527:PGN917527 PQI917527:PQJ917527 QAE917527:QAF917527 QKA917527:QKB917527 QTW917527:QTX917527 RDS917527:RDT917527 RNO917527:RNP917527 RXK917527:RXL917527 SHG917527:SHH917527 SRC917527:SRD917527 TAY917527:TAZ917527 TKU917527:TKV917527 TUQ917527:TUR917527 UEM917527:UEN917527 UOI917527:UOJ917527 UYE917527:UYF917527 VIA917527:VIB917527 VRW917527:VRX917527 WBS917527:WBT917527 WLO917527:WLP917527 WVK917527:WVL917527 C983063:D983063 IY983063:IZ983063 SU983063:SV983063 ACQ983063:ACR983063 AMM983063:AMN983063 AWI983063:AWJ983063 BGE983063:BGF983063 BQA983063:BQB983063 BZW983063:BZX983063 CJS983063:CJT983063 CTO983063:CTP983063 DDK983063:DDL983063 DNG983063:DNH983063 DXC983063:DXD983063 EGY983063:EGZ983063 EQU983063:EQV983063 FAQ983063:FAR983063 FKM983063:FKN983063 FUI983063:FUJ983063 GEE983063:GEF983063 GOA983063:GOB983063 GXW983063:GXX983063 HHS983063:HHT983063 HRO983063:HRP983063 IBK983063:IBL983063 ILG983063:ILH983063 IVC983063:IVD983063 JEY983063:JEZ983063 JOU983063:JOV983063 JYQ983063:JYR983063 KIM983063:KIN983063 KSI983063:KSJ983063 LCE983063:LCF983063 LMA983063:LMB983063 LVW983063:LVX983063 MFS983063:MFT983063 MPO983063:MPP983063 MZK983063:MZL983063 NJG983063:NJH983063 NTC983063:NTD983063 OCY983063:OCZ983063 OMU983063:OMV983063 OWQ983063:OWR983063 PGM983063:PGN983063 PQI983063:PQJ983063 QAE983063:QAF983063 QKA983063:QKB983063 QTW983063:QTX983063 RDS983063:RDT983063 RNO983063:RNP983063 RXK983063:RXL983063 SHG983063:SHH983063 SRC983063:SRD983063 TAY983063:TAZ983063 TKU983063:TKV983063 TUQ983063:TUR983063 UEM983063:UEN983063 UOI983063:UOJ983063 UYE983063:UYF983063 VIA983063:VIB983063 VRW983063:VRX983063 WBS983063:WBT983063 WLO983063:WLP983063 WVK983063:WVL983063" xr:uid="{00000000-0002-0000-0900-000002000000}"/>
    <dataValidation allowBlank="1" showInputMessage="1" showErrorMessage="1" prompt="Distribuição dos dividendos propostos do exercício anterior." sqref="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WVI31:WVI32 WVI98307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A31:A32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28" xr:uid="{00000000-0002-0000-0900-000003000000}"/>
    <dataValidation allowBlank="1" showErrorMessage="1" prompt="Informe"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00000000-0002-0000-0900-000004000000}"/>
    <dataValidation allowBlank="1" showErrorMessage="1" sqref="E22:O22 JA22:JK22 SW22:TG22 ACS22:ADC22 AMO22:AMY22 AWK22:AWU22 BGG22:BGQ22 BQC22:BQM22 BZY22:CAI22 CJU22:CKE22 CTQ22:CUA22 DDM22:DDW22 DNI22:DNS22 DXE22:DXO22 EHA22:EHK22 EQW22:ERG22 FAS22:FBC22 FKO22:FKY22 FUK22:FUU22 GEG22:GEQ22 GOC22:GOM22 GXY22:GYI22 HHU22:HIE22 HRQ22:HSA22 IBM22:IBW22 ILI22:ILS22 IVE22:IVO22 JFA22:JFK22 JOW22:JPG22 JYS22:JZC22 KIO22:KIY22 KSK22:KSU22 LCG22:LCQ22 LMC22:LMM22 LVY22:LWI22 MFU22:MGE22 MPQ22:MQA22 MZM22:MZW22 NJI22:NJS22 NTE22:NTO22 ODA22:ODK22 OMW22:ONG22 OWS22:OXC22 PGO22:PGY22 PQK22:PQU22 QAG22:QAQ22 QKC22:QKM22 QTY22:QUI22 RDU22:REE22 RNQ22:ROA22 RXM22:RXW22 SHI22:SHS22 SRE22:SRO22 TBA22:TBK22 TKW22:TLG22 TUS22:TVC22 UEO22:UEY22 UOK22:UOU22 UYG22:UYQ22 VIC22:VIM22 VRY22:VSI22 WBU22:WCE22 WLQ22:WMA22 WVM22:WVW22 E65560:O65560 JA65560:JK65560 SW65560:TG65560 ACS65560:ADC65560 AMO65560:AMY65560 AWK65560:AWU65560 BGG65560:BGQ65560 BQC65560:BQM65560 BZY65560:CAI65560 CJU65560:CKE65560 CTQ65560:CUA65560 DDM65560:DDW65560 DNI65560:DNS65560 DXE65560:DXO65560 EHA65560:EHK65560 EQW65560:ERG65560 FAS65560:FBC65560 FKO65560:FKY65560 FUK65560:FUU65560 GEG65560:GEQ65560 GOC65560:GOM65560 GXY65560:GYI65560 HHU65560:HIE65560 HRQ65560:HSA65560 IBM65560:IBW65560 ILI65560:ILS65560 IVE65560:IVO65560 JFA65560:JFK65560 JOW65560:JPG65560 JYS65560:JZC65560 KIO65560:KIY65560 KSK65560:KSU65560 LCG65560:LCQ65560 LMC65560:LMM65560 LVY65560:LWI65560 MFU65560:MGE65560 MPQ65560:MQA65560 MZM65560:MZW65560 NJI65560:NJS65560 NTE65560:NTO65560 ODA65560:ODK65560 OMW65560:ONG65560 OWS65560:OXC65560 PGO65560:PGY65560 PQK65560:PQU65560 QAG65560:QAQ65560 QKC65560:QKM65560 QTY65560:QUI65560 RDU65560:REE65560 RNQ65560:ROA65560 RXM65560:RXW65560 SHI65560:SHS65560 SRE65560:SRO65560 TBA65560:TBK65560 TKW65560:TLG65560 TUS65560:TVC65560 UEO65560:UEY65560 UOK65560:UOU65560 UYG65560:UYQ65560 VIC65560:VIM65560 VRY65560:VSI65560 WBU65560:WCE65560 WLQ65560:WMA65560 WVM65560:WVW65560 E131096:O131096 JA131096:JK131096 SW131096:TG131096 ACS131096:ADC131096 AMO131096:AMY131096 AWK131096:AWU131096 BGG131096:BGQ131096 BQC131096:BQM131096 BZY131096:CAI131096 CJU131096:CKE131096 CTQ131096:CUA131096 DDM131096:DDW131096 DNI131096:DNS131096 DXE131096:DXO131096 EHA131096:EHK131096 EQW131096:ERG131096 FAS131096:FBC131096 FKO131096:FKY131096 FUK131096:FUU131096 GEG131096:GEQ131096 GOC131096:GOM131096 GXY131096:GYI131096 HHU131096:HIE131096 HRQ131096:HSA131096 IBM131096:IBW131096 ILI131096:ILS131096 IVE131096:IVO131096 JFA131096:JFK131096 JOW131096:JPG131096 JYS131096:JZC131096 KIO131096:KIY131096 KSK131096:KSU131096 LCG131096:LCQ131096 LMC131096:LMM131096 LVY131096:LWI131096 MFU131096:MGE131096 MPQ131096:MQA131096 MZM131096:MZW131096 NJI131096:NJS131096 NTE131096:NTO131096 ODA131096:ODK131096 OMW131096:ONG131096 OWS131096:OXC131096 PGO131096:PGY131096 PQK131096:PQU131096 QAG131096:QAQ131096 QKC131096:QKM131096 QTY131096:QUI131096 RDU131096:REE131096 RNQ131096:ROA131096 RXM131096:RXW131096 SHI131096:SHS131096 SRE131096:SRO131096 TBA131096:TBK131096 TKW131096:TLG131096 TUS131096:TVC131096 UEO131096:UEY131096 UOK131096:UOU131096 UYG131096:UYQ131096 VIC131096:VIM131096 VRY131096:VSI131096 WBU131096:WCE131096 WLQ131096:WMA131096 WVM131096:WVW131096 E196632:O196632 JA196632:JK196632 SW196632:TG196632 ACS196632:ADC196632 AMO196632:AMY196632 AWK196632:AWU196632 BGG196632:BGQ196632 BQC196632:BQM196632 BZY196632:CAI196632 CJU196632:CKE196632 CTQ196632:CUA196632 DDM196632:DDW196632 DNI196632:DNS196632 DXE196632:DXO196632 EHA196632:EHK196632 EQW196632:ERG196632 FAS196632:FBC196632 FKO196632:FKY196632 FUK196632:FUU196632 GEG196632:GEQ196632 GOC196632:GOM196632 GXY196632:GYI196632 HHU196632:HIE196632 HRQ196632:HSA196632 IBM196632:IBW196632 ILI196632:ILS196632 IVE196632:IVO196632 JFA196632:JFK196632 JOW196632:JPG196632 JYS196632:JZC196632 KIO196632:KIY196632 KSK196632:KSU196632 LCG196632:LCQ196632 LMC196632:LMM196632 LVY196632:LWI196632 MFU196632:MGE196632 MPQ196632:MQA196632 MZM196632:MZW196632 NJI196632:NJS196632 NTE196632:NTO196632 ODA196632:ODK196632 OMW196632:ONG196632 OWS196632:OXC196632 PGO196632:PGY196632 PQK196632:PQU196632 QAG196632:QAQ196632 QKC196632:QKM196632 QTY196632:QUI196632 RDU196632:REE196632 RNQ196632:ROA196632 RXM196632:RXW196632 SHI196632:SHS196632 SRE196632:SRO196632 TBA196632:TBK196632 TKW196632:TLG196632 TUS196632:TVC196632 UEO196632:UEY196632 UOK196632:UOU196632 UYG196632:UYQ196632 VIC196632:VIM196632 VRY196632:VSI196632 WBU196632:WCE196632 WLQ196632:WMA196632 WVM196632:WVW196632 E262168:O262168 JA262168:JK262168 SW262168:TG262168 ACS262168:ADC262168 AMO262168:AMY262168 AWK262168:AWU262168 BGG262168:BGQ262168 BQC262168:BQM262168 BZY262168:CAI262168 CJU262168:CKE262168 CTQ262168:CUA262168 DDM262168:DDW262168 DNI262168:DNS262168 DXE262168:DXO262168 EHA262168:EHK262168 EQW262168:ERG262168 FAS262168:FBC262168 FKO262168:FKY262168 FUK262168:FUU262168 GEG262168:GEQ262168 GOC262168:GOM262168 GXY262168:GYI262168 HHU262168:HIE262168 HRQ262168:HSA262168 IBM262168:IBW262168 ILI262168:ILS262168 IVE262168:IVO262168 JFA262168:JFK262168 JOW262168:JPG262168 JYS262168:JZC262168 KIO262168:KIY262168 KSK262168:KSU262168 LCG262168:LCQ262168 LMC262168:LMM262168 LVY262168:LWI262168 MFU262168:MGE262168 MPQ262168:MQA262168 MZM262168:MZW262168 NJI262168:NJS262168 NTE262168:NTO262168 ODA262168:ODK262168 OMW262168:ONG262168 OWS262168:OXC262168 PGO262168:PGY262168 PQK262168:PQU262168 QAG262168:QAQ262168 QKC262168:QKM262168 QTY262168:QUI262168 RDU262168:REE262168 RNQ262168:ROA262168 RXM262168:RXW262168 SHI262168:SHS262168 SRE262168:SRO262168 TBA262168:TBK262168 TKW262168:TLG262168 TUS262168:TVC262168 UEO262168:UEY262168 UOK262168:UOU262168 UYG262168:UYQ262168 VIC262168:VIM262168 VRY262168:VSI262168 WBU262168:WCE262168 WLQ262168:WMA262168 WVM262168:WVW262168 E327704:O327704 JA327704:JK327704 SW327704:TG327704 ACS327704:ADC327704 AMO327704:AMY327704 AWK327704:AWU327704 BGG327704:BGQ327704 BQC327704:BQM327704 BZY327704:CAI327704 CJU327704:CKE327704 CTQ327704:CUA327704 DDM327704:DDW327704 DNI327704:DNS327704 DXE327704:DXO327704 EHA327704:EHK327704 EQW327704:ERG327704 FAS327704:FBC327704 FKO327704:FKY327704 FUK327704:FUU327704 GEG327704:GEQ327704 GOC327704:GOM327704 GXY327704:GYI327704 HHU327704:HIE327704 HRQ327704:HSA327704 IBM327704:IBW327704 ILI327704:ILS327704 IVE327704:IVO327704 JFA327704:JFK327704 JOW327704:JPG327704 JYS327704:JZC327704 KIO327704:KIY327704 KSK327704:KSU327704 LCG327704:LCQ327704 LMC327704:LMM327704 LVY327704:LWI327704 MFU327704:MGE327704 MPQ327704:MQA327704 MZM327704:MZW327704 NJI327704:NJS327704 NTE327704:NTO327704 ODA327704:ODK327704 OMW327704:ONG327704 OWS327704:OXC327704 PGO327704:PGY327704 PQK327704:PQU327704 QAG327704:QAQ327704 QKC327704:QKM327704 QTY327704:QUI327704 RDU327704:REE327704 RNQ327704:ROA327704 RXM327704:RXW327704 SHI327704:SHS327704 SRE327704:SRO327704 TBA327704:TBK327704 TKW327704:TLG327704 TUS327704:TVC327704 UEO327704:UEY327704 UOK327704:UOU327704 UYG327704:UYQ327704 VIC327704:VIM327704 VRY327704:VSI327704 WBU327704:WCE327704 WLQ327704:WMA327704 WVM327704:WVW327704 E393240:O393240 JA393240:JK393240 SW393240:TG393240 ACS393240:ADC393240 AMO393240:AMY393240 AWK393240:AWU393240 BGG393240:BGQ393240 BQC393240:BQM393240 BZY393240:CAI393240 CJU393240:CKE393240 CTQ393240:CUA393240 DDM393240:DDW393240 DNI393240:DNS393240 DXE393240:DXO393240 EHA393240:EHK393240 EQW393240:ERG393240 FAS393240:FBC393240 FKO393240:FKY393240 FUK393240:FUU393240 GEG393240:GEQ393240 GOC393240:GOM393240 GXY393240:GYI393240 HHU393240:HIE393240 HRQ393240:HSA393240 IBM393240:IBW393240 ILI393240:ILS393240 IVE393240:IVO393240 JFA393240:JFK393240 JOW393240:JPG393240 JYS393240:JZC393240 KIO393240:KIY393240 KSK393240:KSU393240 LCG393240:LCQ393240 LMC393240:LMM393240 LVY393240:LWI393240 MFU393240:MGE393240 MPQ393240:MQA393240 MZM393240:MZW393240 NJI393240:NJS393240 NTE393240:NTO393240 ODA393240:ODK393240 OMW393240:ONG393240 OWS393240:OXC393240 PGO393240:PGY393240 PQK393240:PQU393240 QAG393240:QAQ393240 QKC393240:QKM393240 QTY393240:QUI393240 RDU393240:REE393240 RNQ393240:ROA393240 RXM393240:RXW393240 SHI393240:SHS393240 SRE393240:SRO393240 TBA393240:TBK393240 TKW393240:TLG393240 TUS393240:TVC393240 UEO393240:UEY393240 UOK393240:UOU393240 UYG393240:UYQ393240 VIC393240:VIM393240 VRY393240:VSI393240 WBU393240:WCE393240 WLQ393240:WMA393240 WVM393240:WVW393240 E458776:O458776 JA458776:JK458776 SW458776:TG458776 ACS458776:ADC458776 AMO458776:AMY458776 AWK458776:AWU458776 BGG458776:BGQ458776 BQC458776:BQM458776 BZY458776:CAI458776 CJU458776:CKE458776 CTQ458776:CUA458776 DDM458776:DDW458776 DNI458776:DNS458776 DXE458776:DXO458776 EHA458776:EHK458776 EQW458776:ERG458776 FAS458776:FBC458776 FKO458776:FKY458776 FUK458776:FUU458776 GEG458776:GEQ458776 GOC458776:GOM458776 GXY458776:GYI458776 HHU458776:HIE458776 HRQ458776:HSA458776 IBM458776:IBW458776 ILI458776:ILS458776 IVE458776:IVO458776 JFA458776:JFK458776 JOW458776:JPG458776 JYS458776:JZC458776 KIO458776:KIY458776 KSK458776:KSU458776 LCG458776:LCQ458776 LMC458776:LMM458776 LVY458776:LWI458776 MFU458776:MGE458776 MPQ458776:MQA458776 MZM458776:MZW458776 NJI458776:NJS458776 NTE458776:NTO458776 ODA458776:ODK458776 OMW458776:ONG458776 OWS458776:OXC458776 PGO458776:PGY458776 PQK458776:PQU458776 QAG458776:QAQ458776 QKC458776:QKM458776 QTY458776:QUI458776 RDU458776:REE458776 RNQ458776:ROA458776 RXM458776:RXW458776 SHI458776:SHS458776 SRE458776:SRO458776 TBA458776:TBK458776 TKW458776:TLG458776 TUS458776:TVC458776 UEO458776:UEY458776 UOK458776:UOU458776 UYG458776:UYQ458776 VIC458776:VIM458776 VRY458776:VSI458776 WBU458776:WCE458776 WLQ458776:WMA458776 WVM458776:WVW458776 E524312:O524312 JA524312:JK524312 SW524312:TG524312 ACS524312:ADC524312 AMO524312:AMY524312 AWK524312:AWU524312 BGG524312:BGQ524312 BQC524312:BQM524312 BZY524312:CAI524312 CJU524312:CKE524312 CTQ524312:CUA524312 DDM524312:DDW524312 DNI524312:DNS524312 DXE524312:DXO524312 EHA524312:EHK524312 EQW524312:ERG524312 FAS524312:FBC524312 FKO524312:FKY524312 FUK524312:FUU524312 GEG524312:GEQ524312 GOC524312:GOM524312 GXY524312:GYI524312 HHU524312:HIE524312 HRQ524312:HSA524312 IBM524312:IBW524312 ILI524312:ILS524312 IVE524312:IVO524312 JFA524312:JFK524312 JOW524312:JPG524312 JYS524312:JZC524312 KIO524312:KIY524312 KSK524312:KSU524312 LCG524312:LCQ524312 LMC524312:LMM524312 LVY524312:LWI524312 MFU524312:MGE524312 MPQ524312:MQA524312 MZM524312:MZW524312 NJI524312:NJS524312 NTE524312:NTO524312 ODA524312:ODK524312 OMW524312:ONG524312 OWS524312:OXC524312 PGO524312:PGY524312 PQK524312:PQU524312 QAG524312:QAQ524312 QKC524312:QKM524312 QTY524312:QUI524312 RDU524312:REE524312 RNQ524312:ROA524312 RXM524312:RXW524312 SHI524312:SHS524312 SRE524312:SRO524312 TBA524312:TBK524312 TKW524312:TLG524312 TUS524312:TVC524312 UEO524312:UEY524312 UOK524312:UOU524312 UYG524312:UYQ524312 VIC524312:VIM524312 VRY524312:VSI524312 WBU524312:WCE524312 WLQ524312:WMA524312 WVM524312:WVW524312 E589848:O589848 JA589848:JK589848 SW589848:TG589848 ACS589848:ADC589848 AMO589848:AMY589848 AWK589848:AWU589848 BGG589848:BGQ589848 BQC589848:BQM589848 BZY589848:CAI589848 CJU589848:CKE589848 CTQ589848:CUA589848 DDM589848:DDW589848 DNI589848:DNS589848 DXE589848:DXO589848 EHA589848:EHK589848 EQW589848:ERG589848 FAS589848:FBC589848 FKO589848:FKY589848 FUK589848:FUU589848 GEG589848:GEQ589848 GOC589848:GOM589848 GXY589848:GYI589848 HHU589848:HIE589848 HRQ589848:HSA589848 IBM589848:IBW589848 ILI589848:ILS589848 IVE589848:IVO589848 JFA589848:JFK589848 JOW589848:JPG589848 JYS589848:JZC589848 KIO589848:KIY589848 KSK589848:KSU589848 LCG589848:LCQ589848 LMC589848:LMM589848 LVY589848:LWI589848 MFU589848:MGE589848 MPQ589848:MQA589848 MZM589848:MZW589848 NJI589848:NJS589848 NTE589848:NTO589848 ODA589848:ODK589848 OMW589848:ONG589848 OWS589848:OXC589848 PGO589848:PGY589848 PQK589848:PQU589848 QAG589848:QAQ589848 QKC589848:QKM589848 QTY589848:QUI589848 RDU589848:REE589848 RNQ589848:ROA589848 RXM589848:RXW589848 SHI589848:SHS589848 SRE589848:SRO589848 TBA589848:TBK589848 TKW589848:TLG589848 TUS589848:TVC589848 UEO589848:UEY589848 UOK589848:UOU589848 UYG589848:UYQ589848 VIC589848:VIM589848 VRY589848:VSI589848 WBU589848:WCE589848 WLQ589848:WMA589848 WVM589848:WVW589848 E655384:O655384 JA655384:JK655384 SW655384:TG655384 ACS655384:ADC655384 AMO655384:AMY655384 AWK655384:AWU655384 BGG655384:BGQ655384 BQC655384:BQM655384 BZY655384:CAI655384 CJU655384:CKE655384 CTQ655384:CUA655384 DDM655384:DDW655384 DNI655384:DNS655384 DXE655384:DXO655384 EHA655384:EHK655384 EQW655384:ERG655384 FAS655384:FBC655384 FKO655384:FKY655384 FUK655384:FUU655384 GEG655384:GEQ655384 GOC655384:GOM655384 GXY655384:GYI655384 HHU655384:HIE655384 HRQ655384:HSA655384 IBM655384:IBW655384 ILI655384:ILS655384 IVE655384:IVO655384 JFA655384:JFK655384 JOW655384:JPG655384 JYS655384:JZC655384 KIO655384:KIY655384 KSK655384:KSU655384 LCG655384:LCQ655384 LMC655384:LMM655384 LVY655384:LWI655384 MFU655384:MGE655384 MPQ655384:MQA655384 MZM655384:MZW655384 NJI655384:NJS655384 NTE655384:NTO655384 ODA655384:ODK655384 OMW655384:ONG655384 OWS655384:OXC655384 PGO655384:PGY655384 PQK655384:PQU655384 QAG655384:QAQ655384 QKC655384:QKM655384 QTY655384:QUI655384 RDU655384:REE655384 RNQ655384:ROA655384 RXM655384:RXW655384 SHI655384:SHS655384 SRE655384:SRO655384 TBA655384:TBK655384 TKW655384:TLG655384 TUS655384:TVC655384 UEO655384:UEY655384 UOK655384:UOU655384 UYG655384:UYQ655384 VIC655384:VIM655384 VRY655384:VSI655384 WBU655384:WCE655384 WLQ655384:WMA655384 WVM655384:WVW655384 E720920:O720920 JA720920:JK720920 SW720920:TG720920 ACS720920:ADC720920 AMO720920:AMY720920 AWK720920:AWU720920 BGG720920:BGQ720920 BQC720920:BQM720920 BZY720920:CAI720920 CJU720920:CKE720920 CTQ720920:CUA720920 DDM720920:DDW720920 DNI720920:DNS720920 DXE720920:DXO720920 EHA720920:EHK720920 EQW720920:ERG720920 FAS720920:FBC720920 FKO720920:FKY720920 FUK720920:FUU720920 GEG720920:GEQ720920 GOC720920:GOM720920 GXY720920:GYI720920 HHU720920:HIE720920 HRQ720920:HSA720920 IBM720920:IBW720920 ILI720920:ILS720920 IVE720920:IVO720920 JFA720920:JFK720920 JOW720920:JPG720920 JYS720920:JZC720920 KIO720920:KIY720920 KSK720920:KSU720920 LCG720920:LCQ720920 LMC720920:LMM720920 LVY720920:LWI720920 MFU720920:MGE720920 MPQ720920:MQA720920 MZM720920:MZW720920 NJI720920:NJS720920 NTE720920:NTO720920 ODA720920:ODK720920 OMW720920:ONG720920 OWS720920:OXC720920 PGO720920:PGY720920 PQK720920:PQU720920 QAG720920:QAQ720920 QKC720920:QKM720920 QTY720920:QUI720920 RDU720920:REE720920 RNQ720920:ROA720920 RXM720920:RXW720920 SHI720920:SHS720920 SRE720920:SRO720920 TBA720920:TBK720920 TKW720920:TLG720920 TUS720920:TVC720920 UEO720920:UEY720920 UOK720920:UOU720920 UYG720920:UYQ720920 VIC720920:VIM720920 VRY720920:VSI720920 WBU720920:WCE720920 WLQ720920:WMA720920 WVM720920:WVW720920 E786456:O786456 JA786456:JK786456 SW786456:TG786456 ACS786456:ADC786456 AMO786456:AMY786456 AWK786456:AWU786456 BGG786456:BGQ786456 BQC786456:BQM786456 BZY786456:CAI786456 CJU786456:CKE786456 CTQ786456:CUA786456 DDM786456:DDW786456 DNI786456:DNS786456 DXE786456:DXO786456 EHA786456:EHK786456 EQW786456:ERG786456 FAS786456:FBC786456 FKO786456:FKY786456 FUK786456:FUU786456 GEG786456:GEQ786456 GOC786456:GOM786456 GXY786456:GYI786456 HHU786456:HIE786456 HRQ786456:HSA786456 IBM786456:IBW786456 ILI786456:ILS786456 IVE786456:IVO786456 JFA786456:JFK786456 JOW786456:JPG786456 JYS786456:JZC786456 KIO786456:KIY786456 KSK786456:KSU786456 LCG786456:LCQ786456 LMC786456:LMM786456 LVY786456:LWI786456 MFU786456:MGE786456 MPQ786456:MQA786456 MZM786456:MZW786456 NJI786456:NJS786456 NTE786456:NTO786456 ODA786456:ODK786456 OMW786456:ONG786456 OWS786456:OXC786456 PGO786456:PGY786456 PQK786456:PQU786456 QAG786456:QAQ786456 QKC786456:QKM786456 QTY786456:QUI786456 RDU786456:REE786456 RNQ786456:ROA786456 RXM786456:RXW786456 SHI786456:SHS786456 SRE786456:SRO786456 TBA786456:TBK786456 TKW786456:TLG786456 TUS786456:TVC786456 UEO786456:UEY786456 UOK786456:UOU786456 UYG786456:UYQ786456 VIC786456:VIM786456 VRY786456:VSI786456 WBU786456:WCE786456 WLQ786456:WMA786456 WVM786456:WVW786456 E851992:O851992 JA851992:JK851992 SW851992:TG851992 ACS851992:ADC851992 AMO851992:AMY851992 AWK851992:AWU851992 BGG851992:BGQ851992 BQC851992:BQM851992 BZY851992:CAI851992 CJU851992:CKE851992 CTQ851992:CUA851992 DDM851992:DDW851992 DNI851992:DNS851992 DXE851992:DXO851992 EHA851992:EHK851992 EQW851992:ERG851992 FAS851992:FBC851992 FKO851992:FKY851992 FUK851992:FUU851992 GEG851992:GEQ851992 GOC851992:GOM851992 GXY851992:GYI851992 HHU851992:HIE851992 HRQ851992:HSA851992 IBM851992:IBW851992 ILI851992:ILS851992 IVE851992:IVO851992 JFA851992:JFK851992 JOW851992:JPG851992 JYS851992:JZC851992 KIO851992:KIY851992 KSK851992:KSU851992 LCG851992:LCQ851992 LMC851992:LMM851992 LVY851992:LWI851992 MFU851992:MGE851992 MPQ851992:MQA851992 MZM851992:MZW851992 NJI851992:NJS851992 NTE851992:NTO851992 ODA851992:ODK851992 OMW851992:ONG851992 OWS851992:OXC851992 PGO851992:PGY851992 PQK851992:PQU851992 QAG851992:QAQ851992 QKC851992:QKM851992 QTY851992:QUI851992 RDU851992:REE851992 RNQ851992:ROA851992 RXM851992:RXW851992 SHI851992:SHS851992 SRE851992:SRO851992 TBA851992:TBK851992 TKW851992:TLG851992 TUS851992:TVC851992 UEO851992:UEY851992 UOK851992:UOU851992 UYG851992:UYQ851992 VIC851992:VIM851992 VRY851992:VSI851992 WBU851992:WCE851992 WLQ851992:WMA851992 WVM851992:WVW851992 E917528:O917528 JA917528:JK917528 SW917528:TG917528 ACS917528:ADC917528 AMO917528:AMY917528 AWK917528:AWU917528 BGG917528:BGQ917528 BQC917528:BQM917528 BZY917528:CAI917528 CJU917528:CKE917528 CTQ917528:CUA917528 DDM917528:DDW917528 DNI917528:DNS917528 DXE917528:DXO917528 EHA917528:EHK917528 EQW917528:ERG917528 FAS917528:FBC917528 FKO917528:FKY917528 FUK917528:FUU917528 GEG917528:GEQ917528 GOC917528:GOM917528 GXY917528:GYI917528 HHU917528:HIE917528 HRQ917528:HSA917528 IBM917528:IBW917528 ILI917528:ILS917528 IVE917528:IVO917528 JFA917528:JFK917528 JOW917528:JPG917528 JYS917528:JZC917528 KIO917528:KIY917528 KSK917528:KSU917528 LCG917528:LCQ917528 LMC917528:LMM917528 LVY917528:LWI917528 MFU917528:MGE917528 MPQ917528:MQA917528 MZM917528:MZW917528 NJI917528:NJS917528 NTE917528:NTO917528 ODA917528:ODK917528 OMW917528:ONG917528 OWS917528:OXC917528 PGO917528:PGY917528 PQK917528:PQU917528 QAG917528:QAQ917528 QKC917528:QKM917528 QTY917528:QUI917528 RDU917528:REE917528 RNQ917528:ROA917528 RXM917528:RXW917528 SHI917528:SHS917528 SRE917528:SRO917528 TBA917528:TBK917528 TKW917528:TLG917528 TUS917528:TVC917528 UEO917528:UEY917528 UOK917528:UOU917528 UYG917528:UYQ917528 VIC917528:VIM917528 VRY917528:VSI917528 WBU917528:WCE917528 WLQ917528:WMA917528 WVM917528:WVW917528 E983064:O983064 JA983064:JK983064 SW983064:TG983064 ACS983064:ADC983064 AMO983064:AMY983064 AWK983064:AWU983064 BGG983064:BGQ983064 BQC983064:BQM983064 BZY983064:CAI983064 CJU983064:CKE983064 CTQ983064:CUA983064 DDM983064:DDW983064 DNI983064:DNS983064 DXE983064:DXO983064 EHA983064:EHK983064 EQW983064:ERG983064 FAS983064:FBC983064 FKO983064:FKY983064 FUK983064:FUU983064 GEG983064:GEQ983064 GOC983064:GOM983064 GXY983064:GYI983064 HHU983064:HIE983064 HRQ983064:HSA983064 IBM983064:IBW983064 ILI983064:ILS983064 IVE983064:IVO983064 JFA983064:JFK983064 JOW983064:JPG983064 JYS983064:JZC983064 KIO983064:KIY983064 KSK983064:KSU983064 LCG983064:LCQ983064 LMC983064:LMM983064 LVY983064:LWI983064 MFU983064:MGE983064 MPQ983064:MQA983064 MZM983064:MZW983064 NJI983064:NJS983064 NTE983064:NTO983064 ODA983064:ODK983064 OMW983064:ONG983064 OWS983064:OXC983064 PGO983064:PGY983064 PQK983064:PQU983064 QAG983064:QAQ983064 QKC983064:QKM983064 QTY983064:QUI983064 RDU983064:REE983064 RNQ983064:ROA983064 RXM983064:RXW983064 SHI983064:SHS983064 SRE983064:SRO983064 TBA983064:TBK983064 TKW983064:TLG983064 TUS983064:TVC983064 UEO983064:UEY983064 UOK983064:UOU983064 UYG983064:UYQ983064 VIC983064:VIM983064 VRY983064:VSI983064 WBU983064:WCE983064 WLQ983064:WMA983064 WVM983064:WVW983064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IX31:JK32 ST31:TG32 ACP31:ADC32 AML31:AMY32 AWH31:AWU32 BGD31:BGQ32 BPZ31:BQM32 BZV31:CAI32 CJR31:CKE32 CTN31:CUA32 DDJ31:DDW32 DNF31:DNS32 DXB31:DXO32 EGX31:EHK32 EQT31:ERG32 FAP31:FBC32 FKL31:FKY32 FUH31:FUU32 GED31:GEQ32 GNZ31:GOM32 GXV31:GYI32 HHR31:HIE32 HRN31:HSA32 IBJ31:IBW32 ILF31:ILS32 IVB31:IVO32 JEX31:JFK32 JOT31:JPG32 JYP31:JZC32 KIL31:KIY32 KSH31:KSU32 LCD31:LCQ32 LLZ31:LMM32 LVV31:LWI32 MFR31:MGE32 MPN31:MQA32 MZJ31:MZW32 NJF31:NJS32 NTB31:NTO32 OCX31:ODK32 OMT31:ONG32 OWP31:OXC32 PGL31:PGY32 PQH31:PQU32 QAD31:QAQ32 QJZ31:QKM32 QTV31:QUI32 RDR31:REE32 RNN31:ROA32 RXJ31:RXW32 SHF31:SHS32 SRB31:SRO32 TAX31:TBK32 TKT31:TLG32 TUP31:TVC32 UEL31:UEY32 UOH31:UOU32 UYD31:UYQ32 VHZ31:VIM32 VRV31:VSI32 WBR31:WCE32 WLN31:WMA32 WVJ31:WVW32 WVJ983072:WVW983072 B65568:O65568 IX65568:JK65568 ST65568:TG65568 ACP65568:ADC65568 AML65568:AMY65568 AWH65568:AWU65568 BGD65568:BGQ65568 BPZ65568:BQM65568 BZV65568:CAI65568 CJR65568:CKE65568 CTN65568:CUA65568 DDJ65568:DDW65568 DNF65568:DNS65568 DXB65568:DXO65568 EGX65568:EHK65568 EQT65568:ERG65568 FAP65568:FBC65568 FKL65568:FKY65568 FUH65568:FUU65568 GED65568:GEQ65568 GNZ65568:GOM65568 GXV65568:GYI65568 HHR65568:HIE65568 HRN65568:HSA65568 IBJ65568:IBW65568 ILF65568:ILS65568 IVB65568:IVO65568 JEX65568:JFK65568 JOT65568:JPG65568 JYP65568:JZC65568 KIL65568:KIY65568 KSH65568:KSU65568 LCD65568:LCQ65568 LLZ65568:LMM65568 LVV65568:LWI65568 MFR65568:MGE65568 MPN65568:MQA65568 MZJ65568:MZW65568 NJF65568:NJS65568 NTB65568:NTO65568 OCX65568:ODK65568 OMT65568:ONG65568 OWP65568:OXC65568 PGL65568:PGY65568 PQH65568:PQU65568 QAD65568:QAQ65568 QJZ65568:QKM65568 QTV65568:QUI65568 RDR65568:REE65568 RNN65568:ROA65568 RXJ65568:RXW65568 SHF65568:SHS65568 SRB65568:SRO65568 TAX65568:TBK65568 TKT65568:TLG65568 TUP65568:TVC65568 UEL65568:UEY65568 UOH65568:UOU65568 UYD65568:UYQ65568 VHZ65568:VIM65568 VRV65568:VSI65568 WBR65568:WCE65568 WLN65568:WMA65568 WVJ65568:WVW65568 B131104:O131104 IX131104:JK131104 ST131104:TG131104 ACP131104:ADC131104 AML131104:AMY131104 AWH131104:AWU131104 BGD131104:BGQ131104 BPZ131104:BQM131104 BZV131104:CAI131104 CJR131104:CKE131104 CTN131104:CUA131104 DDJ131104:DDW131104 DNF131104:DNS131104 DXB131104:DXO131104 EGX131104:EHK131104 EQT131104:ERG131104 FAP131104:FBC131104 FKL131104:FKY131104 FUH131104:FUU131104 GED131104:GEQ131104 GNZ131104:GOM131104 GXV131104:GYI131104 HHR131104:HIE131104 HRN131104:HSA131104 IBJ131104:IBW131104 ILF131104:ILS131104 IVB131104:IVO131104 JEX131104:JFK131104 JOT131104:JPG131104 JYP131104:JZC131104 KIL131104:KIY131104 KSH131104:KSU131104 LCD131104:LCQ131104 LLZ131104:LMM131104 LVV131104:LWI131104 MFR131104:MGE131104 MPN131104:MQA131104 MZJ131104:MZW131104 NJF131104:NJS131104 NTB131104:NTO131104 OCX131104:ODK131104 OMT131104:ONG131104 OWP131104:OXC131104 PGL131104:PGY131104 PQH131104:PQU131104 QAD131104:QAQ131104 QJZ131104:QKM131104 QTV131104:QUI131104 RDR131104:REE131104 RNN131104:ROA131104 RXJ131104:RXW131104 SHF131104:SHS131104 SRB131104:SRO131104 TAX131104:TBK131104 TKT131104:TLG131104 TUP131104:TVC131104 UEL131104:UEY131104 UOH131104:UOU131104 UYD131104:UYQ131104 VHZ131104:VIM131104 VRV131104:VSI131104 WBR131104:WCE131104 WLN131104:WMA131104 WVJ131104:WVW131104 B196640:O196640 IX196640:JK196640 ST196640:TG196640 ACP196640:ADC196640 AML196640:AMY196640 AWH196640:AWU196640 BGD196640:BGQ196640 BPZ196640:BQM196640 BZV196640:CAI196640 CJR196640:CKE196640 CTN196640:CUA196640 DDJ196640:DDW196640 DNF196640:DNS196640 DXB196640:DXO196640 EGX196640:EHK196640 EQT196640:ERG196640 FAP196640:FBC196640 FKL196640:FKY196640 FUH196640:FUU196640 GED196640:GEQ196640 GNZ196640:GOM196640 GXV196640:GYI196640 HHR196640:HIE196640 HRN196640:HSA196640 IBJ196640:IBW196640 ILF196640:ILS196640 IVB196640:IVO196640 JEX196640:JFK196640 JOT196640:JPG196640 JYP196640:JZC196640 KIL196640:KIY196640 KSH196640:KSU196640 LCD196640:LCQ196640 LLZ196640:LMM196640 LVV196640:LWI196640 MFR196640:MGE196640 MPN196640:MQA196640 MZJ196640:MZW196640 NJF196640:NJS196640 NTB196640:NTO196640 OCX196640:ODK196640 OMT196640:ONG196640 OWP196640:OXC196640 PGL196640:PGY196640 PQH196640:PQU196640 QAD196640:QAQ196640 QJZ196640:QKM196640 QTV196640:QUI196640 RDR196640:REE196640 RNN196640:ROA196640 RXJ196640:RXW196640 SHF196640:SHS196640 SRB196640:SRO196640 TAX196640:TBK196640 TKT196640:TLG196640 TUP196640:TVC196640 UEL196640:UEY196640 UOH196640:UOU196640 UYD196640:UYQ196640 VHZ196640:VIM196640 VRV196640:VSI196640 WBR196640:WCE196640 WLN196640:WMA196640 WVJ196640:WVW196640 B262176:O262176 IX262176:JK262176 ST262176:TG262176 ACP262176:ADC262176 AML262176:AMY262176 AWH262176:AWU262176 BGD262176:BGQ262176 BPZ262176:BQM262176 BZV262176:CAI262176 CJR262176:CKE262176 CTN262176:CUA262176 DDJ262176:DDW262176 DNF262176:DNS262176 DXB262176:DXO262176 EGX262176:EHK262176 EQT262176:ERG262176 FAP262176:FBC262176 FKL262176:FKY262176 FUH262176:FUU262176 GED262176:GEQ262176 GNZ262176:GOM262176 GXV262176:GYI262176 HHR262176:HIE262176 HRN262176:HSA262176 IBJ262176:IBW262176 ILF262176:ILS262176 IVB262176:IVO262176 JEX262176:JFK262176 JOT262176:JPG262176 JYP262176:JZC262176 KIL262176:KIY262176 KSH262176:KSU262176 LCD262176:LCQ262176 LLZ262176:LMM262176 LVV262176:LWI262176 MFR262176:MGE262176 MPN262176:MQA262176 MZJ262176:MZW262176 NJF262176:NJS262176 NTB262176:NTO262176 OCX262176:ODK262176 OMT262176:ONG262176 OWP262176:OXC262176 PGL262176:PGY262176 PQH262176:PQU262176 QAD262176:QAQ262176 QJZ262176:QKM262176 QTV262176:QUI262176 RDR262176:REE262176 RNN262176:ROA262176 RXJ262176:RXW262176 SHF262176:SHS262176 SRB262176:SRO262176 TAX262176:TBK262176 TKT262176:TLG262176 TUP262176:TVC262176 UEL262176:UEY262176 UOH262176:UOU262176 UYD262176:UYQ262176 VHZ262176:VIM262176 VRV262176:VSI262176 WBR262176:WCE262176 WLN262176:WMA262176 WVJ262176:WVW262176 B327712:O327712 IX327712:JK327712 ST327712:TG327712 ACP327712:ADC327712 AML327712:AMY327712 AWH327712:AWU327712 BGD327712:BGQ327712 BPZ327712:BQM327712 BZV327712:CAI327712 CJR327712:CKE327712 CTN327712:CUA327712 DDJ327712:DDW327712 DNF327712:DNS327712 DXB327712:DXO327712 EGX327712:EHK327712 EQT327712:ERG327712 FAP327712:FBC327712 FKL327712:FKY327712 FUH327712:FUU327712 GED327712:GEQ327712 GNZ327712:GOM327712 GXV327712:GYI327712 HHR327712:HIE327712 HRN327712:HSA327712 IBJ327712:IBW327712 ILF327712:ILS327712 IVB327712:IVO327712 JEX327712:JFK327712 JOT327712:JPG327712 JYP327712:JZC327712 KIL327712:KIY327712 KSH327712:KSU327712 LCD327712:LCQ327712 LLZ327712:LMM327712 LVV327712:LWI327712 MFR327712:MGE327712 MPN327712:MQA327712 MZJ327712:MZW327712 NJF327712:NJS327712 NTB327712:NTO327712 OCX327712:ODK327712 OMT327712:ONG327712 OWP327712:OXC327712 PGL327712:PGY327712 PQH327712:PQU327712 QAD327712:QAQ327712 QJZ327712:QKM327712 QTV327712:QUI327712 RDR327712:REE327712 RNN327712:ROA327712 RXJ327712:RXW327712 SHF327712:SHS327712 SRB327712:SRO327712 TAX327712:TBK327712 TKT327712:TLG327712 TUP327712:TVC327712 UEL327712:UEY327712 UOH327712:UOU327712 UYD327712:UYQ327712 VHZ327712:VIM327712 VRV327712:VSI327712 WBR327712:WCE327712 WLN327712:WMA327712 WVJ327712:WVW327712 B393248:O393248 IX393248:JK393248 ST393248:TG393248 ACP393248:ADC393248 AML393248:AMY393248 AWH393248:AWU393248 BGD393248:BGQ393248 BPZ393248:BQM393248 BZV393248:CAI393248 CJR393248:CKE393248 CTN393248:CUA393248 DDJ393248:DDW393248 DNF393248:DNS393248 DXB393248:DXO393248 EGX393248:EHK393248 EQT393248:ERG393248 FAP393248:FBC393248 FKL393248:FKY393248 FUH393248:FUU393248 GED393248:GEQ393248 GNZ393248:GOM393248 GXV393248:GYI393248 HHR393248:HIE393248 HRN393248:HSA393248 IBJ393248:IBW393248 ILF393248:ILS393248 IVB393248:IVO393248 JEX393248:JFK393248 JOT393248:JPG393248 JYP393248:JZC393248 KIL393248:KIY393248 KSH393248:KSU393248 LCD393248:LCQ393248 LLZ393248:LMM393248 LVV393248:LWI393248 MFR393248:MGE393248 MPN393248:MQA393248 MZJ393248:MZW393248 NJF393248:NJS393248 NTB393248:NTO393248 OCX393248:ODK393248 OMT393248:ONG393248 OWP393248:OXC393248 PGL393248:PGY393248 PQH393248:PQU393248 QAD393248:QAQ393248 QJZ393248:QKM393248 QTV393248:QUI393248 RDR393248:REE393248 RNN393248:ROA393248 RXJ393248:RXW393248 SHF393248:SHS393248 SRB393248:SRO393248 TAX393248:TBK393248 TKT393248:TLG393248 TUP393248:TVC393248 UEL393248:UEY393248 UOH393248:UOU393248 UYD393248:UYQ393248 VHZ393248:VIM393248 VRV393248:VSI393248 WBR393248:WCE393248 WLN393248:WMA393248 WVJ393248:WVW393248 B458784:O458784 IX458784:JK458784 ST458784:TG458784 ACP458784:ADC458784 AML458784:AMY458784 AWH458784:AWU458784 BGD458784:BGQ458784 BPZ458784:BQM458784 BZV458784:CAI458784 CJR458784:CKE458784 CTN458784:CUA458784 DDJ458784:DDW458784 DNF458784:DNS458784 DXB458784:DXO458784 EGX458784:EHK458784 EQT458784:ERG458784 FAP458784:FBC458784 FKL458784:FKY458784 FUH458784:FUU458784 GED458784:GEQ458784 GNZ458784:GOM458784 GXV458784:GYI458784 HHR458784:HIE458784 HRN458784:HSA458784 IBJ458784:IBW458784 ILF458784:ILS458784 IVB458784:IVO458784 JEX458784:JFK458784 JOT458784:JPG458784 JYP458784:JZC458784 KIL458784:KIY458784 KSH458784:KSU458784 LCD458784:LCQ458784 LLZ458784:LMM458784 LVV458784:LWI458784 MFR458784:MGE458784 MPN458784:MQA458784 MZJ458784:MZW458784 NJF458784:NJS458784 NTB458784:NTO458784 OCX458784:ODK458784 OMT458784:ONG458784 OWP458784:OXC458784 PGL458784:PGY458784 PQH458784:PQU458784 QAD458784:QAQ458784 QJZ458784:QKM458784 QTV458784:QUI458784 RDR458784:REE458784 RNN458784:ROA458784 RXJ458784:RXW458784 SHF458784:SHS458784 SRB458784:SRO458784 TAX458784:TBK458784 TKT458784:TLG458784 TUP458784:TVC458784 UEL458784:UEY458784 UOH458784:UOU458784 UYD458784:UYQ458784 VHZ458784:VIM458784 VRV458784:VSI458784 WBR458784:WCE458784 WLN458784:WMA458784 WVJ458784:WVW458784 B524320:O524320 IX524320:JK524320 ST524320:TG524320 ACP524320:ADC524320 AML524320:AMY524320 AWH524320:AWU524320 BGD524320:BGQ524320 BPZ524320:BQM524320 BZV524320:CAI524320 CJR524320:CKE524320 CTN524320:CUA524320 DDJ524320:DDW524320 DNF524320:DNS524320 DXB524320:DXO524320 EGX524320:EHK524320 EQT524320:ERG524320 FAP524320:FBC524320 FKL524320:FKY524320 FUH524320:FUU524320 GED524320:GEQ524320 GNZ524320:GOM524320 GXV524320:GYI524320 HHR524320:HIE524320 HRN524320:HSA524320 IBJ524320:IBW524320 ILF524320:ILS524320 IVB524320:IVO524320 JEX524320:JFK524320 JOT524320:JPG524320 JYP524320:JZC524320 KIL524320:KIY524320 KSH524320:KSU524320 LCD524320:LCQ524320 LLZ524320:LMM524320 LVV524320:LWI524320 MFR524320:MGE524320 MPN524320:MQA524320 MZJ524320:MZW524320 NJF524320:NJS524320 NTB524320:NTO524320 OCX524320:ODK524320 OMT524320:ONG524320 OWP524320:OXC524320 PGL524320:PGY524320 PQH524320:PQU524320 QAD524320:QAQ524320 QJZ524320:QKM524320 QTV524320:QUI524320 RDR524320:REE524320 RNN524320:ROA524320 RXJ524320:RXW524320 SHF524320:SHS524320 SRB524320:SRO524320 TAX524320:TBK524320 TKT524320:TLG524320 TUP524320:TVC524320 UEL524320:UEY524320 UOH524320:UOU524320 UYD524320:UYQ524320 VHZ524320:VIM524320 VRV524320:VSI524320 WBR524320:WCE524320 WLN524320:WMA524320 WVJ524320:WVW524320 B589856:O589856 IX589856:JK589856 ST589856:TG589856 ACP589856:ADC589856 AML589856:AMY589856 AWH589856:AWU589856 BGD589856:BGQ589856 BPZ589856:BQM589856 BZV589856:CAI589856 CJR589856:CKE589856 CTN589856:CUA589856 DDJ589856:DDW589856 DNF589856:DNS589856 DXB589856:DXO589856 EGX589856:EHK589856 EQT589856:ERG589856 FAP589856:FBC589856 FKL589856:FKY589856 FUH589856:FUU589856 GED589856:GEQ589856 GNZ589856:GOM589856 GXV589856:GYI589856 HHR589856:HIE589856 HRN589856:HSA589856 IBJ589856:IBW589856 ILF589856:ILS589856 IVB589856:IVO589856 JEX589856:JFK589856 JOT589856:JPG589856 JYP589856:JZC589856 KIL589856:KIY589856 KSH589856:KSU589856 LCD589856:LCQ589856 LLZ589856:LMM589856 LVV589856:LWI589856 MFR589856:MGE589856 MPN589856:MQA589856 MZJ589856:MZW589856 NJF589856:NJS589856 NTB589856:NTO589856 OCX589856:ODK589856 OMT589856:ONG589856 OWP589856:OXC589856 PGL589856:PGY589856 PQH589856:PQU589856 QAD589856:QAQ589856 QJZ589856:QKM589856 QTV589856:QUI589856 RDR589856:REE589856 RNN589856:ROA589856 RXJ589856:RXW589856 SHF589856:SHS589856 SRB589856:SRO589856 TAX589856:TBK589856 TKT589856:TLG589856 TUP589856:TVC589856 UEL589856:UEY589856 UOH589856:UOU589856 UYD589856:UYQ589856 VHZ589856:VIM589856 VRV589856:VSI589856 WBR589856:WCE589856 WLN589856:WMA589856 WVJ589856:WVW589856 B655392:O655392 IX655392:JK655392 ST655392:TG655392 ACP655392:ADC655392 AML655392:AMY655392 AWH655392:AWU655392 BGD655392:BGQ655392 BPZ655392:BQM655392 BZV655392:CAI655392 CJR655392:CKE655392 CTN655392:CUA655392 DDJ655392:DDW655392 DNF655392:DNS655392 DXB655392:DXO655392 EGX655392:EHK655392 EQT655392:ERG655392 FAP655392:FBC655392 FKL655392:FKY655392 FUH655392:FUU655392 GED655392:GEQ655392 GNZ655392:GOM655392 GXV655392:GYI655392 HHR655392:HIE655392 HRN655392:HSA655392 IBJ655392:IBW655392 ILF655392:ILS655392 IVB655392:IVO655392 JEX655392:JFK655392 JOT655392:JPG655392 JYP655392:JZC655392 KIL655392:KIY655392 KSH655392:KSU655392 LCD655392:LCQ655392 LLZ655392:LMM655392 LVV655392:LWI655392 MFR655392:MGE655392 MPN655392:MQA655392 MZJ655392:MZW655392 NJF655392:NJS655392 NTB655392:NTO655392 OCX655392:ODK655392 OMT655392:ONG655392 OWP655392:OXC655392 PGL655392:PGY655392 PQH655392:PQU655392 QAD655392:QAQ655392 QJZ655392:QKM655392 QTV655392:QUI655392 RDR655392:REE655392 RNN655392:ROA655392 RXJ655392:RXW655392 SHF655392:SHS655392 SRB655392:SRO655392 TAX655392:TBK655392 TKT655392:TLG655392 TUP655392:TVC655392 UEL655392:UEY655392 UOH655392:UOU655392 UYD655392:UYQ655392 VHZ655392:VIM655392 VRV655392:VSI655392 WBR655392:WCE655392 WLN655392:WMA655392 WVJ655392:WVW655392 B720928:O720928 IX720928:JK720928 ST720928:TG720928 ACP720928:ADC720928 AML720928:AMY720928 AWH720928:AWU720928 BGD720928:BGQ720928 BPZ720928:BQM720928 BZV720928:CAI720928 CJR720928:CKE720928 CTN720928:CUA720928 DDJ720928:DDW720928 DNF720928:DNS720928 DXB720928:DXO720928 EGX720928:EHK720928 EQT720928:ERG720928 FAP720928:FBC720928 FKL720928:FKY720928 FUH720928:FUU720928 GED720928:GEQ720928 GNZ720928:GOM720928 GXV720928:GYI720928 HHR720928:HIE720928 HRN720928:HSA720928 IBJ720928:IBW720928 ILF720928:ILS720928 IVB720928:IVO720928 JEX720928:JFK720928 JOT720928:JPG720928 JYP720928:JZC720928 KIL720928:KIY720928 KSH720928:KSU720928 LCD720928:LCQ720928 LLZ720928:LMM720928 LVV720928:LWI720928 MFR720928:MGE720928 MPN720928:MQA720928 MZJ720928:MZW720928 NJF720928:NJS720928 NTB720928:NTO720928 OCX720928:ODK720928 OMT720928:ONG720928 OWP720928:OXC720928 PGL720928:PGY720928 PQH720928:PQU720928 QAD720928:QAQ720928 QJZ720928:QKM720928 QTV720928:QUI720928 RDR720928:REE720928 RNN720928:ROA720928 RXJ720928:RXW720928 SHF720928:SHS720928 SRB720928:SRO720928 TAX720928:TBK720928 TKT720928:TLG720928 TUP720928:TVC720928 UEL720928:UEY720928 UOH720928:UOU720928 UYD720928:UYQ720928 VHZ720928:VIM720928 VRV720928:VSI720928 WBR720928:WCE720928 WLN720928:WMA720928 WVJ720928:WVW720928 B786464:O786464 IX786464:JK786464 ST786464:TG786464 ACP786464:ADC786464 AML786464:AMY786464 AWH786464:AWU786464 BGD786464:BGQ786464 BPZ786464:BQM786464 BZV786464:CAI786464 CJR786464:CKE786464 CTN786464:CUA786464 DDJ786464:DDW786464 DNF786464:DNS786464 DXB786464:DXO786464 EGX786464:EHK786464 EQT786464:ERG786464 FAP786464:FBC786464 FKL786464:FKY786464 FUH786464:FUU786464 GED786464:GEQ786464 GNZ786464:GOM786464 GXV786464:GYI786464 HHR786464:HIE786464 HRN786464:HSA786464 IBJ786464:IBW786464 ILF786464:ILS786464 IVB786464:IVO786464 JEX786464:JFK786464 JOT786464:JPG786464 JYP786464:JZC786464 KIL786464:KIY786464 KSH786464:KSU786464 LCD786464:LCQ786464 LLZ786464:LMM786464 LVV786464:LWI786464 MFR786464:MGE786464 MPN786464:MQA786464 MZJ786464:MZW786464 NJF786464:NJS786464 NTB786464:NTO786464 OCX786464:ODK786464 OMT786464:ONG786464 OWP786464:OXC786464 PGL786464:PGY786464 PQH786464:PQU786464 QAD786464:QAQ786464 QJZ786464:QKM786464 QTV786464:QUI786464 RDR786464:REE786464 RNN786464:ROA786464 RXJ786464:RXW786464 SHF786464:SHS786464 SRB786464:SRO786464 TAX786464:TBK786464 TKT786464:TLG786464 TUP786464:TVC786464 UEL786464:UEY786464 UOH786464:UOU786464 UYD786464:UYQ786464 VHZ786464:VIM786464 VRV786464:VSI786464 WBR786464:WCE786464 WLN786464:WMA786464 WVJ786464:WVW786464 B852000:O852000 IX852000:JK852000 ST852000:TG852000 ACP852000:ADC852000 AML852000:AMY852000 AWH852000:AWU852000 BGD852000:BGQ852000 BPZ852000:BQM852000 BZV852000:CAI852000 CJR852000:CKE852000 CTN852000:CUA852000 DDJ852000:DDW852000 DNF852000:DNS852000 DXB852000:DXO852000 EGX852000:EHK852000 EQT852000:ERG852000 FAP852000:FBC852000 FKL852000:FKY852000 FUH852000:FUU852000 GED852000:GEQ852000 GNZ852000:GOM852000 GXV852000:GYI852000 HHR852000:HIE852000 HRN852000:HSA852000 IBJ852000:IBW852000 ILF852000:ILS852000 IVB852000:IVO852000 JEX852000:JFK852000 JOT852000:JPG852000 JYP852000:JZC852000 KIL852000:KIY852000 KSH852000:KSU852000 LCD852000:LCQ852000 LLZ852000:LMM852000 LVV852000:LWI852000 MFR852000:MGE852000 MPN852000:MQA852000 MZJ852000:MZW852000 NJF852000:NJS852000 NTB852000:NTO852000 OCX852000:ODK852000 OMT852000:ONG852000 OWP852000:OXC852000 PGL852000:PGY852000 PQH852000:PQU852000 QAD852000:QAQ852000 QJZ852000:QKM852000 QTV852000:QUI852000 RDR852000:REE852000 RNN852000:ROA852000 RXJ852000:RXW852000 SHF852000:SHS852000 SRB852000:SRO852000 TAX852000:TBK852000 TKT852000:TLG852000 TUP852000:TVC852000 UEL852000:UEY852000 UOH852000:UOU852000 UYD852000:UYQ852000 VHZ852000:VIM852000 VRV852000:VSI852000 WBR852000:WCE852000 WLN852000:WMA852000 WVJ852000:WVW852000 B917536:O917536 IX917536:JK917536 ST917536:TG917536 ACP917536:ADC917536 AML917536:AMY917536 AWH917536:AWU917536 BGD917536:BGQ917536 BPZ917536:BQM917536 BZV917536:CAI917536 CJR917536:CKE917536 CTN917536:CUA917536 DDJ917536:DDW917536 DNF917536:DNS917536 DXB917536:DXO917536 EGX917536:EHK917536 EQT917536:ERG917536 FAP917536:FBC917536 FKL917536:FKY917536 FUH917536:FUU917536 GED917536:GEQ917536 GNZ917536:GOM917536 GXV917536:GYI917536 HHR917536:HIE917536 HRN917536:HSA917536 IBJ917536:IBW917536 ILF917536:ILS917536 IVB917536:IVO917536 JEX917536:JFK917536 JOT917536:JPG917536 JYP917536:JZC917536 KIL917536:KIY917536 KSH917536:KSU917536 LCD917536:LCQ917536 LLZ917536:LMM917536 LVV917536:LWI917536 MFR917536:MGE917536 MPN917536:MQA917536 MZJ917536:MZW917536 NJF917536:NJS917536 NTB917536:NTO917536 OCX917536:ODK917536 OMT917536:ONG917536 OWP917536:OXC917536 PGL917536:PGY917536 PQH917536:PQU917536 QAD917536:QAQ917536 QJZ917536:QKM917536 QTV917536:QUI917536 RDR917536:REE917536 RNN917536:ROA917536 RXJ917536:RXW917536 SHF917536:SHS917536 SRB917536:SRO917536 TAX917536:TBK917536 TKT917536:TLG917536 TUP917536:TVC917536 UEL917536:UEY917536 UOH917536:UOU917536 UYD917536:UYQ917536 VHZ917536:VIM917536 VRV917536:VSI917536 WBR917536:WCE917536 WLN917536:WMA917536 WVJ917536:WVW917536 B983072:O983072 IX983072:JK983072 ST983072:TG983072 ACP983072:ADC983072 AML983072:AMY983072 AWH983072:AWU983072 BGD983072:BGQ983072 BPZ983072:BQM983072 BZV983072:CAI983072 CJR983072:CKE983072 CTN983072:CUA983072 DDJ983072:DDW983072 DNF983072:DNS983072 DXB983072:DXO983072 EGX983072:EHK983072 EQT983072:ERG983072 FAP983072:FBC983072 FKL983072:FKY983072 FUH983072:FUU983072 GED983072:GEQ983072 GNZ983072:GOM983072 GXV983072:GYI983072 HHR983072:HIE983072 HRN983072:HSA983072 IBJ983072:IBW983072 ILF983072:ILS983072 IVB983072:IVO983072 JEX983072:JFK983072 JOT983072:JPG983072 JYP983072:JZC983072 KIL983072:KIY983072 KSH983072:KSU983072 LCD983072:LCQ983072 LLZ983072:LMM983072 LVV983072:LWI983072 MFR983072:MGE983072 MPN983072:MQA983072 MZJ983072:MZW983072 NJF983072:NJS983072 NTB983072:NTO983072 OCX983072:ODK983072 OMT983072:ONG983072 OWP983072:OXC983072 PGL983072:PGY983072 PQH983072:PQU983072 QAD983072:QAQ983072 QJZ983072:QKM983072 QTV983072:QUI983072 RDR983072:REE983072 RNN983072:ROA983072 RXJ983072:RXW983072 SHF983072:SHS983072 SRB983072:SRO983072 TAX983072:TBK983072 TKT983072:TLG983072 TUP983072:TVC983072 UEL983072:UEY983072 UOH983072:UOU983072 UYD983072:UYQ983072 VHZ983072:VIM983072 VRV983072:VSI983072 WBR983072:WCE983072 WLN983072:WMA983072 B31:O32 IX28:JK28 ST28:TG28 ACP28:ADC28 AML28:AMY28 AWH28:AWU28 BGD28:BGQ28 BPZ28:BQM28 BZV28:CAI28 CJR28:CKE28 CTN28:CUA28 DDJ28:DDW28 DNF28:DNS28 DXB28:DXO28 EGX28:EHK28 EQT28:ERG28 FAP28:FBC28 FKL28:FKY28 FUH28:FUU28 GED28:GEQ28 GNZ28:GOM28 GXV28:GYI28 HHR28:HIE28 HRN28:HSA28 IBJ28:IBW28 ILF28:ILS28 IVB28:IVO28 JEX28:JFK28 JOT28:JPG28 JYP28:JZC28 KIL28:KIY28 KSH28:KSU28 LCD28:LCQ28 LLZ28:LMM28 LVV28:LWI28 MFR28:MGE28 MPN28:MQA28 MZJ28:MZW28 NJF28:NJS28 NTB28:NTO28 OCX28:ODK28 OMT28:ONG28 OWP28:OXC28 PGL28:PGY28 PQH28:PQU28 QAD28:QAQ28 QJZ28:QKM28 QTV28:QUI28 RDR28:REE28 RNN28:ROA28 RXJ28:RXW28 SHF28:SHS28 SRB28:SRO28 TAX28:TBK28 TKT28:TLG28 TUP28:TVC28 UEL28:UEY28 UOH28:UOU28 UYD28:UYQ28 VHZ28:VIM28 VRV28:VSI28 WBR28:WCE28 WLN28:WMA28 WVJ28:WVW28 B28:O28" xr:uid="{00000000-0002-0000-0900-000005000000}"/>
    <dataValidation allowBlank="1" showInputMessage="1" showErrorMessage="1" promptTitle="Taxa de Juros" prompt="Informe a taxa de juros ao ano para empréstimos de _x000a_Capital de Giro de curto prazo." sqref="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xr:uid="{00000000-0002-0000-0900-000006000000}"/>
    <dataValidation allowBlank="1" showInputMessage="1" showErrorMessage="1" promptTitle="Taxa de Juros" prompt="Informe as taxas de juros ao ano para empréstimos de _x000a_Capital de Giro de curto prazo." sqref="F43:O43 JB43:JK43 SX43:TG43 ACT43:ADC43 AMP43:AMY43 AWL43:AWU43 BGH43:BGQ43 BQD43:BQM43 BZZ43:CAI43 CJV43:CKE43 CTR43:CUA43 DDN43:DDW43 DNJ43:DNS43 DXF43:DXO43 EHB43:EHK43 EQX43:ERG43 FAT43:FBC43 FKP43:FKY43 FUL43:FUU43 GEH43:GEQ43 GOD43:GOM43 GXZ43:GYI43 HHV43:HIE43 HRR43:HSA43 IBN43:IBW43 ILJ43:ILS43 IVF43:IVO43 JFB43:JFK43 JOX43:JPG43 JYT43:JZC43 KIP43:KIY43 KSL43:KSU43 LCH43:LCQ43 LMD43:LMM43 LVZ43:LWI43 MFV43:MGE43 MPR43:MQA43 MZN43:MZW43 NJJ43:NJS43 NTF43:NTO43 ODB43:ODK43 OMX43:ONG43 OWT43:OXC43 PGP43:PGY43 PQL43:PQU43 QAH43:QAQ43 QKD43:QKM43 QTZ43:QUI43 RDV43:REE43 RNR43:ROA43 RXN43:RXW43 SHJ43:SHS43 SRF43:SRO43 TBB43:TBK43 TKX43:TLG43 TUT43:TVC43 UEP43:UEY43 UOL43:UOU43 UYH43:UYQ43 VID43:VIM43 VRZ43:VSI43 WBV43:WCE43 WLR43:WMA43 WVN43:WVW43 F65579:O65579 JB65579:JK65579 SX65579:TG65579 ACT65579:ADC65579 AMP65579:AMY65579 AWL65579:AWU65579 BGH65579:BGQ65579 BQD65579:BQM65579 BZZ65579:CAI65579 CJV65579:CKE65579 CTR65579:CUA65579 DDN65579:DDW65579 DNJ65579:DNS65579 DXF65579:DXO65579 EHB65579:EHK65579 EQX65579:ERG65579 FAT65579:FBC65579 FKP65579:FKY65579 FUL65579:FUU65579 GEH65579:GEQ65579 GOD65579:GOM65579 GXZ65579:GYI65579 HHV65579:HIE65579 HRR65579:HSA65579 IBN65579:IBW65579 ILJ65579:ILS65579 IVF65579:IVO65579 JFB65579:JFK65579 JOX65579:JPG65579 JYT65579:JZC65579 KIP65579:KIY65579 KSL65579:KSU65579 LCH65579:LCQ65579 LMD65579:LMM65579 LVZ65579:LWI65579 MFV65579:MGE65579 MPR65579:MQA65579 MZN65579:MZW65579 NJJ65579:NJS65579 NTF65579:NTO65579 ODB65579:ODK65579 OMX65579:ONG65579 OWT65579:OXC65579 PGP65579:PGY65579 PQL65579:PQU65579 QAH65579:QAQ65579 QKD65579:QKM65579 QTZ65579:QUI65579 RDV65579:REE65579 RNR65579:ROA65579 RXN65579:RXW65579 SHJ65579:SHS65579 SRF65579:SRO65579 TBB65579:TBK65579 TKX65579:TLG65579 TUT65579:TVC65579 UEP65579:UEY65579 UOL65579:UOU65579 UYH65579:UYQ65579 VID65579:VIM65579 VRZ65579:VSI65579 WBV65579:WCE65579 WLR65579:WMA65579 WVN65579:WVW65579 F131115:O131115 JB131115:JK131115 SX131115:TG131115 ACT131115:ADC131115 AMP131115:AMY131115 AWL131115:AWU131115 BGH131115:BGQ131115 BQD131115:BQM131115 BZZ131115:CAI131115 CJV131115:CKE131115 CTR131115:CUA131115 DDN131115:DDW131115 DNJ131115:DNS131115 DXF131115:DXO131115 EHB131115:EHK131115 EQX131115:ERG131115 FAT131115:FBC131115 FKP131115:FKY131115 FUL131115:FUU131115 GEH131115:GEQ131115 GOD131115:GOM131115 GXZ131115:GYI131115 HHV131115:HIE131115 HRR131115:HSA131115 IBN131115:IBW131115 ILJ131115:ILS131115 IVF131115:IVO131115 JFB131115:JFK131115 JOX131115:JPG131115 JYT131115:JZC131115 KIP131115:KIY131115 KSL131115:KSU131115 LCH131115:LCQ131115 LMD131115:LMM131115 LVZ131115:LWI131115 MFV131115:MGE131115 MPR131115:MQA131115 MZN131115:MZW131115 NJJ131115:NJS131115 NTF131115:NTO131115 ODB131115:ODK131115 OMX131115:ONG131115 OWT131115:OXC131115 PGP131115:PGY131115 PQL131115:PQU131115 QAH131115:QAQ131115 QKD131115:QKM131115 QTZ131115:QUI131115 RDV131115:REE131115 RNR131115:ROA131115 RXN131115:RXW131115 SHJ131115:SHS131115 SRF131115:SRO131115 TBB131115:TBK131115 TKX131115:TLG131115 TUT131115:TVC131115 UEP131115:UEY131115 UOL131115:UOU131115 UYH131115:UYQ131115 VID131115:VIM131115 VRZ131115:VSI131115 WBV131115:WCE131115 WLR131115:WMA131115 WVN131115:WVW131115 F196651:O196651 JB196651:JK196651 SX196651:TG196651 ACT196651:ADC196651 AMP196651:AMY196651 AWL196651:AWU196651 BGH196651:BGQ196651 BQD196651:BQM196651 BZZ196651:CAI196651 CJV196651:CKE196651 CTR196651:CUA196651 DDN196651:DDW196651 DNJ196651:DNS196651 DXF196651:DXO196651 EHB196651:EHK196651 EQX196651:ERG196651 FAT196651:FBC196651 FKP196651:FKY196651 FUL196651:FUU196651 GEH196651:GEQ196651 GOD196651:GOM196651 GXZ196651:GYI196651 HHV196651:HIE196651 HRR196651:HSA196651 IBN196651:IBW196651 ILJ196651:ILS196651 IVF196651:IVO196651 JFB196651:JFK196651 JOX196651:JPG196651 JYT196651:JZC196651 KIP196651:KIY196651 KSL196651:KSU196651 LCH196651:LCQ196651 LMD196651:LMM196651 LVZ196651:LWI196651 MFV196651:MGE196651 MPR196651:MQA196651 MZN196651:MZW196651 NJJ196651:NJS196651 NTF196651:NTO196651 ODB196651:ODK196651 OMX196651:ONG196651 OWT196651:OXC196651 PGP196651:PGY196651 PQL196651:PQU196651 QAH196651:QAQ196651 QKD196651:QKM196651 QTZ196651:QUI196651 RDV196651:REE196651 RNR196651:ROA196651 RXN196651:RXW196651 SHJ196651:SHS196651 SRF196651:SRO196651 TBB196651:TBK196651 TKX196651:TLG196651 TUT196651:TVC196651 UEP196651:UEY196651 UOL196651:UOU196651 UYH196651:UYQ196651 VID196651:VIM196651 VRZ196651:VSI196651 WBV196651:WCE196651 WLR196651:WMA196651 WVN196651:WVW196651 F262187:O262187 JB262187:JK262187 SX262187:TG262187 ACT262187:ADC262187 AMP262187:AMY262187 AWL262187:AWU262187 BGH262187:BGQ262187 BQD262187:BQM262187 BZZ262187:CAI262187 CJV262187:CKE262187 CTR262187:CUA262187 DDN262187:DDW262187 DNJ262187:DNS262187 DXF262187:DXO262187 EHB262187:EHK262187 EQX262187:ERG262187 FAT262187:FBC262187 FKP262187:FKY262187 FUL262187:FUU262187 GEH262187:GEQ262187 GOD262187:GOM262187 GXZ262187:GYI262187 HHV262187:HIE262187 HRR262187:HSA262187 IBN262187:IBW262187 ILJ262187:ILS262187 IVF262187:IVO262187 JFB262187:JFK262187 JOX262187:JPG262187 JYT262187:JZC262187 KIP262187:KIY262187 KSL262187:KSU262187 LCH262187:LCQ262187 LMD262187:LMM262187 LVZ262187:LWI262187 MFV262187:MGE262187 MPR262187:MQA262187 MZN262187:MZW262187 NJJ262187:NJS262187 NTF262187:NTO262187 ODB262187:ODK262187 OMX262187:ONG262187 OWT262187:OXC262187 PGP262187:PGY262187 PQL262187:PQU262187 QAH262187:QAQ262187 QKD262187:QKM262187 QTZ262187:QUI262187 RDV262187:REE262187 RNR262187:ROA262187 RXN262187:RXW262187 SHJ262187:SHS262187 SRF262187:SRO262187 TBB262187:TBK262187 TKX262187:TLG262187 TUT262187:TVC262187 UEP262187:UEY262187 UOL262187:UOU262187 UYH262187:UYQ262187 VID262187:VIM262187 VRZ262187:VSI262187 WBV262187:WCE262187 WLR262187:WMA262187 WVN262187:WVW262187 F327723:O327723 JB327723:JK327723 SX327723:TG327723 ACT327723:ADC327723 AMP327723:AMY327723 AWL327723:AWU327723 BGH327723:BGQ327723 BQD327723:BQM327723 BZZ327723:CAI327723 CJV327723:CKE327723 CTR327723:CUA327723 DDN327723:DDW327723 DNJ327723:DNS327723 DXF327723:DXO327723 EHB327723:EHK327723 EQX327723:ERG327723 FAT327723:FBC327723 FKP327723:FKY327723 FUL327723:FUU327723 GEH327723:GEQ327723 GOD327723:GOM327723 GXZ327723:GYI327723 HHV327723:HIE327723 HRR327723:HSA327723 IBN327723:IBW327723 ILJ327723:ILS327723 IVF327723:IVO327723 JFB327723:JFK327723 JOX327723:JPG327723 JYT327723:JZC327723 KIP327723:KIY327723 KSL327723:KSU327723 LCH327723:LCQ327723 LMD327723:LMM327723 LVZ327723:LWI327723 MFV327723:MGE327723 MPR327723:MQA327723 MZN327723:MZW327723 NJJ327723:NJS327723 NTF327723:NTO327723 ODB327723:ODK327723 OMX327723:ONG327723 OWT327723:OXC327723 PGP327723:PGY327723 PQL327723:PQU327723 QAH327723:QAQ327723 QKD327723:QKM327723 QTZ327723:QUI327723 RDV327723:REE327723 RNR327723:ROA327723 RXN327723:RXW327723 SHJ327723:SHS327723 SRF327723:SRO327723 TBB327723:TBK327723 TKX327723:TLG327723 TUT327723:TVC327723 UEP327723:UEY327723 UOL327723:UOU327723 UYH327723:UYQ327723 VID327723:VIM327723 VRZ327723:VSI327723 WBV327723:WCE327723 WLR327723:WMA327723 WVN327723:WVW327723 F393259:O393259 JB393259:JK393259 SX393259:TG393259 ACT393259:ADC393259 AMP393259:AMY393259 AWL393259:AWU393259 BGH393259:BGQ393259 BQD393259:BQM393259 BZZ393259:CAI393259 CJV393259:CKE393259 CTR393259:CUA393259 DDN393259:DDW393259 DNJ393259:DNS393259 DXF393259:DXO393259 EHB393259:EHK393259 EQX393259:ERG393259 FAT393259:FBC393259 FKP393259:FKY393259 FUL393259:FUU393259 GEH393259:GEQ393259 GOD393259:GOM393259 GXZ393259:GYI393259 HHV393259:HIE393259 HRR393259:HSA393259 IBN393259:IBW393259 ILJ393259:ILS393259 IVF393259:IVO393259 JFB393259:JFK393259 JOX393259:JPG393259 JYT393259:JZC393259 KIP393259:KIY393259 KSL393259:KSU393259 LCH393259:LCQ393259 LMD393259:LMM393259 LVZ393259:LWI393259 MFV393259:MGE393259 MPR393259:MQA393259 MZN393259:MZW393259 NJJ393259:NJS393259 NTF393259:NTO393259 ODB393259:ODK393259 OMX393259:ONG393259 OWT393259:OXC393259 PGP393259:PGY393259 PQL393259:PQU393259 QAH393259:QAQ393259 QKD393259:QKM393259 QTZ393259:QUI393259 RDV393259:REE393259 RNR393259:ROA393259 RXN393259:RXW393259 SHJ393259:SHS393259 SRF393259:SRO393259 TBB393259:TBK393259 TKX393259:TLG393259 TUT393259:TVC393259 UEP393259:UEY393259 UOL393259:UOU393259 UYH393259:UYQ393259 VID393259:VIM393259 VRZ393259:VSI393259 WBV393259:WCE393259 WLR393259:WMA393259 WVN393259:WVW393259 F458795:O458795 JB458795:JK458795 SX458795:TG458795 ACT458795:ADC458795 AMP458795:AMY458795 AWL458795:AWU458795 BGH458795:BGQ458795 BQD458795:BQM458795 BZZ458795:CAI458795 CJV458795:CKE458795 CTR458795:CUA458795 DDN458795:DDW458795 DNJ458795:DNS458795 DXF458795:DXO458795 EHB458795:EHK458795 EQX458795:ERG458795 FAT458795:FBC458795 FKP458795:FKY458795 FUL458795:FUU458795 GEH458795:GEQ458795 GOD458795:GOM458795 GXZ458795:GYI458795 HHV458795:HIE458795 HRR458795:HSA458795 IBN458795:IBW458795 ILJ458795:ILS458795 IVF458795:IVO458795 JFB458795:JFK458795 JOX458795:JPG458795 JYT458795:JZC458795 KIP458795:KIY458795 KSL458795:KSU458795 LCH458795:LCQ458795 LMD458795:LMM458795 LVZ458795:LWI458795 MFV458795:MGE458795 MPR458795:MQA458795 MZN458795:MZW458795 NJJ458795:NJS458795 NTF458795:NTO458795 ODB458795:ODK458795 OMX458795:ONG458795 OWT458795:OXC458795 PGP458795:PGY458795 PQL458795:PQU458795 QAH458795:QAQ458795 QKD458795:QKM458795 QTZ458795:QUI458795 RDV458795:REE458795 RNR458795:ROA458795 RXN458795:RXW458795 SHJ458795:SHS458795 SRF458795:SRO458795 TBB458795:TBK458795 TKX458795:TLG458795 TUT458795:TVC458795 UEP458795:UEY458795 UOL458795:UOU458795 UYH458795:UYQ458795 VID458795:VIM458795 VRZ458795:VSI458795 WBV458795:WCE458795 WLR458795:WMA458795 WVN458795:WVW458795 F524331:O524331 JB524331:JK524331 SX524331:TG524331 ACT524331:ADC524331 AMP524331:AMY524331 AWL524331:AWU524331 BGH524331:BGQ524331 BQD524331:BQM524331 BZZ524331:CAI524331 CJV524331:CKE524331 CTR524331:CUA524331 DDN524331:DDW524331 DNJ524331:DNS524331 DXF524331:DXO524331 EHB524331:EHK524331 EQX524331:ERG524331 FAT524331:FBC524331 FKP524331:FKY524331 FUL524331:FUU524331 GEH524331:GEQ524331 GOD524331:GOM524331 GXZ524331:GYI524331 HHV524331:HIE524331 HRR524331:HSA524331 IBN524331:IBW524331 ILJ524331:ILS524331 IVF524331:IVO524331 JFB524331:JFK524331 JOX524331:JPG524331 JYT524331:JZC524331 KIP524331:KIY524331 KSL524331:KSU524331 LCH524331:LCQ524331 LMD524331:LMM524331 LVZ524331:LWI524331 MFV524331:MGE524331 MPR524331:MQA524331 MZN524331:MZW524331 NJJ524331:NJS524331 NTF524331:NTO524331 ODB524331:ODK524331 OMX524331:ONG524331 OWT524331:OXC524331 PGP524331:PGY524331 PQL524331:PQU524331 QAH524331:QAQ524331 QKD524331:QKM524331 QTZ524331:QUI524331 RDV524331:REE524331 RNR524331:ROA524331 RXN524331:RXW524331 SHJ524331:SHS524331 SRF524331:SRO524331 TBB524331:TBK524331 TKX524331:TLG524331 TUT524331:TVC524331 UEP524331:UEY524331 UOL524331:UOU524331 UYH524331:UYQ524331 VID524331:VIM524331 VRZ524331:VSI524331 WBV524331:WCE524331 WLR524331:WMA524331 WVN524331:WVW524331 F589867:O589867 JB589867:JK589867 SX589867:TG589867 ACT589867:ADC589867 AMP589867:AMY589867 AWL589867:AWU589867 BGH589867:BGQ589867 BQD589867:BQM589867 BZZ589867:CAI589867 CJV589867:CKE589867 CTR589867:CUA589867 DDN589867:DDW589867 DNJ589867:DNS589867 DXF589867:DXO589867 EHB589867:EHK589867 EQX589867:ERG589867 FAT589867:FBC589867 FKP589867:FKY589867 FUL589867:FUU589867 GEH589867:GEQ589867 GOD589867:GOM589867 GXZ589867:GYI589867 HHV589867:HIE589867 HRR589867:HSA589867 IBN589867:IBW589867 ILJ589867:ILS589867 IVF589867:IVO589867 JFB589867:JFK589867 JOX589867:JPG589867 JYT589867:JZC589867 KIP589867:KIY589867 KSL589867:KSU589867 LCH589867:LCQ589867 LMD589867:LMM589867 LVZ589867:LWI589867 MFV589867:MGE589867 MPR589867:MQA589867 MZN589867:MZW589867 NJJ589867:NJS589867 NTF589867:NTO589867 ODB589867:ODK589867 OMX589867:ONG589867 OWT589867:OXC589867 PGP589867:PGY589867 PQL589867:PQU589867 QAH589867:QAQ589867 QKD589867:QKM589867 QTZ589867:QUI589867 RDV589867:REE589867 RNR589867:ROA589867 RXN589867:RXW589867 SHJ589867:SHS589867 SRF589867:SRO589867 TBB589867:TBK589867 TKX589867:TLG589867 TUT589867:TVC589867 UEP589867:UEY589867 UOL589867:UOU589867 UYH589867:UYQ589867 VID589867:VIM589867 VRZ589867:VSI589867 WBV589867:WCE589867 WLR589867:WMA589867 WVN589867:WVW589867 F655403:O655403 JB655403:JK655403 SX655403:TG655403 ACT655403:ADC655403 AMP655403:AMY655403 AWL655403:AWU655403 BGH655403:BGQ655403 BQD655403:BQM655403 BZZ655403:CAI655403 CJV655403:CKE655403 CTR655403:CUA655403 DDN655403:DDW655403 DNJ655403:DNS655403 DXF655403:DXO655403 EHB655403:EHK655403 EQX655403:ERG655403 FAT655403:FBC655403 FKP655403:FKY655403 FUL655403:FUU655403 GEH655403:GEQ655403 GOD655403:GOM655403 GXZ655403:GYI655403 HHV655403:HIE655403 HRR655403:HSA655403 IBN655403:IBW655403 ILJ655403:ILS655403 IVF655403:IVO655403 JFB655403:JFK655403 JOX655403:JPG655403 JYT655403:JZC655403 KIP655403:KIY655403 KSL655403:KSU655403 LCH655403:LCQ655403 LMD655403:LMM655403 LVZ655403:LWI655403 MFV655403:MGE655403 MPR655403:MQA655403 MZN655403:MZW655403 NJJ655403:NJS655403 NTF655403:NTO655403 ODB655403:ODK655403 OMX655403:ONG655403 OWT655403:OXC655403 PGP655403:PGY655403 PQL655403:PQU655403 QAH655403:QAQ655403 QKD655403:QKM655403 QTZ655403:QUI655403 RDV655403:REE655403 RNR655403:ROA655403 RXN655403:RXW655403 SHJ655403:SHS655403 SRF655403:SRO655403 TBB655403:TBK655403 TKX655403:TLG655403 TUT655403:TVC655403 UEP655403:UEY655403 UOL655403:UOU655403 UYH655403:UYQ655403 VID655403:VIM655403 VRZ655403:VSI655403 WBV655403:WCE655403 WLR655403:WMA655403 WVN655403:WVW655403 F720939:O720939 JB720939:JK720939 SX720939:TG720939 ACT720939:ADC720939 AMP720939:AMY720939 AWL720939:AWU720939 BGH720939:BGQ720939 BQD720939:BQM720939 BZZ720939:CAI720939 CJV720939:CKE720939 CTR720939:CUA720939 DDN720939:DDW720939 DNJ720939:DNS720939 DXF720939:DXO720939 EHB720939:EHK720939 EQX720939:ERG720939 FAT720939:FBC720939 FKP720939:FKY720939 FUL720939:FUU720939 GEH720939:GEQ720939 GOD720939:GOM720939 GXZ720939:GYI720939 HHV720939:HIE720939 HRR720939:HSA720939 IBN720939:IBW720939 ILJ720939:ILS720939 IVF720939:IVO720939 JFB720939:JFK720939 JOX720939:JPG720939 JYT720939:JZC720939 KIP720939:KIY720939 KSL720939:KSU720939 LCH720939:LCQ720939 LMD720939:LMM720939 LVZ720939:LWI720939 MFV720939:MGE720939 MPR720939:MQA720939 MZN720939:MZW720939 NJJ720939:NJS720939 NTF720939:NTO720939 ODB720939:ODK720939 OMX720939:ONG720939 OWT720939:OXC720939 PGP720939:PGY720939 PQL720939:PQU720939 QAH720939:QAQ720939 QKD720939:QKM720939 QTZ720939:QUI720939 RDV720939:REE720939 RNR720939:ROA720939 RXN720939:RXW720939 SHJ720939:SHS720939 SRF720939:SRO720939 TBB720939:TBK720939 TKX720939:TLG720939 TUT720939:TVC720939 UEP720939:UEY720939 UOL720939:UOU720939 UYH720939:UYQ720939 VID720939:VIM720939 VRZ720939:VSI720939 WBV720939:WCE720939 WLR720939:WMA720939 WVN720939:WVW720939 F786475:O786475 JB786475:JK786475 SX786475:TG786475 ACT786475:ADC786475 AMP786475:AMY786475 AWL786475:AWU786475 BGH786475:BGQ786475 BQD786475:BQM786475 BZZ786475:CAI786475 CJV786475:CKE786475 CTR786475:CUA786475 DDN786475:DDW786475 DNJ786475:DNS786475 DXF786475:DXO786475 EHB786475:EHK786475 EQX786475:ERG786475 FAT786475:FBC786475 FKP786475:FKY786475 FUL786475:FUU786475 GEH786475:GEQ786475 GOD786475:GOM786475 GXZ786475:GYI786475 HHV786475:HIE786475 HRR786475:HSA786475 IBN786475:IBW786475 ILJ786475:ILS786475 IVF786475:IVO786475 JFB786475:JFK786475 JOX786475:JPG786475 JYT786475:JZC786475 KIP786475:KIY786475 KSL786475:KSU786475 LCH786475:LCQ786475 LMD786475:LMM786475 LVZ786475:LWI786475 MFV786475:MGE786475 MPR786475:MQA786475 MZN786475:MZW786475 NJJ786475:NJS786475 NTF786475:NTO786475 ODB786475:ODK786475 OMX786475:ONG786475 OWT786475:OXC786475 PGP786475:PGY786475 PQL786475:PQU786475 QAH786475:QAQ786475 QKD786475:QKM786475 QTZ786475:QUI786475 RDV786475:REE786475 RNR786475:ROA786475 RXN786475:RXW786475 SHJ786475:SHS786475 SRF786475:SRO786475 TBB786475:TBK786475 TKX786475:TLG786475 TUT786475:TVC786475 UEP786475:UEY786475 UOL786475:UOU786475 UYH786475:UYQ786475 VID786475:VIM786475 VRZ786475:VSI786475 WBV786475:WCE786475 WLR786475:WMA786475 WVN786475:WVW786475 F852011:O852011 JB852011:JK852011 SX852011:TG852011 ACT852011:ADC852011 AMP852011:AMY852011 AWL852011:AWU852011 BGH852011:BGQ852011 BQD852011:BQM852011 BZZ852011:CAI852011 CJV852011:CKE852011 CTR852011:CUA852011 DDN852011:DDW852011 DNJ852011:DNS852011 DXF852011:DXO852011 EHB852011:EHK852011 EQX852011:ERG852011 FAT852011:FBC852011 FKP852011:FKY852011 FUL852011:FUU852011 GEH852011:GEQ852011 GOD852011:GOM852011 GXZ852011:GYI852011 HHV852011:HIE852011 HRR852011:HSA852011 IBN852011:IBW852011 ILJ852011:ILS852011 IVF852011:IVO852011 JFB852011:JFK852011 JOX852011:JPG852011 JYT852011:JZC852011 KIP852011:KIY852011 KSL852011:KSU852011 LCH852011:LCQ852011 LMD852011:LMM852011 LVZ852011:LWI852011 MFV852011:MGE852011 MPR852011:MQA852011 MZN852011:MZW852011 NJJ852011:NJS852011 NTF852011:NTO852011 ODB852011:ODK852011 OMX852011:ONG852011 OWT852011:OXC852011 PGP852011:PGY852011 PQL852011:PQU852011 QAH852011:QAQ852011 QKD852011:QKM852011 QTZ852011:QUI852011 RDV852011:REE852011 RNR852011:ROA852011 RXN852011:RXW852011 SHJ852011:SHS852011 SRF852011:SRO852011 TBB852011:TBK852011 TKX852011:TLG852011 TUT852011:TVC852011 UEP852011:UEY852011 UOL852011:UOU852011 UYH852011:UYQ852011 VID852011:VIM852011 VRZ852011:VSI852011 WBV852011:WCE852011 WLR852011:WMA852011 WVN852011:WVW852011 F917547:O917547 JB917547:JK917547 SX917547:TG917547 ACT917547:ADC917547 AMP917547:AMY917547 AWL917547:AWU917547 BGH917547:BGQ917547 BQD917547:BQM917547 BZZ917547:CAI917547 CJV917547:CKE917547 CTR917547:CUA917547 DDN917547:DDW917547 DNJ917547:DNS917547 DXF917547:DXO917547 EHB917547:EHK917547 EQX917547:ERG917547 FAT917547:FBC917547 FKP917547:FKY917547 FUL917547:FUU917547 GEH917547:GEQ917547 GOD917547:GOM917547 GXZ917547:GYI917547 HHV917547:HIE917547 HRR917547:HSA917547 IBN917547:IBW917547 ILJ917547:ILS917547 IVF917547:IVO917547 JFB917547:JFK917547 JOX917547:JPG917547 JYT917547:JZC917547 KIP917547:KIY917547 KSL917547:KSU917547 LCH917547:LCQ917547 LMD917547:LMM917547 LVZ917547:LWI917547 MFV917547:MGE917547 MPR917547:MQA917547 MZN917547:MZW917547 NJJ917547:NJS917547 NTF917547:NTO917547 ODB917547:ODK917547 OMX917547:ONG917547 OWT917547:OXC917547 PGP917547:PGY917547 PQL917547:PQU917547 QAH917547:QAQ917547 QKD917547:QKM917547 QTZ917547:QUI917547 RDV917547:REE917547 RNR917547:ROA917547 RXN917547:RXW917547 SHJ917547:SHS917547 SRF917547:SRO917547 TBB917547:TBK917547 TKX917547:TLG917547 TUT917547:TVC917547 UEP917547:UEY917547 UOL917547:UOU917547 UYH917547:UYQ917547 VID917547:VIM917547 VRZ917547:VSI917547 WBV917547:WCE917547 WLR917547:WMA917547 WVN917547:WVW917547 F983083:O983083 JB983083:JK983083 SX983083:TG983083 ACT983083:ADC983083 AMP983083:AMY983083 AWL983083:AWU983083 BGH983083:BGQ983083 BQD983083:BQM983083 BZZ983083:CAI983083 CJV983083:CKE983083 CTR983083:CUA983083 DDN983083:DDW983083 DNJ983083:DNS983083 DXF983083:DXO983083 EHB983083:EHK983083 EQX983083:ERG983083 FAT983083:FBC983083 FKP983083:FKY983083 FUL983083:FUU983083 GEH983083:GEQ983083 GOD983083:GOM983083 GXZ983083:GYI983083 HHV983083:HIE983083 HRR983083:HSA983083 IBN983083:IBW983083 ILJ983083:ILS983083 IVF983083:IVO983083 JFB983083:JFK983083 JOX983083:JPG983083 JYT983083:JZC983083 KIP983083:KIY983083 KSL983083:KSU983083 LCH983083:LCQ983083 LMD983083:LMM983083 LVZ983083:LWI983083 MFV983083:MGE983083 MPR983083:MQA983083 MZN983083:MZW983083 NJJ983083:NJS983083 NTF983083:NTO983083 ODB983083:ODK983083 OMX983083:ONG983083 OWT983083:OXC983083 PGP983083:PGY983083 PQL983083:PQU983083 QAH983083:QAQ983083 QKD983083:QKM983083 QTZ983083:QUI983083 RDV983083:REE983083 RNR983083:ROA983083 RXN983083:RXW983083 SHJ983083:SHS983083 SRF983083:SRO983083 TBB983083:TBK983083 TKX983083:TLG983083 TUT983083:TVC983083 UEP983083:UEY983083 UOL983083:UOU983083 UYH983083:UYQ983083 VID983083:VIM983083 VRZ983083:VSI983083 WBV983083:WCE983083 WLR983083:WMA983083 WVN983083:WVW983083" xr:uid="{00000000-0002-0000-0900-000007000000}"/>
  </dataValidations>
  <printOptions horizontalCentered="1" verticalCentered="1"/>
  <pageMargins left="0.51181102362204722" right="0.51181102362204722" top="0.78740157480314965" bottom="0.78740157480314965" header="0.31496062992125984" footer="0.31496062992125984"/>
  <pageSetup paperSize="9" scale="56"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A46"/>
    <pageSetUpPr fitToPage="1"/>
  </sheetPr>
  <dimension ref="A1:IV61"/>
  <sheetViews>
    <sheetView showGridLines="0" zoomScale="80" zoomScaleNormal="80" workbookViewId="0">
      <selection activeCell="D22" sqref="D22"/>
    </sheetView>
  </sheetViews>
  <sheetFormatPr defaultRowHeight="15" x14ac:dyDescent="0.25"/>
  <cols>
    <col min="1" max="1" width="54.42578125" customWidth="1"/>
    <col min="2" max="2" width="19.7109375" customWidth="1"/>
    <col min="3" max="14" width="15.7109375" customWidth="1"/>
    <col min="15" max="15" width="18.7109375" customWidth="1"/>
    <col min="16" max="16" width="15.7109375" customWidth="1"/>
    <col min="257" max="257" width="54.42578125" customWidth="1"/>
    <col min="258" max="258" width="19.7109375" customWidth="1"/>
    <col min="259" max="270" width="15.7109375" customWidth="1"/>
    <col min="271" max="271" width="18.7109375" customWidth="1"/>
    <col min="272" max="272" width="15.7109375" customWidth="1"/>
    <col min="513" max="513" width="54.42578125" customWidth="1"/>
    <col min="514" max="514" width="19.7109375" customWidth="1"/>
    <col min="515" max="526" width="15.7109375" customWidth="1"/>
    <col min="527" max="527" width="18.7109375" customWidth="1"/>
    <col min="528" max="528" width="15.7109375" customWidth="1"/>
    <col min="769" max="769" width="54.42578125" customWidth="1"/>
    <col min="770" max="770" width="19.7109375" customWidth="1"/>
    <col min="771" max="782" width="15.7109375" customWidth="1"/>
    <col min="783" max="783" width="18.7109375" customWidth="1"/>
    <col min="784" max="784" width="15.7109375" customWidth="1"/>
    <col min="1025" max="1025" width="54.42578125" customWidth="1"/>
    <col min="1026" max="1026" width="19.7109375" customWidth="1"/>
    <col min="1027" max="1038" width="15.7109375" customWidth="1"/>
    <col min="1039" max="1039" width="18.7109375" customWidth="1"/>
    <col min="1040" max="1040" width="15.7109375" customWidth="1"/>
    <col min="1281" max="1281" width="54.42578125" customWidth="1"/>
    <col min="1282" max="1282" width="19.7109375" customWidth="1"/>
    <col min="1283" max="1294" width="15.7109375" customWidth="1"/>
    <col min="1295" max="1295" width="18.7109375" customWidth="1"/>
    <col min="1296" max="1296" width="15.7109375" customWidth="1"/>
    <col min="1537" max="1537" width="54.42578125" customWidth="1"/>
    <col min="1538" max="1538" width="19.7109375" customWidth="1"/>
    <col min="1539" max="1550" width="15.7109375" customWidth="1"/>
    <col min="1551" max="1551" width="18.7109375" customWidth="1"/>
    <col min="1552" max="1552" width="15.7109375" customWidth="1"/>
    <col min="1793" max="1793" width="54.42578125" customWidth="1"/>
    <col min="1794" max="1794" width="19.7109375" customWidth="1"/>
    <col min="1795" max="1806" width="15.7109375" customWidth="1"/>
    <col min="1807" max="1807" width="18.7109375" customWidth="1"/>
    <col min="1808" max="1808" width="15.7109375" customWidth="1"/>
    <col min="2049" max="2049" width="54.42578125" customWidth="1"/>
    <col min="2050" max="2050" width="19.7109375" customWidth="1"/>
    <col min="2051" max="2062" width="15.7109375" customWidth="1"/>
    <col min="2063" max="2063" width="18.7109375" customWidth="1"/>
    <col min="2064" max="2064" width="15.7109375" customWidth="1"/>
    <col min="2305" max="2305" width="54.42578125" customWidth="1"/>
    <col min="2306" max="2306" width="19.7109375" customWidth="1"/>
    <col min="2307" max="2318" width="15.7109375" customWidth="1"/>
    <col min="2319" max="2319" width="18.7109375" customWidth="1"/>
    <col min="2320" max="2320" width="15.7109375" customWidth="1"/>
    <col min="2561" max="2561" width="54.42578125" customWidth="1"/>
    <col min="2562" max="2562" width="19.7109375" customWidth="1"/>
    <col min="2563" max="2574" width="15.7109375" customWidth="1"/>
    <col min="2575" max="2575" width="18.7109375" customWidth="1"/>
    <col min="2576" max="2576" width="15.7109375" customWidth="1"/>
    <col min="2817" max="2817" width="54.42578125" customWidth="1"/>
    <col min="2818" max="2818" width="19.7109375" customWidth="1"/>
    <col min="2819" max="2830" width="15.7109375" customWidth="1"/>
    <col min="2831" max="2831" width="18.7109375" customWidth="1"/>
    <col min="2832" max="2832" width="15.7109375" customWidth="1"/>
    <col min="3073" max="3073" width="54.42578125" customWidth="1"/>
    <col min="3074" max="3074" width="19.7109375" customWidth="1"/>
    <col min="3075" max="3086" width="15.7109375" customWidth="1"/>
    <col min="3087" max="3087" width="18.7109375" customWidth="1"/>
    <col min="3088" max="3088" width="15.7109375" customWidth="1"/>
    <col min="3329" max="3329" width="54.42578125" customWidth="1"/>
    <col min="3330" max="3330" width="19.7109375" customWidth="1"/>
    <col min="3331" max="3342" width="15.7109375" customWidth="1"/>
    <col min="3343" max="3343" width="18.7109375" customWidth="1"/>
    <col min="3344" max="3344" width="15.7109375" customWidth="1"/>
    <col min="3585" max="3585" width="54.42578125" customWidth="1"/>
    <col min="3586" max="3586" width="19.7109375" customWidth="1"/>
    <col min="3587" max="3598" width="15.7109375" customWidth="1"/>
    <col min="3599" max="3599" width="18.7109375" customWidth="1"/>
    <col min="3600" max="3600" width="15.7109375" customWidth="1"/>
    <col min="3841" max="3841" width="54.42578125" customWidth="1"/>
    <col min="3842" max="3842" width="19.7109375" customWidth="1"/>
    <col min="3843" max="3854" width="15.7109375" customWidth="1"/>
    <col min="3855" max="3855" width="18.7109375" customWidth="1"/>
    <col min="3856" max="3856" width="15.7109375" customWidth="1"/>
    <col min="4097" max="4097" width="54.42578125" customWidth="1"/>
    <col min="4098" max="4098" width="19.7109375" customWidth="1"/>
    <col min="4099" max="4110" width="15.7109375" customWidth="1"/>
    <col min="4111" max="4111" width="18.7109375" customWidth="1"/>
    <col min="4112" max="4112" width="15.7109375" customWidth="1"/>
    <col min="4353" max="4353" width="54.42578125" customWidth="1"/>
    <col min="4354" max="4354" width="19.7109375" customWidth="1"/>
    <col min="4355" max="4366" width="15.7109375" customWidth="1"/>
    <col min="4367" max="4367" width="18.7109375" customWidth="1"/>
    <col min="4368" max="4368" width="15.7109375" customWidth="1"/>
    <col min="4609" max="4609" width="54.42578125" customWidth="1"/>
    <col min="4610" max="4610" width="19.7109375" customWidth="1"/>
    <col min="4611" max="4622" width="15.7109375" customWidth="1"/>
    <col min="4623" max="4623" width="18.7109375" customWidth="1"/>
    <col min="4624" max="4624" width="15.7109375" customWidth="1"/>
    <col min="4865" max="4865" width="54.42578125" customWidth="1"/>
    <col min="4866" max="4866" width="19.7109375" customWidth="1"/>
    <col min="4867" max="4878" width="15.7109375" customWidth="1"/>
    <col min="4879" max="4879" width="18.7109375" customWidth="1"/>
    <col min="4880" max="4880" width="15.7109375" customWidth="1"/>
    <col min="5121" max="5121" width="54.42578125" customWidth="1"/>
    <col min="5122" max="5122" width="19.7109375" customWidth="1"/>
    <col min="5123" max="5134" width="15.7109375" customWidth="1"/>
    <col min="5135" max="5135" width="18.7109375" customWidth="1"/>
    <col min="5136" max="5136" width="15.7109375" customWidth="1"/>
    <col min="5377" max="5377" width="54.42578125" customWidth="1"/>
    <col min="5378" max="5378" width="19.7109375" customWidth="1"/>
    <col min="5379" max="5390" width="15.7109375" customWidth="1"/>
    <col min="5391" max="5391" width="18.7109375" customWidth="1"/>
    <col min="5392" max="5392" width="15.7109375" customWidth="1"/>
    <col min="5633" max="5633" width="54.42578125" customWidth="1"/>
    <col min="5634" max="5634" width="19.7109375" customWidth="1"/>
    <col min="5635" max="5646" width="15.7109375" customWidth="1"/>
    <col min="5647" max="5647" width="18.7109375" customWidth="1"/>
    <col min="5648" max="5648" width="15.7109375" customWidth="1"/>
    <col min="5889" max="5889" width="54.42578125" customWidth="1"/>
    <col min="5890" max="5890" width="19.7109375" customWidth="1"/>
    <col min="5891" max="5902" width="15.7109375" customWidth="1"/>
    <col min="5903" max="5903" width="18.7109375" customWidth="1"/>
    <col min="5904" max="5904" width="15.7109375" customWidth="1"/>
    <col min="6145" max="6145" width="54.42578125" customWidth="1"/>
    <col min="6146" max="6146" width="19.7109375" customWidth="1"/>
    <col min="6147" max="6158" width="15.7109375" customWidth="1"/>
    <col min="6159" max="6159" width="18.7109375" customWidth="1"/>
    <col min="6160" max="6160" width="15.7109375" customWidth="1"/>
    <col min="6401" max="6401" width="54.42578125" customWidth="1"/>
    <col min="6402" max="6402" width="19.7109375" customWidth="1"/>
    <col min="6403" max="6414" width="15.7109375" customWidth="1"/>
    <col min="6415" max="6415" width="18.7109375" customWidth="1"/>
    <col min="6416" max="6416" width="15.7109375" customWidth="1"/>
    <col min="6657" max="6657" width="54.42578125" customWidth="1"/>
    <col min="6658" max="6658" width="19.7109375" customWidth="1"/>
    <col min="6659" max="6670" width="15.7109375" customWidth="1"/>
    <col min="6671" max="6671" width="18.7109375" customWidth="1"/>
    <col min="6672" max="6672" width="15.7109375" customWidth="1"/>
    <col min="6913" max="6913" width="54.42578125" customWidth="1"/>
    <col min="6914" max="6914" width="19.7109375" customWidth="1"/>
    <col min="6915" max="6926" width="15.7109375" customWidth="1"/>
    <col min="6927" max="6927" width="18.7109375" customWidth="1"/>
    <col min="6928" max="6928" width="15.7109375" customWidth="1"/>
    <col min="7169" max="7169" width="54.42578125" customWidth="1"/>
    <col min="7170" max="7170" width="19.7109375" customWidth="1"/>
    <col min="7171" max="7182" width="15.7109375" customWidth="1"/>
    <col min="7183" max="7183" width="18.7109375" customWidth="1"/>
    <col min="7184" max="7184" width="15.7109375" customWidth="1"/>
    <col min="7425" max="7425" width="54.42578125" customWidth="1"/>
    <col min="7426" max="7426" width="19.7109375" customWidth="1"/>
    <col min="7427" max="7438" width="15.7109375" customWidth="1"/>
    <col min="7439" max="7439" width="18.7109375" customWidth="1"/>
    <col min="7440" max="7440" width="15.7109375" customWidth="1"/>
    <col min="7681" max="7681" width="54.42578125" customWidth="1"/>
    <col min="7682" max="7682" width="19.7109375" customWidth="1"/>
    <col min="7683" max="7694" width="15.7109375" customWidth="1"/>
    <col min="7695" max="7695" width="18.7109375" customWidth="1"/>
    <col min="7696" max="7696" width="15.7109375" customWidth="1"/>
    <col min="7937" max="7937" width="54.42578125" customWidth="1"/>
    <col min="7938" max="7938" width="19.7109375" customWidth="1"/>
    <col min="7939" max="7950" width="15.7109375" customWidth="1"/>
    <col min="7951" max="7951" width="18.7109375" customWidth="1"/>
    <col min="7952" max="7952" width="15.7109375" customWidth="1"/>
    <col min="8193" max="8193" width="54.42578125" customWidth="1"/>
    <col min="8194" max="8194" width="19.7109375" customWidth="1"/>
    <col min="8195" max="8206" width="15.7109375" customWidth="1"/>
    <col min="8207" max="8207" width="18.7109375" customWidth="1"/>
    <col min="8208" max="8208" width="15.7109375" customWidth="1"/>
    <col min="8449" max="8449" width="54.42578125" customWidth="1"/>
    <col min="8450" max="8450" width="19.7109375" customWidth="1"/>
    <col min="8451" max="8462" width="15.7109375" customWidth="1"/>
    <col min="8463" max="8463" width="18.7109375" customWidth="1"/>
    <col min="8464" max="8464" width="15.7109375" customWidth="1"/>
    <col min="8705" max="8705" width="54.42578125" customWidth="1"/>
    <col min="8706" max="8706" width="19.7109375" customWidth="1"/>
    <col min="8707" max="8718" width="15.7109375" customWidth="1"/>
    <col min="8719" max="8719" width="18.7109375" customWidth="1"/>
    <col min="8720" max="8720" width="15.7109375" customWidth="1"/>
    <col min="8961" max="8961" width="54.42578125" customWidth="1"/>
    <col min="8962" max="8962" width="19.7109375" customWidth="1"/>
    <col min="8963" max="8974" width="15.7109375" customWidth="1"/>
    <col min="8975" max="8975" width="18.7109375" customWidth="1"/>
    <col min="8976" max="8976" width="15.7109375" customWidth="1"/>
    <col min="9217" max="9217" width="54.42578125" customWidth="1"/>
    <col min="9218" max="9218" width="19.7109375" customWidth="1"/>
    <col min="9219" max="9230" width="15.7109375" customWidth="1"/>
    <col min="9231" max="9231" width="18.7109375" customWidth="1"/>
    <col min="9232" max="9232" width="15.7109375" customWidth="1"/>
    <col min="9473" max="9473" width="54.42578125" customWidth="1"/>
    <col min="9474" max="9474" width="19.7109375" customWidth="1"/>
    <col min="9475" max="9486" width="15.7109375" customWidth="1"/>
    <col min="9487" max="9487" width="18.7109375" customWidth="1"/>
    <col min="9488" max="9488" width="15.7109375" customWidth="1"/>
    <col min="9729" max="9729" width="54.42578125" customWidth="1"/>
    <col min="9730" max="9730" width="19.7109375" customWidth="1"/>
    <col min="9731" max="9742" width="15.7109375" customWidth="1"/>
    <col min="9743" max="9743" width="18.7109375" customWidth="1"/>
    <col min="9744" max="9744" width="15.7109375" customWidth="1"/>
    <col min="9985" max="9985" width="54.42578125" customWidth="1"/>
    <col min="9986" max="9986" width="19.7109375" customWidth="1"/>
    <col min="9987" max="9998" width="15.7109375" customWidth="1"/>
    <col min="9999" max="9999" width="18.7109375" customWidth="1"/>
    <col min="10000" max="10000" width="15.7109375" customWidth="1"/>
    <col min="10241" max="10241" width="54.42578125" customWidth="1"/>
    <col min="10242" max="10242" width="19.7109375" customWidth="1"/>
    <col min="10243" max="10254" width="15.7109375" customWidth="1"/>
    <col min="10255" max="10255" width="18.7109375" customWidth="1"/>
    <col min="10256" max="10256" width="15.7109375" customWidth="1"/>
    <col min="10497" max="10497" width="54.42578125" customWidth="1"/>
    <col min="10498" max="10498" width="19.7109375" customWidth="1"/>
    <col min="10499" max="10510" width="15.7109375" customWidth="1"/>
    <col min="10511" max="10511" width="18.7109375" customWidth="1"/>
    <col min="10512" max="10512" width="15.7109375" customWidth="1"/>
    <col min="10753" max="10753" width="54.42578125" customWidth="1"/>
    <col min="10754" max="10754" width="19.7109375" customWidth="1"/>
    <col min="10755" max="10766" width="15.7109375" customWidth="1"/>
    <col min="10767" max="10767" width="18.7109375" customWidth="1"/>
    <col min="10768" max="10768" width="15.7109375" customWidth="1"/>
    <col min="11009" max="11009" width="54.42578125" customWidth="1"/>
    <col min="11010" max="11010" width="19.7109375" customWidth="1"/>
    <col min="11011" max="11022" width="15.7109375" customWidth="1"/>
    <col min="11023" max="11023" width="18.7109375" customWidth="1"/>
    <col min="11024" max="11024" width="15.7109375" customWidth="1"/>
    <col min="11265" max="11265" width="54.42578125" customWidth="1"/>
    <col min="11266" max="11266" width="19.7109375" customWidth="1"/>
    <col min="11267" max="11278" width="15.7109375" customWidth="1"/>
    <col min="11279" max="11279" width="18.7109375" customWidth="1"/>
    <col min="11280" max="11280" width="15.7109375" customWidth="1"/>
    <col min="11521" max="11521" width="54.42578125" customWidth="1"/>
    <col min="11522" max="11522" width="19.7109375" customWidth="1"/>
    <col min="11523" max="11534" width="15.7109375" customWidth="1"/>
    <col min="11535" max="11535" width="18.7109375" customWidth="1"/>
    <col min="11536" max="11536" width="15.7109375" customWidth="1"/>
    <col min="11777" max="11777" width="54.42578125" customWidth="1"/>
    <col min="11778" max="11778" width="19.7109375" customWidth="1"/>
    <col min="11779" max="11790" width="15.7109375" customWidth="1"/>
    <col min="11791" max="11791" width="18.7109375" customWidth="1"/>
    <col min="11792" max="11792" width="15.7109375" customWidth="1"/>
    <col min="12033" max="12033" width="54.42578125" customWidth="1"/>
    <col min="12034" max="12034" width="19.7109375" customWidth="1"/>
    <col min="12035" max="12046" width="15.7109375" customWidth="1"/>
    <col min="12047" max="12047" width="18.7109375" customWidth="1"/>
    <col min="12048" max="12048" width="15.7109375" customWidth="1"/>
    <col min="12289" max="12289" width="54.42578125" customWidth="1"/>
    <col min="12290" max="12290" width="19.7109375" customWidth="1"/>
    <col min="12291" max="12302" width="15.7109375" customWidth="1"/>
    <col min="12303" max="12303" width="18.7109375" customWidth="1"/>
    <col min="12304" max="12304" width="15.7109375" customWidth="1"/>
    <col min="12545" max="12545" width="54.42578125" customWidth="1"/>
    <col min="12546" max="12546" width="19.7109375" customWidth="1"/>
    <col min="12547" max="12558" width="15.7109375" customWidth="1"/>
    <col min="12559" max="12559" width="18.7109375" customWidth="1"/>
    <col min="12560" max="12560" width="15.7109375" customWidth="1"/>
    <col min="12801" max="12801" width="54.42578125" customWidth="1"/>
    <col min="12802" max="12802" width="19.7109375" customWidth="1"/>
    <col min="12803" max="12814" width="15.7109375" customWidth="1"/>
    <col min="12815" max="12815" width="18.7109375" customWidth="1"/>
    <col min="12816" max="12816" width="15.7109375" customWidth="1"/>
    <col min="13057" max="13057" width="54.42578125" customWidth="1"/>
    <col min="13058" max="13058" width="19.7109375" customWidth="1"/>
    <col min="13059" max="13070" width="15.7109375" customWidth="1"/>
    <col min="13071" max="13071" width="18.7109375" customWidth="1"/>
    <col min="13072" max="13072" width="15.7109375" customWidth="1"/>
    <col min="13313" max="13313" width="54.42578125" customWidth="1"/>
    <col min="13314" max="13314" width="19.7109375" customWidth="1"/>
    <col min="13315" max="13326" width="15.7109375" customWidth="1"/>
    <col min="13327" max="13327" width="18.7109375" customWidth="1"/>
    <col min="13328" max="13328" width="15.7109375" customWidth="1"/>
    <col min="13569" max="13569" width="54.42578125" customWidth="1"/>
    <col min="13570" max="13570" width="19.7109375" customWidth="1"/>
    <col min="13571" max="13582" width="15.7109375" customWidth="1"/>
    <col min="13583" max="13583" width="18.7109375" customWidth="1"/>
    <col min="13584" max="13584" width="15.7109375" customWidth="1"/>
    <col min="13825" max="13825" width="54.42578125" customWidth="1"/>
    <col min="13826" max="13826" width="19.7109375" customWidth="1"/>
    <col min="13827" max="13838" width="15.7109375" customWidth="1"/>
    <col min="13839" max="13839" width="18.7109375" customWidth="1"/>
    <col min="13840" max="13840" width="15.7109375" customWidth="1"/>
    <col min="14081" max="14081" width="54.42578125" customWidth="1"/>
    <col min="14082" max="14082" width="19.7109375" customWidth="1"/>
    <col min="14083" max="14094" width="15.7109375" customWidth="1"/>
    <col min="14095" max="14095" width="18.7109375" customWidth="1"/>
    <col min="14096" max="14096" width="15.7109375" customWidth="1"/>
    <col min="14337" max="14337" width="54.42578125" customWidth="1"/>
    <col min="14338" max="14338" width="19.7109375" customWidth="1"/>
    <col min="14339" max="14350" width="15.7109375" customWidth="1"/>
    <col min="14351" max="14351" width="18.7109375" customWidth="1"/>
    <col min="14352" max="14352" width="15.7109375" customWidth="1"/>
    <col min="14593" max="14593" width="54.42578125" customWidth="1"/>
    <col min="14594" max="14594" width="19.7109375" customWidth="1"/>
    <col min="14595" max="14606" width="15.7109375" customWidth="1"/>
    <col min="14607" max="14607" width="18.7109375" customWidth="1"/>
    <col min="14608" max="14608" width="15.7109375" customWidth="1"/>
    <col min="14849" max="14849" width="54.42578125" customWidth="1"/>
    <col min="14850" max="14850" width="19.7109375" customWidth="1"/>
    <col min="14851" max="14862" width="15.7109375" customWidth="1"/>
    <col min="14863" max="14863" width="18.7109375" customWidth="1"/>
    <col min="14864" max="14864" width="15.7109375" customWidth="1"/>
    <col min="15105" max="15105" width="54.42578125" customWidth="1"/>
    <col min="15106" max="15106" width="19.7109375" customWidth="1"/>
    <col min="15107" max="15118" width="15.7109375" customWidth="1"/>
    <col min="15119" max="15119" width="18.7109375" customWidth="1"/>
    <col min="15120" max="15120" width="15.7109375" customWidth="1"/>
    <col min="15361" max="15361" width="54.42578125" customWidth="1"/>
    <col min="15362" max="15362" width="19.7109375" customWidth="1"/>
    <col min="15363" max="15374" width="15.7109375" customWidth="1"/>
    <col min="15375" max="15375" width="18.7109375" customWidth="1"/>
    <col min="15376" max="15376" width="15.7109375" customWidth="1"/>
    <col min="15617" max="15617" width="54.42578125" customWidth="1"/>
    <col min="15618" max="15618" width="19.7109375" customWidth="1"/>
    <col min="15619" max="15630" width="15.7109375" customWidth="1"/>
    <col min="15631" max="15631" width="18.7109375" customWidth="1"/>
    <col min="15632" max="15632" width="15.7109375" customWidth="1"/>
    <col min="15873" max="15873" width="54.42578125" customWidth="1"/>
    <col min="15874" max="15874" width="19.7109375" customWidth="1"/>
    <col min="15875" max="15886" width="15.7109375" customWidth="1"/>
    <col min="15887" max="15887" width="18.7109375" customWidth="1"/>
    <col min="15888" max="15888" width="15.7109375" customWidth="1"/>
    <col min="16129" max="16129" width="54.42578125" customWidth="1"/>
    <col min="16130" max="16130" width="19.7109375" customWidth="1"/>
    <col min="16131" max="16142" width="15.7109375" customWidth="1"/>
    <col min="16143" max="16143" width="18.7109375" customWidth="1"/>
    <col min="16144" max="16144" width="15.7109375" customWidth="1"/>
  </cols>
  <sheetData>
    <row r="1" spans="1:256" ht="24" customHeight="1" thickBot="1" x14ac:dyDescent="0.3">
      <c r="A1" s="782" t="s">
        <v>270</v>
      </c>
      <c r="B1" s="783"/>
      <c r="C1" s="562" t="s">
        <v>110</v>
      </c>
      <c r="D1" s="786" t="s">
        <v>111</v>
      </c>
      <c r="E1" s="787"/>
      <c r="F1" s="787"/>
      <c r="G1" s="787"/>
      <c r="H1" s="787"/>
      <c r="I1" s="563"/>
      <c r="J1" s="563"/>
      <c r="K1" s="563"/>
      <c r="L1" s="563"/>
      <c r="M1" s="563"/>
      <c r="N1" s="563"/>
    </row>
    <row r="2" spans="1:256" ht="16.5" thickTop="1" thickBot="1" x14ac:dyDescent="0.3">
      <c r="A2" s="784"/>
      <c r="B2" s="785"/>
      <c r="C2" s="564" t="str">
        <f>'1 DRE'!D6</f>
        <v>Ano 3</v>
      </c>
      <c r="D2" s="510" t="str">
        <f>'1 DRE'!E6</f>
        <v>Ano 1</v>
      </c>
      <c r="E2" s="510" t="str">
        <f>'1 DRE'!F6</f>
        <v>Ano 2</v>
      </c>
      <c r="F2" s="510" t="str">
        <f>'1 DRE'!G6</f>
        <v>Ano 3</v>
      </c>
      <c r="G2" s="510" t="str">
        <f>'1 DRE'!H6</f>
        <v>Ano 4</v>
      </c>
      <c r="H2" s="510" t="str">
        <f>'1 DRE'!I6</f>
        <v>Ano 5</v>
      </c>
      <c r="I2" s="510" t="str">
        <f>'1 DRE'!J6</f>
        <v>Ano 6</v>
      </c>
      <c r="J2" s="510" t="str">
        <f>'1 DRE'!K6</f>
        <v>Ano 7</v>
      </c>
      <c r="K2" s="510" t="str">
        <f>'1 DRE'!L6</f>
        <v>Ano 8</v>
      </c>
      <c r="L2" s="510" t="str">
        <f>'1 DRE'!M6</f>
        <v>Ano 9</v>
      </c>
      <c r="M2" s="510" t="str">
        <f>'1 DRE'!N6</f>
        <v>Ano 10</v>
      </c>
      <c r="N2" s="510" t="str">
        <f>'1 DRE'!O6</f>
        <v>Ano 11</v>
      </c>
    </row>
    <row r="3" spans="1:256" s="511" customFormat="1" ht="6" customHeight="1" thickTop="1" thickBot="1" x14ac:dyDescent="0.3">
      <c r="A3" s="495"/>
      <c r="B3" s="530"/>
      <c r="C3" s="530"/>
      <c r="D3" s="530"/>
      <c r="E3" s="530"/>
      <c r="F3" s="530"/>
      <c r="G3" s="530"/>
      <c r="H3" s="530"/>
      <c r="I3" s="530"/>
      <c r="J3" s="530"/>
      <c r="K3" s="530"/>
      <c r="L3" s="530"/>
      <c r="M3" s="530"/>
      <c r="N3" s="530"/>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6.5" thickTop="1" thickBot="1" x14ac:dyDescent="0.3">
      <c r="A4" s="565" t="s">
        <v>271</v>
      </c>
      <c r="B4" s="530"/>
      <c r="C4" s="530"/>
      <c r="D4" s="530"/>
      <c r="E4" s="530"/>
      <c r="F4" s="530"/>
      <c r="G4" s="530"/>
      <c r="H4" s="530"/>
      <c r="I4" s="530"/>
      <c r="J4" s="530"/>
      <c r="K4" s="530"/>
      <c r="L4" s="530"/>
      <c r="M4" s="530"/>
      <c r="N4" s="530"/>
    </row>
    <row r="5" spans="1:256" ht="16.5" thickTop="1" thickBot="1" x14ac:dyDescent="0.3">
      <c r="A5" s="481" t="s">
        <v>272</v>
      </c>
      <c r="B5" s="530"/>
      <c r="C5" s="566">
        <f>'6 FC'!$E$43</f>
        <v>0</v>
      </c>
      <c r="D5" s="566">
        <f>'6 FC'!$E$43</f>
        <v>0</v>
      </c>
      <c r="E5" s="566">
        <f>'6 FC'!$E$43</f>
        <v>0</v>
      </c>
      <c r="F5" s="566">
        <f>'6 FC'!$E$43</f>
        <v>0</v>
      </c>
      <c r="G5" s="566">
        <f>'6 FC'!$E$43</f>
        <v>0</v>
      </c>
      <c r="H5" s="566">
        <f>'6 FC'!$E$43</f>
        <v>0</v>
      </c>
      <c r="I5" s="566">
        <f>'6 FC'!$E$43</f>
        <v>0</v>
      </c>
      <c r="J5" s="566">
        <f>'6 FC'!$E$43</f>
        <v>0</v>
      </c>
      <c r="K5" s="566">
        <f>'6 FC'!$E$43</f>
        <v>0</v>
      </c>
      <c r="L5" s="566">
        <f>'6 FC'!$E$43</f>
        <v>0</v>
      </c>
      <c r="M5" s="566">
        <f>'6 FC'!$E$43</f>
        <v>0</v>
      </c>
      <c r="N5" s="566">
        <f>'6 FC'!$E$43</f>
        <v>0</v>
      </c>
    </row>
    <row r="6" spans="1:256" ht="16.5" thickTop="1" thickBot="1" x14ac:dyDescent="0.3">
      <c r="A6" s="495" t="s">
        <v>273</v>
      </c>
      <c r="B6" s="530"/>
      <c r="C6" s="516">
        <f>'6 FC'!D39</f>
        <v>0</v>
      </c>
      <c r="D6" s="516">
        <f>'6 FC'!E39</f>
        <v>0</v>
      </c>
      <c r="E6" s="516">
        <f>'6 FC'!F39</f>
        <v>0</v>
      </c>
      <c r="F6" s="516">
        <f>'6 FC'!G39</f>
        <v>0</v>
      </c>
      <c r="G6" s="516">
        <f>'6 FC'!H39</f>
        <v>0</v>
      </c>
      <c r="H6" s="516">
        <f>'6 FC'!I39</f>
        <v>0</v>
      </c>
      <c r="I6" s="516">
        <f>'6 FC'!J39</f>
        <v>0</v>
      </c>
      <c r="J6" s="516">
        <f>'6 FC'!K39</f>
        <v>0</v>
      </c>
      <c r="K6" s="516">
        <f>'6 FC'!L39</f>
        <v>0</v>
      </c>
      <c r="L6" s="516">
        <f>'6 FC'!M39</f>
        <v>0</v>
      </c>
      <c r="M6" s="516">
        <f>'6 FC'!N39</f>
        <v>0</v>
      </c>
      <c r="N6" s="516">
        <f>'6 FC'!O39</f>
        <v>0</v>
      </c>
    </row>
    <row r="7" spans="1:256" ht="16.5" thickTop="1" thickBot="1" x14ac:dyDescent="0.3">
      <c r="A7" s="519" t="s">
        <v>225</v>
      </c>
      <c r="B7" s="530"/>
      <c r="C7" s="567" t="s">
        <v>135</v>
      </c>
      <c r="D7" s="516">
        <f>C9</f>
        <v>0</v>
      </c>
      <c r="E7" s="516">
        <f>D9</f>
        <v>0</v>
      </c>
      <c r="F7" s="516">
        <f t="shared" ref="F7:N7" si="0">E9</f>
        <v>0</v>
      </c>
      <c r="G7" s="516">
        <f t="shared" si="0"/>
        <v>0</v>
      </c>
      <c r="H7" s="516">
        <f t="shared" si="0"/>
        <v>0</v>
      </c>
      <c r="I7" s="516">
        <f t="shared" si="0"/>
        <v>0</v>
      </c>
      <c r="J7" s="516">
        <f t="shared" si="0"/>
        <v>0</v>
      </c>
      <c r="K7" s="516">
        <f t="shared" si="0"/>
        <v>0</v>
      </c>
      <c r="L7" s="516">
        <f t="shared" si="0"/>
        <v>0</v>
      </c>
      <c r="M7" s="516">
        <f t="shared" si="0"/>
        <v>0</v>
      </c>
      <c r="N7" s="516">
        <f t="shared" si="0"/>
        <v>0</v>
      </c>
    </row>
    <row r="8" spans="1:256" ht="16.5" thickTop="1" thickBot="1" x14ac:dyDescent="0.3">
      <c r="A8" s="519" t="s">
        <v>228</v>
      </c>
      <c r="B8" s="530"/>
      <c r="C8" s="567" t="s">
        <v>135</v>
      </c>
      <c r="D8" s="392">
        <f>ROUNDDOWN(D7*D5,0)</f>
        <v>0</v>
      </c>
      <c r="E8" s="392">
        <f t="shared" ref="E8:N8" si="1">ROUNDDOWN(E7*E5,0)</f>
        <v>0</v>
      </c>
      <c r="F8" s="392">
        <f t="shared" si="1"/>
        <v>0</v>
      </c>
      <c r="G8" s="392">
        <f t="shared" si="1"/>
        <v>0</v>
      </c>
      <c r="H8" s="392">
        <f t="shared" si="1"/>
        <v>0</v>
      </c>
      <c r="I8" s="392">
        <f t="shared" si="1"/>
        <v>0</v>
      </c>
      <c r="J8" s="392">
        <f t="shared" si="1"/>
        <v>0</v>
      </c>
      <c r="K8" s="392">
        <f t="shared" si="1"/>
        <v>0</v>
      </c>
      <c r="L8" s="392">
        <f t="shared" si="1"/>
        <v>0</v>
      </c>
      <c r="M8" s="392">
        <f t="shared" si="1"/>
        <v>0</v>
      </c>
      <c r="N8" s="392">
        <f t="shared" si="1"/>
        <v>0</v>
      </c>
    </row>
    <row r="9" spans="1:256" ht="16.5" thickTop="1" thickBot="1" x14ac:dyDescent="0.3">
      <c r="A9" s="519" t="s">
        <v>274</v>
      </c>
      <c r="B9" s="530"/>
      <c r="C9" s="516">
        <f>C6</f>
        <v>0</v>
      </c>
      <c r="D9" s="516">
        <f>D6+C9-D7</f>
        <v>0</v>
      </c>
      <c r="E9" s="516">
        <f>E6+D9-E7</f>
        <v>0</v>
      </c>
      <c r="F9" s="516">
        <f t="shared" ref="F9:N9" si="2">F6+E9-F7</f>
        <v>0</v>
      </c>
      <c r="G9" s="516">
        <f t="shared" si="2"/>
        <v>0</v>
      </c>
      <c r="H9" s="516">
        <f t="shared" si="2"/>
        <v>0</v>
      </c>
      <c r="I9" s="516">
        <f t="shared" si="2"/>
        <v>0</v>
      </c>
      <c r="J9" s="516">
        <f t="shared" si="2"/>
        <v>0</v>
      </c>
      <c r="K9" s="516">
        <f t="shared" si="2"/>
        <v>0</v>
      </c>
      <c r="L9" s="516">
        <f t="shared" si="2"/>
        <v>0</v>
      </c>
      <c r="M9" s="516">
        <f t="shared" si="2"/>
        <v>0</v>
      </c>
      <c r="N9" s="516">
        <f t="shared" si="2"/>
        <v>0</v>
      </c>
    </row>
    <row r="10" spans="1:256" ht="16.5" thickTop="1" thickBot="1" x14ac:dyDescent="0.3">
      <c r="A10" s="519" t="s">
        <v>230</v>
      </c>
      <c r="B10" s="530"/>
      <c r="C10" s="516">
        <f>D7</f>
        <v>0</v>
      </c>
      <c r="D10" s="516">
        <f>E7</f>
        <v>0</v>
      </c>
      <c r="E10" s="516">
        <f t="shared" ref="E10:M10" si="3">F7</f>
        <v>0</v>
      </c>
      <c r="F10" s="516">
        <f t="shared" si="3"/>
        <v>0</v>
      </c>
      <c r="G10" s="516">
        <f t="shared" si="3"/>
        <v>0</v>
      </c>
      <c r="H10" s="516">
        <f t="shared" si="3"/>
        <v>0</v>
      </c>
      <c r="I10" s="516">
        <f t="shared" si="3"/>
        <v>0</v>
      </c>
      <c r="J10" s="516">
        <f t="shared" si="3"/>
        <v>0</v>
      </c>
      <c r="K10" s="516">
        <f t="shared" si="3"/>
        <v>0</v>
      </c>
      <c r="L10" s="516">
        <f t="shared" si="3"/>
        <v>0</v>
      </c>
      <c r="M10" s="516">
        <f t="shared" si="3"/>
        <v>0</v>
      </c>
      <c r="N10" s="516">
        <f>N9</f>
        <v>0</v>
      </c>
    </row>
    <row r="11" spans="1:256" ht="16.5" thickTop="1" thickBot="1" x14ac:dyDescent="0.3">
      <c r="A11" s="519"/>
      <c r="B11" s="530"/>
      <c r="C11" s="516"/>
      <c r="D11" s="516"/>
      <c r="E11" s="516"/>
      <c r="F11" s="516"/>
      <c r="G11" s="516"/>
      <c r="H11" s="516"/>
      <c r="I11" s="516"/>
      <c r="J11" s="516"/>
      <c r="K11" s="516"/>
      <c r="L11" s="516"/>
      <c r="M11" s="516"/>
      <c r="N11" s="516"/>
    </row>
    <row r="12" spans="1:256" ht="16.5" thickTop="1" thickBot="1" x14ac:dyDescent="0.3">
      <c r="A12" s="495"/>
      <c r="B12" s="530"/>
      <c r="C12" s="530"/>
      <c r="D12" s="530"/>
      <c r="E12" s="530"/>
      <c r="F12" s="530"/>
      <c r="G12" s="530"/>
      <c r="H12" s="530"/>
      <c r="I12" s="530"/>
      <c r="J12" s="530"/>
      <c r="K12" s="530"/>
      <c r="L12" s="530"/>
      <c r="M12" s="530"/>
      <c r="N12" s="530"/>
    </row>
    <row r="13" spans="1:256" s="511" customFormat="1" ht="6" customHeight="1" thickTop="1" thickBot="1" x14ac:dyDescent="0.3">
      <c r="A13" s="753"/>
      <c r="B13" s="754"/>
      <c r="C13" s="754"/>
      <c r="D13" s="754"/>
      <c r="E13" s="754"/>
      <c r="F13" s="754"/>
      <c r="G13" s="754"/>
      <c r="H13" s="755"/>
      <c r="I13" s="524"/>
      <c r="J13" s="524"/>
      <c r="K13" s="524"/>
      <c r="L13" s="524"/>
      <c r="M13" s="524"/>
      <c r="N13" s="524"/>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511" customFormat="1" ht="6" customHeight="1" thickTop="1" thickBot="1" x14ac:dyDescent="0.3">
      <c r="A14" s="495"/>
      <c r="B14" s="530"/>
      <c r="C14" s="530"/>
      <c r="D14" s="530"/>
      <c r="E14" s="530"/>
      <c r="F14" s="530"/>
      <c r="G14" s="530"/>
      <c r="H14" s="530"/>
      <c r="I14" s="530"/>
      <c r="J14" s="530"/>
      <c r="K14" s="530"/>
      <c r="L14" s="530"/>
      <c r="M14" s="530"/>
      <c r="N14" s="530"/>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6.5" thickTop="1" thickBot="1" x14ac:dyDescent="0.3">
      <c r="A15" s="568" t="s">
        <v>189</v>
      </c>
      <c r="B15" s="530"/>
      <c r="C15" s="530"/>
      <c r="D15" s="530"/>
      <c r="E15" s="530"/>
      <c r="F15" s="530"/>
      <c r="G15" s="530"/>
      <c r="H15" s="530"/>
      <c r="I15" s="530"/>
      <c r="J15" s="530"/>
      <c r="K15" s="530"/>
      <c r="L15" s="530"/>
      <c r="M15" s="530"/>
      <c r="N15" s="530"/>
    </row>
    <row r="16" spans="1:256" ht="16.5" thickTop="1" thickBot="1" x14ac:dyDescent="0.3">
      <c r="A16" s="495"/>
      <c r="B16" s="530"/>
      <c r="C16" s="530"/>
      <c r="D16" s="530"/>
      <c r="E16" s="530"/>
      <c r="F16" s="530"/>
      <c r="G16" s="530"/>
      <c r="H16" s="530"/>
      <c r="I16" s="530"/>
      <c r="J16" s="530"/>
      <c r="K16" s="530"/>
      <c r="L16" s="530"/>
      <c r="M16" s="530"/>
      <c r="N16" s="530"/>
    </row>
    <row r="17" spans="1:14" ht="16.5" thickTop="1" thickBot="1" x14ac:dyDescent="0.3">
      <c r="A17" s="495" t="s">
        <v>275</v>
      </c>
      <c r="B17" s="530"/>
      <c r="C17" s="569" t="s">
        <v>135</v>
      </c>
      <c r="D17" s="516">
        <f>'5 FLP'!C13+'5 FLP'!C24+'5 FLP'!C35+CALC!D7</f>
        <v>0</v>
      </c>
      <c r="E17" s="516">
        <f>'5 FLP'!D13+'5 FLP'!D24+'5 FLP'!D35+CALC!E7</f>
        <v>0</v>
      </c>
      <c r="F17" s="516">
        <f>'5 FLP'!E13+'5 FLP'!E24+'5 FLP'!E35+CALC!F7</f>
        <v>0</v>
      </c>
      <c r="G17" s="516">
        <f>'5 FLP'!F13+'5 FLP'!F24+'5 FLP'!F35+CALC!G7</f>
        <v>0</v>
      </c>
      <c r="H17" s="516">
        <f>'5 FLP'!G13+'5 FLP'!G24+'5 FLP'!G35+CALC!H7</f>
        <v>0</v>
      </c>
      <c r="I17" s="516">
        <f>'5 FLP'!H13+'5 FLP'!H24+'5 FLP'!H35+CALC!I7</f>
        <v>0</v>
      </c>
      <c r="J17" s="516">
        <f>'5 FLP'!I13+'5 FLP'!I24+'5 FLP'!I35+CALC!J7</f>
        <v>0</v>
      </c>
      <c r="K17" s="516">
        <f>'5 FLP'!J13+'5 FLP'!J24+'5 FLP'!J35+CALC!K7</f>
        <v>0</v>
      </c>
      <c r="L17" s="516">
        <f>'5 FLP'!K13+'5 FLP'!K24+'5 FLP'!K35+CALC!L7</f>
        <v>0</v>
      </c>
      <c r="M17" s="516">
        <f>'5 FLP'!L13+'5 FLP'!L24+'5 FLP'!L35+CALC!M7</f>
        <v>0</v>
      </c>
      <c r="N17" s="516">
        <f>'5 FLP'!M13+'5 FLP'!M24+'5 FLP'!M35+CALC!N7</f>
        <v>0</v>
      </c>
    </row>
    <row r="18" spans="1:14" ht="16.5" thickTop="1" thickBot="1" x14ac:dyDescent="0.3">
      <c r="A18" s="495" t="s">
        <v>276</v>
      </c>
      <c r="B18" s="530"/>
      <c r="C18" s="569" t="s">
        <v>135</v>
      </c>
      <c r="D18" s="570">
        <f>'5 FLP'!C14+'5 FLP'!C25+'5 FLP'!C36+CALC!D8</f>
        <v>0</v>
      </c>
      <c r="E18" s="570">
        <f>'5 FLP'!D14+'5 FLP'!D25+'5 FLP'!D36+CALC!E8</f>
        <v>0</v>
      </c>
      <c r="F18" s="570">
        <f>'5 FLP'!E14+'5 FLP'!E25+'5 FLP'!E36+CALC!F8</f>
        <v>0</v>
      </c>
      <c r="G18" s="570">
        <f>'5 FLP'!F14+'5 FLP'!F25+'5 FLP'!F36+CALC!G8</f>
        <v>0</v>
      </c>
      <c r="H18" s="570">
        <f>'5 FLP'!G14+'5 FLP'!G25+'5 FLP'!G36+CALC!H8</f>
        <v>0</v>
      </c>
      <c r="I18" s="570">
        <f>'5 FLP'!H14+'5 FLP'!H25+'5 FLP'!H36+CALC!I8</f>
        <v>0</v>
      </c>
      <c r="J18" s="570">
        <f>'5 FLP'!I14+'5 FLP'!I25+'5 FLP'!I36+CALC!J8</f>
        <v>0</v>
      </c>
      <c r="K18" s="570">
        <f>'5 FLP'!J14+'5 FLP'!J25+'5 FLP'!J36+CALC!K8</f>
        <v>0</v>
      </c>
      <c r="L18" s="570">
        <f>'5 FLP'!K14+'5 FLP'!K25+'5 FLP'!K36+CALC!L8</f>
        <v>0</v>
      </c>
      <c r="M18" s="570">
        <f>'5 FLP'!L14+'5 FLP'!L25+'5 FLP'!L36+CALC!M8</f>
        <v>0</v>
      </c>
      <c r="N18" s="570">
        <f>'5 FLP'!M14+'5 FLP'!M25+'5 FLP'!M36+CALC!N8</f>
        <v>0</v>
      </c>
    </row>
    <row r="19" spans="1:14" ht="16.5" thickTop="1" thickBot="1" x14ac:dyDescent="0.3">
      <c r="A19" s="495" t="s">
        <v>277</v>
      </c>
      <c r="B19" s="569"/>
      <c r="C19" s="569" t="s">
        <v>135</v>
      </c>
      <c r="D19" s="569">
        <f>D20+D21</f>
        <v>0</v>
      </c>
      <c r="E19" s="569">
        <f t="shared" ref="E19:N19" si="4">E20+E21</f>
        <v>0</v>
      </c>
      <c r="F19" s="569">
        <f t="shared" si="4"/>
        <v>0</v>
      </c>
      <c r="G19" s="569">
        <f t="shared" si="4"/>
        <v>0</v>
      </c>
      <c r="H19" s="569">
        <f t="shared" si="4"/>
        <v>0</v>
      </c>
      <c r="I19" s="569">
        <f t="shared" si="4"/>
        <v>0</v>
      </c>
      <c r="J19" s="569">
        <f t="shared" si="4"/>
        <v>0</v>
      </c>
      <c r="K19" s="569">
        <f t="shared" si="4"/>
        <v>0</v>
      </c>
      <c r="L19" s="569">
        <f t="shared" si="4"/>
        <v>0</v>
      </c>
      <c r="M19" s="569">
        <f t="shared" si="4"/>
        <v>0</v>
      </c>
      <c r="N19" s="569">
        <f t="shared" si="4"/>
        <v>0</v>
      </c>
    </row>
    <row r="20" spans="1:14" ht="16.5" thickTop="1" thickBot="1" x14ac:dyDescent="0.3">
      <c r="A20" s="571" t="s">
        <v>278</v>
      </c>
      <c r="B20" s="530"/>
      <c r="C20" s="572">
        <f>C10</f>
        <v>0</v>
      </c>
      <c r="D20" s="573">
        <f>D10</f>
        <v>0</v>
      </c>
      <c r="E20" s="573">
        <f t="shared" ref="E20:N20" si="5">E10</f>
        <v>0</v>
      </c>
      <c r="F20" s="573">
        <f t="shared" si="5"/>
        <v>0</v>
      </c>
      <c r="G20" s="573">
        <f t="shared" si="5"/>
        <v>0</v>
      </c>
      <c r="H20" s="573">
        <f t="shared" si="5"/>
        <v>0</v>
      </c>
      <c r="I20" s="573">
        <f t="shared" si="5"/>
        <v>0</v>
      </c>
      <c r="J20" s="573">
        <f t="shared" si="5"/>
        <v>0</v>
      </c>
      <c r="K20" s="573">
        <f t="shared" si="5"/>
        <v>0</v>
      </c>
      <c r="L20" s="573">
        <f t="shared" si="5"/>
        <v>0</v>
      </c>
      <c r="M20" s="573">
        <f t="shared" si="5"/>
        <v>0</v>
      </c>
      <c r="N20" s="573">
        <f t="shared" si="5"/>
        <v>0</v>
      </c>
    </row>
    <row r="21" spans="1:14" ht="16.5" thickTop="1" thickBot="1" x14ac:dyDescent="0.3">
      <c r="A21" s="571" t="s">
        <v>279</v>
      </c>
      <c r="B21" s="530"/>
      <c r="C21" s="574" t="s">
        <v>135</v>
      </c>
      <c r="D21" s="573">
        <f>'5 FLP'!C16+'5 FLP'!C27+'5 FLP'!C38</f>
        <v>0</v>
      </c>
      <c r="E21" s="573">
        <f>'5 FLP'!D16+'5 FLP'!D27+'5 FLP'!D38</f>
        <v>0</v>
      </c>
      <c r="F21" s="573">
        <f>'5 FLP'!E16+'5 FLP'!E27+'5 FLP'!E38</f>
        <v>0</v>
      </c>
      <c r="G21" s="573">
        <f>'5 FLP'!F16+'5 FLP'!F27+'5 FLP'!F38</f>
        <v>0</v>
      </c>
      <c r="H21" s="573">
        <f>'5 FLP'!G16+'5 FLP'!G27+'5 FLP'!G38</f>
        <v>0</v>
      </c>
      <c r="I21" s="573">
        <f>'5 FLP'!H16+'5 FLP'!H27+'5 FLP'!H38</f>
        <v>0</v>
      </c>
      <c r="J21" s="573">
        <f>'5 FLP'!I16+'5 FLP'!I27+'5 FLP'!I38</f>
        <v>0</v>
      </c>
      <c r="K21" s="573">
        <f>'5 FLP'!J16+'5 FLP'!J27+'5 FLP'!J38</f>
        <v>0</v>
      </c>
      <c r="L21" s="573">
        <f>'5 FLP'!K16+'5 FLP'!K27+'5 FLP'!K38</f>
        <v>0</v>
      </c>
      <c r="M21" s="573">
        <f>'5 FLP'!L16+'5 FLP'!L27+'5 FLP'!L38</f>
        <v>0</v>
      </c>
      <c r="N21" s="573">
        <f>'5 FLP'!M16+'5 FLP'!M27+'5 FLP'!M38</f>
        <v>0</v>
      </c>
    </row>
    <row r="22" spans="1:14" ht="16.5" thickTop="1" thickBot="1" x14ac:dyDescent="0.3">
      <c r="A22" s="495" t="s">
        <v>280</v>
      </c>
      <c r="B22" s="530"/>
      <c r="C22" s="569" t="s">
        <v>135</v>
      </c>
      <c r="D22" s="516">
        <f>'5 FLP'!C17+'5 FLP'!C28+'5 FLP'!C39</f>
        <v>0</v>
      </c>
      <c r="E22" s="516">
        <f>'5 FLP'!D17+'5 FLP'!D28+'5 FLP'!D39</f>
        <v>0</v>
      </c>
      <c r="F22" s="516">
        <f>'5 FLP'!E17+'5 FLP'!E28+'5 FLP'!E39</f>
        <v>0</v>
      </c>
      <c r="G22" s="516">
        <f>'5 FLP'!F17+'5 FLP'!F28+'5 FLP'!F39</f>
        <v>0</v>
      </c>
      <c r="H22" s="516">
        <f>'5 FLP'!G17+'5 FLP'!G28+'5 FLP'!G39</f>
        <v>0</v>
      </c>
      <c r="I22" s="516">
        <f>'5 FLP'!H17+'5 FLP'!H28+'5 FLP'!H39</f>
        <v>0</v>
      </c>
      <c r="J22" s="516">
        <f>'5 FLP'!I17+'5 FLP'!I28+'5 FLP'!I39</f>
        <v>0</v>
      </c>
      <c r="K22" s="516">
        <f>'5 FLP'!J17+'5 FLP'!J28+'5 FLP'!J39</f>
        <v>0</v>
      </c>
      <c r="L22" s="516">
        <f>'5 FLP'!K17+'5 FLP'!K28+'5 FLP'!K39</f>
        <v>0</v>
      </c>
      <c r="M22" s="516">
        <f>'5 FLP'!L17+'5 FLP'!L28+'5 FLP'!L39</f>
        <v>0</v>
      </c>
      <c r="N22" s="516">
        <f>'5 FLP'!M17+'5 FLP'!M28+'5 FLP'!M39</f>
        <v>0</v>
      </c>
    </row>
    <row r="23" spans="1:14" ht="16.5" thickTop="1" thickBot="1" x14ac:dyDescent="0.3">
      <c r="A23" s="495" t="s">
        <v>281</v>
      </c>
      <c r="B23" s="530"/>
      <c r="C23" s="569" t="s">
        <v>135</v>
      </c>
      <c r="D23" s="516">
        <f>D19+D22</f>
        <v>0</v>
      </c>
      <c r="E23" s="516">
        <f t="shared" ref="E23:N23" si="6">E19+E22</f>
        <v>0</v>
      </c>
      <c r="F23" s="516">
        <f t="shared" si="6"/>
        <v>0</v>
      </c>
      <c r="G23" s="516">
        <f t="shared" si="6"/>
        <v>0</v>
      </c>
      <c r="H23" s="516">
        <f t="shared" si="6"/>
        <v>0</v>
      </c>
      <c r="I23" s="516">
        <f t="shared" si="6"/>
        <v>0</v>
      </c>
      <c r="J23" s="516">
        <f t="shared" si="6"/>
        <v>0</v>
      </c>
      <c r="K23" s="516">
        <f t="shared" si="6"/>
        <v>0</v>
      </c>
      <c r="L23" s="516">
        <f t="shared" si="6"/>
        <v>0</v>
      </c>
      <c r="M23" s="516">
        <f t="shared" si="6"/>
        <v>0</v>
      </c>
      <c r="N23" s="516">
        <f t="shared" si="6"/>
        <v>0</v>
      </c>
    </row>
    <row r="24" spans="1:14" ht="16.5" thickTop="1" thickBot="1" x14ac:dyDescent="0.3">
      <c r="A24" s="495"/>
      <c r="B24" s="530"/>
      <c r="C24" s="530"/>
      <c r="D24" s="530"/>
      <c r="E24" s="530"/>
      <c r="F24" s="530"/>
      <c r="G24" s="530"/>
      <c r="H24" s="530"/>
      <c r="I24" s="530"/>
      <c r="J24" s="530"/>
      <c r="K24" s="530"/>
      <c r="L24" s="530"/>
      <c r="M24" s="530"/>
      <c r="N24" s="530"/>
    </row>
    <row r="25" spans="1:14" ht="15.75" thickTop="1" x14ac:dyDescent="0.25">
      <c r="A25" s="575" t="s">
        <v>282</v>
      </c>
      <c r="B25" s="576"/>
      <c r="C25" s="576"/>
      <c r="D25" s="576"/>
      <c r="E25" s="576"/>
      <c r="F25" s="576"/>
      <c r="G25" s="576"/>
      <c r="H25" s="576"/>
      <c r="I25" s="576"/>
      <c r="J25" s="576"/>
      <c r="K25" s="576"/>
      <c r="L25" s="576"/>
      <c r="M25" s="576"/>
      <c r="N25" s="576"/>
    </row>
    <row r="27" spans="1:14" ht="15.75" thickBot="1" x14ac:dyDescent="0.3">
      <c r="A27" s="788" t="s">
        <v>283</v>
      </c>
      <c r="B27" s="789"/>
    </row>
    <row r="28" spans="1:14" ht="16.5" thickTop="1" thickBot="1" x14ac:dyDescent="0.3">
      <c r="A28" s="495" t="s">
        <v>284</v>
      </c>
      <c r="B28" s="516">
        <f>SUM(D17:N17)</f>
        <v>0</v>
      </c>
    </row>
    <row r="29" spans="1:14" ht="16.5" thickTop="1" thickBot="1" x14ac:dyDescent="0.3">
      <c r="A29" s="495" t="s">
        <v>228</v>
      </c>
      <c r="B29" s="516">
        <f>SUM(D18:N18)</f>
        <v>0</v>
      </c>
    </row>
    <row r="30" spans="1:14" ht="16.5" thickTop="1" thickBot="1" x14ac:dyDescent="0.3">
      <c r="A30" s="495" t="s">
        <v>285</v>
      </c>
      <c r="B30" s="516">
        <f>B28+B29</f>
        <v>0</v>
      </c>
    </row>
    <row r="31" spans="1:14" ht="15.75" thickTop="1" x14ac:dyDescent="0.25"/>
    <row r="32" spans="1:14" ht="15.75" thickBot="1" x14ac:dyDescent="0.3">
      <c r="A32" s="12"/>
      <c r="B32" s="12"/>
      <c r="C32" s="12"/>
      <c r="D32" s="786" t="s">
        <v>111</v>
      </c>
      <c r="E32" s="787"/>
      <c r="F32" s="787"/>
      <c r="G32" s="787"/>
      <c r="H32" s="787"/>
      <c r="I32" s="563"/>
      <c r="J32" s="563"/>
      <c r="K32" s="563"/>
      <c r="L32" s="563"/>
      <c r="M32" s="563"/>
      <c r="N32" s="563"/>
    </row>
    <row r="33" spans="1:14" ht="16.5" thickTop="1" thickBot="1" x14ac:dyDescent="0.3">
      <c r="A33" s="12"/>
      <c r="B33" s="12"/>
      <c r="C33" s="510" t="str">
        <f>'1 DRE'!D6</f>
        <v>Ano 3</v>
      </c>
      <c r="D33" s="510" t="str">
        <f>'1 DRE'!E6</f>
        <v>Ano 1</v>
      </c>
      <c r="E33" s="510" t="str">
        <f>'1 DRE'!F6</f>
        <v>Ano 2</v>
      </c>
      <c r="F33" s="510" t="str">
        <f>'1 DRE'!G6</f>
        <v>Ano 3</v>
      </c>
      <c r="G33" s="510" t="str">
        <f>'1 DRE'!H6</f>
        <v>Ano 4</v>
      </c>
      <c r="H33" s="510" t="str">
        <f>'1 DRE'!I6</f>
        <v>Ano 5</v>
      </c>
      <c r="I33" s="510" t="str">
        <f>'1 DRE'!J6</f>
        <v>Ano 6</v>
      </c>
      <c r="J33" s="510" t="str">
        <f>'1 DRE'!K6</f>
        <v>Ano 7</v>
      </c>
      <c r="K33" s="510" t="str">
        <f>'1 DRE'!L6</f>
        <v>Ano 8</v>
      </c>
      <c r="L33" s="510" t="str">
        <f>'1 DRE'!M6</f>
        <v>Ano 9</v>
      </c>
      <c r="M33" s="510" t="str">
        <f>'1 DRE'!N6</f>
        <v>Ano 10</v>
      </c>
      <c r="N33" s="510" t="str">
        <f>'1 DRE'!O6</f>
        <v>Ano 11</v>
      </c>
    </row>
    <row r="34" spans="1:14" ht="16.5" thickTop="1" thickBot="1" x14ac:dyDescent="0.3">
      <c r="A34" s="565" t="s">
        <v>286</v>
      </c>
      <c r="B34" s="530"/>
      <c r="C34" s="530"/>
      <c r="D34" s="530"/>
      <c r="E34" s="530"/>
      <c r="F34" s="530"/>
      <c r="G34" s="530"/>
      <c r="H34" s="530"/>
      <c r="I34" s="530"/>
      <c r="J34" s="530"/>
      <c r="K34" s="530"/>
      <c r="L34" s="530"/>
      <c r="M34" s="530"/>
      <c r="N34" s="530"/>
    </row>
    <row r="35" spans="1:14" ht="16.5" thickTop="1" thickBot="1" x14ac:dyDescent="0.3">
      <c r="A35" s="481"/>
      <c r="B35" s="530"/>
      <c r="C35" s="577" t="e">
        <f>'6 FC'!#REF!</f>
        <v>#REF!</v>
      </c>
      <c r="D35" s="577" t="e">
        <f>'6 FC'!#REF!</f>
        <v>#REF!</v>
      </c>
      <c r="E35" s="577" t="e">
        <f>'6 FC'!#REF!</f>
        <v>#REF!</v>
      </c>
      <c r="F35" s="577" t="e">
        <f>'6 FC'!#REF!</f>
        <v>#REF!</v>
      </c>
      <c r="G35" s="577" t="e">
        <f>'6 FC'!#REF!</f>
        <v>#REF!</v>
      </c>
      <c r="H35" s="577" t="e">
        <f>'6 FC'!#REF!</f>
        <v>#REF!</v>
      </c>
      <c r="I35" s="577" t="e">
        <f>'6 FC'!#REF!</f>
        <v>#REF!</v>
      </c>
      <c r="J35" s="577" t="e">
        <f>'6 FC'!#REF!</f>
        <v>#REF!</v>
      </c>
      <c r="K35" s="577" t="e">
        <f>'6 FC'!#REF!</f>
        <v>#REF!</v>
      </c>
      <c r="L35" s="577" t="e">
        <f>'6 FC'!#REF!</f>
        <v>#REF!</v>
      </c>
      <c r="M35" s="577" t="e">
        <f>'6 FC'!#REF!</f>
        <v>#REF!</v>
      </c>
      <c r="N35" s="577" t="e">
        <f>'6 FC'!#REF!</f>
        <v>#REF!</v>
      </c>
    </row>
    <row r="36" spans="1:14" ht="16.5" thickTop="1" thickBot="1" x14ac:dyDescent="0.3">
      <c r="A36" s="495" t="s">
        <v>287</v>
      </c>
      <c r="B36" s="530"/>
      <c r="C36" s="516">
        <f>'6 FC'!D37</f>
        <v>0</v>
      </c>
      <c r="D36" s="516">
        <f>'6 FC'!E37</f>
        <v>0</v>
      </c>
      <c r="E36" s="516">
        <f>D41</f>
        <v>0</v>
      </c>
      <c r="F36" s="516">
        <f t="shared" ref="F36:N36" si="7">E41</f>
        <v>0</v>
      </c>
      <c r="G36" s="516">
        <f t="shared" si="7"/>
        <v>0</v>
      </c>
      <c r="H36" s="516">
        <f t="shared" si="7"/>
        <v>0</v>
      </c>
      <c r="I36" s="516">
        <f t="shared" si="7"/>
        <v>0</v>
      </c>
      <c r="J36" s="516">
        <f t="shared" si="7"/>
        <v>0</v>
      </c>
      <c r="K36" s="516">
        <f t="shared" si="7"/>
        <v>0</v>
      </c>
      <c r="L36" s="516">
        <f t="shared" si="7"/>
        <v>0</v>
      </c>
      <c r="M36" s="516">
        <f t="shared" si="7"/>
        <v>0</v>
      </c>
      <c r="N36" s="516">
        <f t="shared" si="7"/>
        <v>0</v>
      </c>
    </row>
    <row r="37" spans="1:14" ht="16.5" thickTop="1" thickBot="1" x14ac:dyDescent="0.3">
      <c r="A37" s="519"/>
      <c r="B37" s="530"/>
      <c r="C37" s="578" t="e">
        <f>ROUNDDOWN((C36*C35)*0.775,0)</f>
        <v>#REF!</v>
      </c>
      <c r="D37" s="578" t="e">
        <f>ROUNDDOWN((D36*D35)*0.775,0)</f>
        <v>#REF!</v>
      </c>
      <c r="E37" s="578" t="e">
        <f>ROUNDDOWN((E36*E35)*0.775,0)</f>
        <v>#REF!</v>
      </c>
      <c r="F37" s="578" t="e">
        <f t="shared" ref="F37:N37" si="8">ROUNDDOWN((F36*F35)*0.775,0)</f>
        <v>#REF!</v>
      </c>
      <c r="G37" s="578" t="e">
        <f t="shared" si="8"/>
        <v>#REF!</v>
      </c>
      <c r="H37" s="578" t="e">
        <f t="shared" si="8"/>
        <v>#REF!</v>
      </c>
      <c r="I37" s="578" t="e">
        <f t="shared" si="8"/>
        <v>#REF!</v>
      </c>
      <c r="J37" s="578" t="e">
        <f t="shared" si="8"/>
        <v>#REF!</v>
      </c>
      <c r="K37" s="578" t="e">
        <f t="shared" si="8"/>
        <v>#REF!</v>
      </c>
      <c r="L37" s="578" t="e">
        <f t="shared" si="8"/>
        <v>#REF!</v>
      </c>
      <c r="M37" s="578" t="e">
        <f t="shared" si="8"/>
        <v>#REF!</v>
      </c>
      <c r="N37" s="578" t="e">
        <f t="shared" si="8"/>
        <v>#REF!</v>
      </c>
    </row>
    <row r="38" spans="1:14" ht="16.5" thickTop="1" thickBot="1" x14ac:dyDescent="0.3">
      <c r="A38" s="519" t="s">
        <v>288</v>
      </c>
      <c r="B38" s="530"/>
      <c r="C38" s="579">
        <f>'6 FC'!D35</f>
        <v>0</v>
      </c>
      <c r="D38" s="579">
        <f>'6 FC'!E35</f>
        <v>0</v>
      </c>
      <c r="E38" s="579">
        <f>'6 FC'!F35</f>
        <v>0</v>
      </c>
      <c r="F38" s="579">
        <f>'6 FC'!G35</f>
        <v>0</v>
      </c>
      <c r="G38" s="579">
        <f>'6 FC'!H35</f>
        <v>0</v>
      </c>
      <c r="H38" s="579">
        <f>'6 FC'!I35</f>
        <v>0</v>
      </c>
      <c r="I38" s="579">
        <f>'6 FC'!J35</f>
        <v>0</v>
      </c>
      <c r="J38" s="579">
        <f>'6 FC'!K35</f>
        <v>0</v>
      </c>
      <c r="K38" s="579">
        <f>'6 FC'!L35</f>
        <v>0</v>
      </c>
      <c r="L38" s="579">
        <f>'6 FC'!M35</f>
        <v>0</v>
      </c>
      <c r="M38" s="579">
        <f>'6 FC'!N35</f>
        <v>0</v>
      </c>
      <c r="N38" s="579">
        <f>'6 FC'!O35</f>
        <v>0</v>
      </c>
    </row>
    <row r="39" spans="1:14" ht="16.5" thickTop="1" thickBot="1" x14ac:dyDescent="0.3">
      <c r="A39" s="519" t="s">
        <v>289</v>
      </c>
      <c r="B39" s="530"/>
      <c r="C39" s="516">
        <f>IF(C38&lt;0,IF(C36&lt;0,0,IF(-C38&gt;CALC!C36,CALC!C36,-C38)),0)</f>
        <v>0</v>
      </c>
      <c r="D39" s="516">
        <f>IF(D38&lt;0,IF(D36&lt;0,0,IF(-D38&gt;CALC!D36,CALC!D36,-D38)),0)</f>
        <v>0</v>
      </c>
      <c r="E39" s="516">
        <f>IF(E38&lt;0,IF(E36&lt;0,0,IF(-E38&gt;CALC!E36,CALC!E36,-E38)),0)</f>
        <v>0</v>
      </c>
      <c r="F39" s="516">
        <f>IF(F38&lt;0,IF(F36&lt;0,0,IF(-F38&gt;CALC!F36,CALC!F36,-F38)),0)</f>
        <v>0</v>
      </c>
      <c r="G39" s="516">
        <f>IF(G38&lt;0,IF(G36&lt;0,0,IF(-G38&gt;CALC!G36,CALC!G36,-G38)),0)</f>
        <v>0</v>
      </c>
      <c r="H39" s="516">
        <f>IF(H38&lt;0,IF(H36&lt;0,0,IF(-H38&gt;CALC!H36,CALC!H36,-H38)),0)</f>
        <v>0</v>
      </c>
      <c r="I39" s="516">
        <f>IF(I38&lt;0,IF(I36&lt;0,0,IF(-I38&gt;CALC!I36,CALC!I36,-I38)),0)</f>
        <v>0</v>
      </c>
      <c r="J39" s="516">
        <f>IF(J38&lt;0,IF(J36&lt;0,0,IF(-J38&gt;CALC!J36,CALC!J36,-J38)),0)</f>
        <v>0</v>
      </c>
      <c r="K39" s="516">
        <f>IF(K38&lt;0,IF(K36&lt;0,0,IF(-K38&gt;CALC!K36,CALC!K36,-K38)),0)</f>
        <v>0</v>
      </c>
      <c r="L39" s="516">
        <f>IF(L38&lt;0,IF(L36&lt;0,0,IF(-L38&gt;CALC!L36,CALC!L36,-L38)),0)</f>
        <v>0</v>
      </c>
      <c r="M39" s="516">
        <f>IF(M38&lt;0,IF(M36&lt;0,0,IF(-M38&gt;CALC!M36,CALC!M36,-M38)),0)</f>
        <v>0</v>
      </c>
      <c r="N39" s="516">
        <f>IF(N38&lt;0,IF(N36&lt;0,0,IF(-N38&gt;CALC!N36,CALC!N36,-N38)),0)</f>
        <v>0</v>
      </c>
    </row>
    <row r="40" spans="1:14" ht="16.5" thickTop="1" thickBot="1" x14ac:dyDescent="0.3">
      <c r="A40" s="519" t="s">
        <v>290</v>
      </c>
      <c r="B40" s="530"/>
      <c r="C40" s="516">
        <f>IF(C38&gt;0,C38,0)</f>
        <v>0</v>
      </c>
      <c r="D40" s="516">
        <f>IF(D38&gt;0,D38,0)</f>
        <v>0</v>
      </c>
      <c r="E40" s="516">
        <f t="shared" ref="E40:N40" si="9">IF(E38&gt;0,E38,0)</f>
        <v>0</v>
      </c>
      <c r="F40" s="516">
        <f t="shared" si="9"/>
        <v>0</v>
      </c>
      <c r="G40" s="516">
        <f t="shared" si="9"/>
        <v>0</v>
      </c>
      <c r="H40" s="516">
        <f t="shared" si="9"/>
        <v>0</v>
      </c>
      <c r="I40" s="516">
        <f t="shared" si="9"/>
        <v>0</v>
      </c>
      <c r="J40" s="516">
        <f t="shared" si="9"/>
        <v>0</v>
      </c>
      <c r="K40" s="516">
        <f t="shared" si="9"/>
        <v>0</v>
      </c>
      <c r="L40" s="516">
        <f t="shared" si="9"/>
        <v>0</v>
      </c>
      <c r="M40" s="516">
        <f t="shared" si="9"/>
        <v>0</v>
      </c>
      <c r="N40" s="516">
        <f t="shared" si="9"/>
        <v>0</v>
      </c>
    </row>
    <row r="41" spans="1:14" ht="16.5" thickTop="1" thickBot="1" x14ac:dyDescent="0.3">
      <c r="A41" s="495" t="s">
        <v>291</v>
      </c>
      <c r="B41" s="530"/>
      <c r="C41" s="516">
        <f>C36-C39+C40</f>
        <v>0</v>
      </c>
      <c r="D41" s="516">
        <f>D36-D39+D40</f>
        <v>0</v>
      </c>
      <c r="E41" s="516">
        <f t="shared" ref="E41:N41" si="10">E36-E39+E40</f>
        <v>0</v>
      </c>
      <c r="F41" s="516">
        <f t="shared" si="10"/>
        <v>0</v>
      </c>
      <c r="G41" s="516">
        <f t="shared" si="10"/>
        <v>0</v>
      </c>
      <c r="H41" s="516">
        <f t="shared" si="10"/>
        <v>0</v>
      </c>
      <c r="I41" s="516">
        <f t="shared" si="10"/>
        <v>0</v>
      </c>
      <c r="J41" s="516">
        <f t="shared" si="10"/>
        <v>0</v>
      </c>
      <c r="K41" s="516">
        <f t="shared" si="10"/>
        <v>0</v>
      </c>
      <c r="L41" s="516">
        <f t="shared" si="10"/>
        <v>0</v>
      </c>
      <c r="M41" s="516">
        <f t="shared" si="10"/>
        <v>0</v>
      </c>
      <c r="N41" s="516">
        <f t="shared" si="10"/>
        <v>0</v>
      </c>
    </row>
    <row r="42" spans="1:14" ht="15.75" thickTop="1" x14ac:dyDescent="0.25"/>
    <row r="43" spans="1:14" ht="15.75" thickBot="1" x14ac:dyDescent="0.3"/>
    <row r="44" spans="1:14" ht="16.5" thickTop="1" thickBot="1" x14ac:dyDescent="0.3">
      <c r="A44" s="790"/>
      <c r="B44" s="563"/>
      <c r="C44" s="563"/>
      <c r="D44" s="786" t="s">
        <v>111</v>
      </c>
      <c r="E44" s="787"/>
      <c r="F44" s="787"/>
      <c r="G44" s="787"/>
      <c r="H44" s="787"/>
      <c r="I44" s="563"/>
      <c r="J44" s="563"/>
      <c r="K44" s="563"/>
      <c r="L44" s="563"/>
      <c r="M44" s="563"/>
      <c r="N44" s="563"/>
    </row>
    <row r="45" spans="1:14" ht="16.5" thickTop="1" thickBot="1" x14ac:dyDescent="0.3">
      <c r="A45" s="791"/>
      <c r="B45" s="580"/>
      <c r="C45" s="510" t="str">
        <f>'1 DRE'!D6</f>
        <v>Ano 3</v>
      </c>
      <c r="D45" s="510" t="str">
        <f>'1 DRE'!E6</f>
        <v>Ano 1</v>
      </c>
      <c r="E45" s="510" t="str">
        <f>'1 DRE'!F6</f>
        <v>Ano 2</v>
      </c>
      <c r="F45" s="510" t="str">
        <f>'1 DRE'!G6</f>
        <v>Ano 3</v>
      </c>
      <c r="G45" s="510" t="str">
        <f>'1 DRE'!H6</f>
        <v>Ano 4</v>
      </c>
      <c r="H45" s="510" t="str">
        <f>'1 DRE'!I6</f>
        <v>Ano 5</v>
      </c>
      <c r="I45" s="510" t="str">
        <f>'1 DRE'!J6</f>
        <v>Ano 6</v>
      </c>
      <c r="J45" s="510" t="str">
        <f>'1 DRE'!K6</f>
        <v>Ano 7</v>
      </c>
      <c r="K45" s="510" t="str">
        <f>'1 DRE'!L6</f>
        <v>Ano 8</v>
      </c>
      <c r="L45" s="510" t="str">
        <f>'1 DRE'!M6</f>
        <v>Ano 9</v>
      </c>
      <c r="M45" s="510" t="str">
        <f>'1 DRE'!N6</f>
        <v>Ano 10</v>
      </c>
      <c r="N45" s="510" t="str">
        <f>'1 DRE'!O6</f>
        <v>Ano 11</v>
      </c>
    </row>
    <row r="46" spans="1:14" ht="16.5" thickTop="1" thickBot="1" x14ac:dyDescent="0.3">
      <c r="A46" s="565" t="s">
        <v>292</v>
      </c>
      <c r="B46" s="581"/>
      <c r="C46" s="582"/>
      <c r="D46" s="530"/>
      <c r="E46" s="530"/>
      <c r="F46" s="530"/>
      <c r="G46" s="530"/>
      <c r="H46" s="530"/>
      <c r="I46" s="530"/>
      <c r="J46" s="530"/>
      <c r="K46" s="530"/>
      <c r="L46" s="530"/>
      <c r="M46" s="530"/>
      <c r="N46" s="530"/>
    </row>
    <row r="47" spans="1:14" ht="16.5" thickTop="1" thickBot="1" x14ac:dyDescent="0.3">
      <c r="A47" s="495" t="s">
        <v>293</v>
      </c>
      <c r="B47" s="581"/>
      <c r="C47" s="583"/>
      <c r="D47" s="516">
        <f>IF(C50&lt;&gt;0,C50,0)</f>
        <v>0</v>
      </c>
      <c r="E47" s="516">
        <f>D50</f>
        <v>0</v>
      </c>
      <c r="F47" s="516">
        <f t="shared" ref="F47:N47" si="11">E50</f>
        <v>0</v>
      </c>
      <c r="G47" s="516">
        <f t="shared" si="11"/>
        <v>0</v>
      </c>
      <c r="H47" s="516">
        <f t="shared" si="11"/>
        <v>0</v>
      </c>
      <c r="I47" s="516">
        <f t="shared" si="11"/>
        <v>0</v>
      </c>
      <c r="J47" s="516">
        <f t="shared" si="11"/>
        <v>0</v>
      </c>
      <c r="K47" s="516">
        <f t="shared" si="11"/>
        <v>0</v>
      </c>
      <c r="L47" s="516">
        <f t="shared" si="11"/>
        <v>0</v>
      </c>
      <c r="M47" s="516">
        <f t="shared" si="11"/>
        <v>0</v>
      </c>
      <c r="N47" s="516">
        <f t="shared" si="11"/>
        <v>0</v>
      </c>
    </row>
    <row r="48" spans="1:14" ht="16.5" thickTop="1" thickBot="1" x14ac:dyDescent="0.3">
      <c r="A48" s="519" t="s">
        <v>294</v>
      </c>
      <c r="B48" s="581"/>
      <c r="C48" s="583"/>
      <c r="D48" s="516">
        <f>'1 DRE'!E23</f>
        <v>0</v>
      </c>
      <c r="E48" s="516">
        <f>'1 DRE'!F23</f>
        <v>0</v>
      </c>
      <c r="F48" s="516">
        <f>'1 DRE'!G23</f>
        <v>0</v>
      </c>
      <c r="G48" s="516">
        <f>'1 DRE'!H23</f>
        <v>0</v>
      </c>
      <c r="H48" s="516">
        <f>'1 DRE'!I23</f>
        <v>0</v>
      </c>
      <c r="I48" s="516">
        <f>'1 DRE'!J23</f>
        <v>0</v>
      </c>
      <c r="J48" s="516">
        <f>'1 DRE'!K23</f>
        <v>0</v>
      </c>
      <c r="K48" s="516">
        <f>'1 DRE'!L23</f>
        <v>0</v>
      </c>
      <c r="L48" s="516">
        <f>'1 DRE'!M23</f>
        <v>0</v>
      </c>
      <c r="M48" s="516">
        <f>'1 DRE'!N23</f>
        <v>0</v>
      </c>
      <c r="N48" s="516">
        <f>'1 DRE'!O23</f>
        <v>0</v>
      </c>
    </row>
    <row r="49" spans="1:16" ht="16.5" thickTop="1" thickBot="1" x14ac:dyDescent="0.3">
      <c r="A49" s="519" t="s">
        <v>295</v>
      </c>
      <c r="B49" s="581"/>
      <c r="C49" s="583"/>
      <c r="D49" s="516">
        <f>'1 DRE'!E26</f>
        <v>0</v>
      </c>
      <c r="E49" s="516">
        <f>'1 DRE'!F26</f>
        <v>0</v>
      </c>
      <c r="F49" s="516">
        <f>'1 DRE'!G26</f>
        <v>0</v>
      </c>
      <c r="G49" s="516">
        <f>'1 DRE'!H26</f>
        <v>0</v>
      </c>
      <c r="H49" s="516">
        <f>'1 DRE'!I26</f>
        <v>0</v>
      </c>
      <c r="I49" s="516">
        <f>'1 DRE'!J26</f>
        <v>0</v>
      </c>
      <c r="J49" s="516">
        <f>'1 DRE'!K26</f>
        <v>0</v>
      </c>
      <c r="K49" s="516">
        <f>'1 DRE'!L26</f>
        <v>0</v>
      </c>
      <c r="L49" s="516">
        <f>'1 DRE'!M26</f>
        <v>0</v>
      </c>
      <c r="M49" s="516">
        <f>'1 DRE'!N26</f>
        <v>0</v>
      </c>
      <c r="N49" s="516">
        <f>'1 DRE'!O26</f>
        <v>0</v>
      </c>
    </row>
    <row r="50" spans="1:16" ht="16.5" thickTop="1" thickBot="1" x14ac:dyDescent="0.3">
      <c r="A50" s="495" t="s">
        <v>291</v>
      </c>
      <c r="B50" s="581"/>
      <c r="C50" s="516">
        <f>'2 BP'!D53</f>
        <v>0</v>
      </c>
      <c r="D50" s="516">
        <f>D47+D48-D49</f>
        <v>0</v>
      </c>
      <c r="E50" s="516">
        <f t="shared" ref="E50:N50" si="12">E47+E48-E49</f>
        <v>0</v>
      </c>
      <c r="F50" s="516">
        <f t="shared" si="12"/>
        <v>0</v>
      </c>
      <c r="G50" s="516">
        <f t="shared" si="12"/>
        <v>0</v>
      </c>
      <c r="H50" s="516">
        <f t="shared" si="12"/>
        <v>0</v>
      </c>
      <c r="I50" s="516">
        <f t="shared" si="12"/>
        <v>0</v>
      </c>
      <c r="J50" s="516">
        <f t="shared" si="12"/>
        <v>0</v>
      </c>
      <c r="K50" s="516">
        <f t="shared" si="12"/>
        <v>0</v>
      </c>
      <c r="L50" s="516">
        <f t="shared" si="12"/>
        <v>0</v>
      </c>
      <c r="M50" s="516">
        <f t="shared" si="12"/>
        <v>0</v>
      </c>
      <c r="N50" s="516">
        <f t="shared" si="12"/>
        <v>0</v>
      </c>
    </row>
    <row r="51" spans="1:16" ht="15.75" thickTop="1" x14ac:dyDescent="0.25"/>
    <row r="52" spans="1:16" ht="15.75" thickBot="1" x14ac:dyDescent="0.3"/>
    <row r="53" spans="1:16" ht="16.5" thickTop="1" thickBot="1" x14ac:dyDescent="0.3">
      <c r="A53" s="584"/>
      <c r="B53" s="766" t="s">
        <v>110</v>
      </c>
      <c r="C53" s="767"/>
      <c r="D53" s="767"/>
      <c r="E53" s="768"/>
      <c r="F53" s="780" t="s">
        <v>111</v>
      </c>
      <c r="G53" s="781"/>
      <c r="H53" s="781"/>
      <c r="I53" s="781"/>
      <c r="J53" s="781"/>
      <c r="K53" s="781"/>
      <c r="L53" s="781"/>
      <c r="M53" s="781"/>
      <c r="N53" s="781"/>
      <c r="O53" s="781"/>
      <c r="P53" s="781"/>
    </row>
    <row r="54" spans="1:16" ht="16.5" thickTop="1" thickBot="1" x14ac:dyDescent="0.3">
      <c r="A54" s="565" t="s">
        <v>166</v>
      </c>
      <c r="B54" s="580"/>
      <c r="C54" s="510" t="str">
        <f>'1 DRE'!B6</f>
        <v>Ano 1</v>
      </c>
      <c r="D54" s="510" t="str">
        <f>'1 DRE'!C6</f>
        <v>Ano 2</v>
      </c>
      <c r="E54" s="510" t="str">
        <f>'1 DRE'!D6</f>
        <v>Ano 3</v>
      </c>
      <c r="F54" s="510" t="str">
        <f>'1 DRE'!E6</f>
        <v>Ano 1</v>
      </c>
      <c r="G54" s="510" t="str">
        <f>'1 DRE'!F6</f>
        <v>Ano 2</v>
      </c>
      <c r="H54" s="510" t="str">
        <f>'1 DRE'!G6</f>
        <v>Ano 3</v>
      </c>
      <c r="I54" s="510" t="str">
        <f>'1 DRE'!H6</f>
        <v>Ano 4</v>
      </c>
      <c r="J54" s="510" t="str">
        <f>'1 DRE'!I6</f>
        <v>Ano 5</v>
      </c>
      <c r="K54" s="510" t="str">
        <f>'1 DRE'!J6</f>
        <v>Ano 6</v>
      </c>
      <c r="L54" s="510" t="str">
        <f>'1 DRE'!K6</f>
        <v>Ano 7</v>
      </c>
      <c r="M54" s="510" t="str">
        <f>'1 DRE'!L6</f>
        <v>Ano 8</v>
      </c>
      <c r="N54" s="510" t="str">
        <f>'1 DRE'!M6</f>
        <v>Ano 9</v>
      </c>
      <c r="O54" s="510" t="str">
        <f>'1 DRE'!N6</f>
        <v>Ano 10</v>
      </c>
      <c r="P54" s="510" t="str">
        <f>'1 DRE'!O6</f>
        <v>Ano 11</v>
      </c>
    </row>
    <row r="55" spans="1:16" ht="16.5" thickTop="1" thickBot="1" x14ac:dyDescent="0.3">
      <c r="A55" s="519" t="s">
        <v>296</v>
      </c>
      <c r="B55" s="581"/>
      <c r="C55" s="585" t="s">
        <v>135</v>
      </c>
      <c r="D55" s="586">
        <f>C57</f>
        <v>0</v>
      </c>
      <c r="E55" s="586">
        <f t="shared" ref="E55:P55" si="13">D57</f>
        <v>0</v>
      </c>
      <c r="F55" s="586">
        <f t="shared" si="13"/>
        <v>0</v>
      </c>
      <c r="G55" s="586">
        <f t="shared" si="13"/>
        <v>0</v>
      </c>
      <c r="H55" s="586">
        <f t="shared" si="13"/>
        <v>0</v>
      </c>
      <c r="I55" s="586">
        <f t="shared" si="13"/>
        <v>0</v>
      </c>
      <c r="J55" s="586">
        <f t="shared" si="13"/>
        <v>0</v>
      </c>
      <c r="K55" s="586">
        <f t="shared" si="13"/>
        <v>0</v>
      </c>
      <c r="L55" s="586">
        <f t="shared" si="13"/>
        <v>0</v>
      </c>
      <c r="M55" s="586">
        <f t="shared" si="13"/>
        <v>0</v>
      </c>
      <c r="N55" s="586">
        <f t="shared" si="13"/>
        <v>0</v>
      </c>
      <c r="O55" s="586">
        <f t="shared" si="13"/>
        <v>0</v>
      </c>
      <c r="P55" s="586">
        <f t="shared" si="13"/>
        <v>0</v>
      </c>
    </row>
    <row r="56" spans="1:16" ht="16.5" thickTop="1" thickBot="1" x14ac:dyDescent="0.3">
      <c r="A56" s="519" t="s">
        <v>297</v>
      </c>
      <c r="B56" s="581"/>
      <c r="C56" s="585" t="s">
        <v>135</v>
      </c>
      <c r="D56" s="586">
        <f>'6 FC'!C30</f>
        <v>0</v>
      </c>
      <c r="E56" s="586">
        <f>'6 FC'!D30</f>
        <v>0</v>
      </c>
      <c r="F56" s="586">
        <f>'6 FC'!E30</f>
        <v>0</v>
      </c>
      <c r="G56" s="586">
        <f>'6 FC'!F30</f>
        <v>0</v>
      </c>
      <c r="H56" s="586">
        <f>'6 FC'!G30</f>
        <v>0</v>
      </c>
      <c r="I56" s="586">
        <f>'6 FC'!H30</f>
        <v>0</v>
      </c>
      <c r="J56" s="586">
        <f>'6 FC'!I30</f>
        <v>0</v>
      </c>
      <c r="K56" s="586">
        <f>'6 FC'!J30</f>
        <v>0</v>
      </c>
      <c r="L56" s="586">
        <f>'6 FC'!K30</f>
        <v>0</v>
      </c>
      <c r="M56" s="586">
        <f>'6 FC'!L30</f>
        <v>0</v>
      </c>
      <c r="N56" s="586">
        <f>'6 FC'!M30</f>
        <v>0</v>
      </c>
      <c r="O56" s="586">
        <f>'6 FC'!N30</f>
        <v>0</v>
      </c>
      <c r="P56" s="586">
        <f>'6 FC'!O30</f>
        <v>0</v>
      </c>
    </row>
    <row r="57" spans="1:16" ht="16.5" thickTop="1" thickBot="1" x14ac:dyDescent="0.3">
      <c r="A57" s="519" t="s">
        <v>298</v>
      </c>
      <c r="B57" s="581"/>
      <c r="C57" s="586">
        <f>'2 BP'!B52</f>
        <v>0</v>
      </c>
      <c r="D57" s="586">
        <f>D55+D56</f>
        <v>0</v>
      </c>
      <c r="E57" s="586">
        <f t="shared" ref="E57:P57" si="14">E55+E56</f>
        <v>0</v>
      </c>
      <c r="F57" s="586">
        <f t="shared" si="14"/>
        <v>0</v>
      </c>
      <c r="G57" s="586">
        <f t="shared" si="14"/>
        <v>0</v>
      </c>
      <c r="H57" s="586">
        <f t="shared" si="14"/>
        <v>0</v>
      </c>
      <c r="I57" s="586">
        <f t="shared" si="14"/>
        <v>0</v>
      </c>
      <c r="J57" s="586">
        <f t="shared" si="14"/>
        <v>0</v>
      </c>
      <c r="K57" s="586">
        <f t="shared" si="14"/>
        <v>0</v>
      </c>
      <c r="L57" s="586">
        <f t="shared" si="14"/>
        <v>0</v>
      </c>
      <c r="M57" s="586">
        <f t="shared" si="14"/>
        <v>0</v>
      </c>
      <c r="N57" s="586">
        <f t="shared" si="14"/>
        <v>0</v>
      </c>
      <c r="O57" s="586">
        <f t="shared" si="14"/>
        <v>0</v>
      </c>
      <c r="P57" s="586">
        <f t="shared" si="14"/>
        <v>0</v>
      </c>
    </row>
    <row r="58" spans="1:16" ht="15.75" thickTop="1" x14ac:dyDescent="0.25"/>
    <row r="61" spans="1:16" x14ac:dyDescent="0.25">
      <c r="C61" s="587"/>
      <c r="D61" s="587"/>
    </row>
  </sheetData>
  <sheetProtection password="8700" sheet="1"/>
  <mergeCells count="9">
    <mergeCell ref="B53:E53"/>
    <mergeCell ref="F53:P53"/>
    <mergeCell ref="A1:B2"/>
    <mergeCell ref="D1:H1"/>
    <mergeCell ref="A13:H13"/>
    <mergeCell ref="A27:B27"/>
    <mergeCell ref="D32:H32"/>
    <mergeCell ref="A44:A45"/>
    <mergeCell ref="D44:H44"/>
  </mergeCells>
  <dataValidations count="3">
    <dataValidation allowBlank="1" showInputMessage="1" showErrorMessage="1" promptTitle="Cobertura de Caixa" prompt="Empréstimos contraídos para a cobertura de Déficits de Caixa, apurados na Demonstração do Fluxo de Caixa." sqref="C6:N6 IY6:JJ6 SU6:TF6 ACQ6:ADB6 AMM6:AMX6 AWI6:AWT6 BGE6:BGP6 BQA6:BQL6 BZW6:CAH6 CJS6:CKD6 CTO6:CTZ6 DDK6:DDV6 DNG6:DNR6 DXC6:DXN6 EGY6:EHJ6 EQU6:ERF6 FAQ6:FBB6 FKM6:FKX6 FUI6:FUT6 GEE6:GEP6 GOA6:GOL6 GXW6:GYH6 HHS6:HID6 HRO6:HRZ6 IBK6:IBV6 ILG6:ILR6 IVC6:IVN6 JEY6:JFJ6 JOU6:JPF6 JYQ6:JZB6 KIM6:KIX6 KSI6:KST6 LCE6:LCP6 LMA6:LML6 LVW6:LWH6 MFS6:MGD6 MPO6:MPZ6 MZK6:MZV6 NJG6:NJR6 NTC6:NTN6 OCY6:ODJ6 OMU6:ONF6 OWQ6:OXB6 PGM6:PGX6 PQI6:PQT6 QAE6:QAP6 QKA6:QKL6 QTW6:QUH6 RDS6:RED6 RNO6:RNZ6 RXK6:RXV6 SHG6:SHR6 SRC6:SRN6 TAY6:TBJ6 TKU6:TLF6 TUQ6:TVB6 UEM6:UEX6 UOI6:UOT6 UYE6:UYP6 VIA6:VIL6 VRW6:VSH6 WBS6:WCD6 WLO6:WLZ6 WVK6:WVV6 C65542:N65542 IY65542:JJ65542 SU65542:TF65542 ACQ65542:ADB65542 AMM65542:AMX65542 AWI65542:AWT65542 BGE65542:BGP65542 BQA65542:BQL65542 BZW65542:CAH65542 CJS65542:CKD65542 CTO65542:CTZ65542 DDK65542:DDV65542 DNG65542:DNR65542 DXC65542:DXN65542 EGY65542:EHJ65542 EQU65542:ERF65542 FAQ65542:FBB65542 FKM65542:FKX65542 FUI65542:FUT65542 GEE65542:GEP65542 GOA65542:GOL65542 GXW65542:GYH65542 HHS65542:HID65542 HRO65542:HRZ65542 IBK65542:IBV65542 ILG65542:ILR65542 IVC65542:IVN65542 JEY65542:JFJ65542 JOU65542:JPF65542 JYQ65542:JZB65542 KIM65542:KIX65542 KSI65542:KST65542 LCE65542:LCP65542 LMA65542:LML65542 LVW65542:LWH65542 MFS65542:MGD65542 MPO65542:MPZ65542 MZK65542:MZV65542 NJG65542:NJR65542 NTC65542:NTN65542 OCY65542:ODJ65542 OMU65542:ONF65542 OWQ65542:OXB65542 PGM65542:PGX65542 PQI65542:PQT65542 QAE65542:QAP65542 QKA65542:QKL65542 QTW65542:QUH65542 RDS65542:RED65542 RNO65542:RNZ65542 RXK65542:RXV65542 SHG65542:SHR65542 SRC65542:SRN65542 TAY65542:TBJ65542 TKU65542:TLF65542 TUQ65542:TVB65542 UEM65542:UEX65542 UOI65542:UOT65542 UYE65542:UYP65542 VIA65542:VIL65542 VRW65542:VSH65542 WBS65542:WCD65542 WLO65542:WLZ65542 WVK65542:WVV65542 C131078:N131078 IY131078:JJ131078 SU131078:TF131078 ACQ131078:ADB131078 AMM131078:AMX131078 AWI131078:AWT131078 BGE131078:BGP131078 BQA131078:BQL131078 BZW131078:CAH131078 CJS131078:CKD131078 CTO131078:CTZ131078 DDK131078:DDV131078 DNG131078:DNR131078 DXC131078:DXN131078 EGY131078:EHJ131078 EQU131078:ERF131078 FAQ131078:FBB131078 FKM131078:FKX131078 FUI131078:FUT131078 GEE131078:GEP131078 GOA131078:GOL131078 GXW131078:GYH131078 HHS131078:HID131078 HRO131078:HRZ131078 IBK131078:IBV131078 ILG131078:ILR131078 IVC131078:IVN131078 JEY131078:JFJ131078 JOU131078:JPF131078 JYQ131078:JZB131078 KIM131078:KIX131078 KSI131078:KST131078 LCE131078:LCP131078 LMA131078:LML131078 LVW131078:LWH131078 MFS131078:MGD131078 MPO131078:MPZ131078 MZK131078:MZV131078 NJG131078:NJR131078 NTC131078:NTN131078 OCY131078:ODJ131078 OMU131078:ONF131078 OWQ131078:OXB131078 PGM131078:PGX131078 PQI131078:PQT131078 QAE131078:QAP131078 QKA131078:QKL131078 QTW131078:QUH131078 RDS131078:RED131078 RNO131078:RNZ131078 RXK131078:RXV131078 SHG131078:SHR131078 SRC131078:SRN131078 TAY131078:TBJ131078 TKU131078:TLF131078 TUQ131078:TVB131078 UEM131078:UEX131078 UOI131078:UOT131078 UYE131078:UYP131078 VIA131078:VIL131078 VRW131078:VSH131078 WBS131078:WCD131078 WLO131078:WLZ131078 WVK131078:WVV131078 C196614:N196614 IY196614:JJ196614 SU196614:TF196614 ACQ196614:ADB196614 AMM196614:AMX196614 AWI196614:AWT196614 BGE196614:BGP196614 BQA196614:BQL196614 BZW196614:CAH196614 CJS196614:CKD196614 CTO196614:CTZ196614 DDK196614:DDV196614 DNG196614:DNR196614 DXC196614:DXN196614 EGY196614:EHJ196614 EQU196614:ERF196614 FAQ196614:FBB196614 FKM196614:FKX196614 FUI196614:FUT196614 GEE196614:GEP196614 GOA196614:GOL196614 GXW196614:GYH196614 HHS196614:HID196614 HRO196614:HRZ196614 IBK196614:IBV196614 ILG196614:ILR196614 IVC196614:IVN196614 JEY196614:JFJ196614 JOU196614:JPF196614 JYQ196614:JZB196614 KIM196614:KIX196614 KSI196614:KST196614 LCE196614:LCP196614 LMA196614:LML196614 LVW196614:LWH196614 MFS196614:MGD196614 MPO196614:MPZ196614 MZK196614:MZV196614 NJG196614:NJR196614 NTC196614:NTN196614 OCY196614:ODJ196614 OMU196614:ONF196614 OWQ196614:OXB196614 PGM196614:PGX196614 PQI196614:PQT196614 QAE196614:QAP196614 QKA196614:QKL196614 QTW196614:QUH196614 RDS196614:RED196614 RNO196614:RNZ196614 RXK196614:RXV196614 SHG196614:SHR196614 SRC196614:SRN196614 TAY196614:TBJ196614 TKU196614:TLF196614 TUQ196614:TVB196614 UEM196614:UEX196614 UOI196614:UOT196614 UYE196614:UYP196614 VIA196614:VIL196614 VRW196614:VSH196614 WBS196614:WCD196614 WLO196614:WLZ196614 WVK196614:WVV196614 C262150:N262150 IY262150:JJ262150 SU262150:TF262150 ACQ262150:ADB262150 AMM262150:AMX262150 AWI262150:AWT262150 BGE262150:BGP262150 BQA262150:BQL262150 BZW262150:CAH262150 CJS262150:CKD262150 CTO262150:CTZ262150 DDK262150:DDV262150 DNG262150:DNR262150 DXC262150:DXN262150 EGY262150:EHJ262150 EQU262150:ERF262150 FAQ262150:FBB262150 FKM262150:FKX262150 FUI262150:FUT262150 GEE262150:GEP262150 GOA262150:GOL262150 GXW262150:GYH262150 HHS262150:HID262150 HRO262150:HRZ262150 IBK262150:IBV262150 ILG262150:ILR262150 IVC262150:IVN262150 JEY262150:JFJ262150 JOU262150:JPF262150 JYQ262150:JZB262150 KIM262150:KIX262150 KSI262150:KST262150 LCE262150:LCP262150 LMA262150:LML262150 LVW262150:LWH262150 MFS262150:MGD262150 MPO262150:MPZ262150 MZK262150:MZV262150 NJG262150:NJR262150 NTC262150:NTN262150 OCY262150:ODJ262150 OMU262150:ONF262150 OWQ262150:OXB262150 PGM262150:PGX262150 PQI262150:PQT262150 QAE262150:QAP262150 QKA262150:QKL262150 QTW262150:QUH262150 RDS262150:RED262150 RNO262150:RNZ262150 RXK262150:RXV262150 SHG262150:SHR262150 SRC262150:SRN262150 TAY262150:TBJ262150 TKU262150:TLF262150 TUQ262150:TVB262150 UEM262150:UEX262150 UOI262150:UOT262150 UYE262150:UYP262150 VIA262150:VIL262150 VRW262150:VSH262150 WBS262150:WCD262150 WLO262150:WLZ262150 WVK262150:WVV262150 C327686:N327686 IY327686:JJ327686 SU327686:TF327686 ACQ327686:ADB327686 AMM327686:AMX327686 AWI327686:AWT327686 BGE327686:BGP327686 BQA327686:BQL327686 BZW327686:CAH327686 CJS327686:CKD327686 CTO327686:CTZ327686 DDK327686:DDV327686 DNG327686:DNR327686 DXC327686:DXN327686 EGY327686:EHJ327686 EQU327686:ERF327686 FAQ327686:FBB327686 FKM327686:FKX327686 FUI327686:FUT327686 GEE327686:GEP327686 GOA327686:GOL327686 GXW327686:GYH327686 HHS327686:HID327686 HRO327686:HRZ327686 IBK327686:IBV327686 ILG327686:ILR327686 IVC327686:IVN327686 JEY327686:JFJ327686 JOU327686:JPF327686 JYQ327686:JZB327686 KIM327686:KIX327686 KSI327686:KST327686 LCE327686:LCP327686 LMA327686:LML327686 LVW327686:LWH327686 MFS327686:MGD327686 MPO327686:MPZ327686 MZK327686:MZV327686 NJG327686:NJR327686 NTC327686:NTN327686 OCY327686:ODJ327686 OMU327686:ONF327686 OWQ327686:OXB327686 PGM327686:PGX327686 PQI327686:PQT327686 QAE327686:QAP327686 QKA327686:QKL327686 QTW327686:QUH327686 RDS327686:RED327686 RNO327686:RNZ327686 RXK327686:RXV327686 SHG327686:SHR327686 SRC327686:SRN327686 TAY327686:TBJ327686 TKU327686:TLF327686 TUQ327686:TVB327686 UEM327686:UEX327686 UOI327686:UOT327686 UYE327686:UYP327686 VIA327686:VIL327686 VRW327686:VSH327686 WBS327686:WCD327686 WLO327686:WLZ327686 WVK327686:WVV327686 C393222:N393222 IY393222:JJ393222 SU393222:TF393222 ACQ393222:ADB393222 AMM393222:AMX393222 AWI393222:AWT393222 BGE393222:BGP393222 BQA393222:BQL393222 BZW393222:CAH393222 CJS393222:CKD393222 CTO393222:CTZ393222 DDK393222:DDV393222 DNG393222:DNR393222 DXC393222:DXN393222 EGY393222:EHJ393222 EQU393222:ERF393222 FAQ393222:FBB393222 FKM393222:FKX393222 FUI393222:FUT393222 GEE393222:GEP393222 GOA393222:GOL393222 GXW393222:GYH393222 HHS393222:HID393222 HRO393222:HRZ393222 IBK393222:IBV393222 ILG393222:ILR393222 IVC393222:IVN393222 JEY393222:JFJ393222 JOU393222:JPF393222 JYQ393222:JZB393222 KIM393222:KIX393222 KSI393222:KST393222 LCE393222:LCP393222 LMA393222:LML393222 LVW393222:LWH393222 MFS393222:MGD393222 MPO393222:MPZ393222 MZK393222:MZV393222 NJG393222:NJR393222 NTC393222:NTN393222 OCY393222:ODJ393222 OMU393222:ONF393222 OWQ393222:OXB393222 PGM393222:PGX393222 PQI393222:PQT393222 QAE393222:QAP393222 QKA393222:QKL393222 QTW393222:QUH393222 RDS393222:RED393222 RNO393222:RNZ393222 RXK393222:RXV393222 SHG393222:SHR393222 SRC393222:SRN393222 TAY393222:TBJ393222 TKU393222:TLF393222 TUQ393222:TVB393222 UEM393222:UEX393222 UOI393222:UOT393222 UYE393222:UYP393222 VIA393222:VIL393222 VRW393222:VSH393222 WBS393222:WCD393222 WLO393222:WLZ393222 WVK393222:WVV393222 C458758:N458758 IY458758:JJ458758 SU458758:TF458758 ACQ458758:ADB458758 AMM458758:AMX458758 AWI458758:AWT458758 BGE458758:BGP458758 BQA458758:BQL458758 BZW458758:CAH458758 CJS458758:CKD458758 CTO458758:CTZ458758 DDK458758:DDV458758 DNG458758:DNR458758 DXC458758:DXN458758 EGY458758:EHJ458758 EQU458758:ERF458758 FAQ458758:FBB458758 FKM458758:FKX458758 FUI458758:FUT458758 GEE458758:GEP458758 GOA458758:GOL458758 GXW458758:GYH458758 HHS458758:HID458758 HRO458758:HRZ458758 IBK458758:IBV458758 ILG458758:ILR458758 IVC458758:IVN458758 JEY458758:JFJ458758 JOU458758:JPF458758 JYQ458758:JZB458758 KIM458758:KIX458758 KSI458758:KST458758 LCE458758:LCP458758 LMA458758:LML458758 LVW458758:LWH458758 MFS458758:MGD458758 MPO458758:MPZ458758 MZK458758:MZV458758 NJG458758:NJR458758 NTC458758:NTN458758 OCY458758:ODJ458758 OMU458758:ONF458758 OWQ458758:OXB458758 PGM458758:PGX458758 PQI458758:PQT458758 QAE458758:QAP458758 QKA458758:QKL458758 QTW458758:QUH458758 RDS458758:RED458758 RNO458758:RNZ458758 RXK458758:RXV458758 SHG458758:SHR458758 SRC458758:SRN458758 TAY458758:TBJ458758 TKU458758:TLF458758 TUQ458758:TVB458758 UEM458758:UEX458758 UOI458758:UOT458758 UYE458758:UYP458758 VIA458758:VIL458758 VRW458758:VSH458758 WBS458758:WCD458758 WLO458758:WLZ458758 WVK458758:WVV458758 C524294:N524294 IY524294:JJ524294 SU524294:TF524294 ACQ524294:ADB524294 AMM524294:AMX524294 AWI524294:AWT524294 BGE524294:BGP524294 BQA524294:BQL524294 BZW524294:CAH524294 CJS524294:CKD524294 CTO524294:CTZ524294 DDK524294:DDV524294 DNG524294:DNR524294 DXC524294:DXN524294 EGY524294:EHJ524294 EQU524294:ERF524294 FAQ524294:FBB524294 FKM524294:FKX524294 FUI524294:FUT524294 GEE524294:GEP524294 GOA524294:GOL524294 GXW524294:GYH524294 HHS524294:HID524294 HRO524294:HRZ524294 IBK524294:IBV524294 ILG524294:ILR524294 IVC524294:IVN524294 JEY524294:JFJ524294 JOU524294:JPF524294 JYQ524294:JZB524294 KIM524294:KIX524294 KSI524294:KST524294 LCE524294:LCP524294 LMA524294:LML524294 LVW524294:LWH524294 MFS524294:MGD524294 MPO524294:MPZ524294 MZK524294:MZV524294 NJG524294:NJR524294 NTC524294:NTN524294 OCY524294:ODJ524294 OMU524294:ONF524294 OWQ524294:OXB524294 PGM524294:PGX524294 PQI524294:PQT524294 QAE524294:QAP524294 QKA524294:QKL524294 QTW524294:QUH524294 RDS524294:RED524294 RNO524294:RNZ524294 RXK524294:RXV524294 SHG524294:SHR524294 SRC524294:SRN524294 TAY524294:TBJ524294 TKU524294:TLF524294 TUQ524294:TVB524294 UEM524294:UEX524294 UOI524294:UOT524294 UYE524294:UYP524294 VIA524294:VIL524294 VRW524294:VSH524294 WBS524294:WCD524294 WLO524294:WLZ524294 WVK524294:WVV524294 C589830:N589830 IY589830:JJ589830 SU589830:TF589830 ACQ589830:ADB589830 AMM589830:AMX589830 AWI589830:AWT589830 BGE589830:BGP589830 BQA589830:BQL589830 BZW589830:CAH589830 CJS589830:CKD589830 CTO589830:CTZ589830 DDK589830:DDV589830 DNG589830:DNR589830 DXC589830:DXN589830 EGY589830:EHJ589830 EQU589830:ERF589830 FAQ589830:FBB589830 FKM589830:FKX589830 FUI589830:FUT589830 GEE589830:GEP589830 GOA589830:GOL589830 GXW589830:GYH589830 HHS589830:HID589830 HRO589830:HRZ589830 IBK589830:IBV589830 ILG589830:ILR589830 IVC589830:IVN589830 JEY589830:JFJ589830 JOU589830:JPF589830 JYQ589830:JZB589830 KIM589830:KIX589830 KSI589830:KST589830 LCE589830:LCP589830 LMA589830:LML589830 LVW589830:LWH589830 MFS589830:MGD589830 MPO589830:MPZ589830 MZK589830:MZV589830 NJG589830:NJR589830 NTC589830:NTN589830 OCY589830:ODJ589830 OMU589830:ONF589830 OWQ589830:OXB589830 PGM589830:PGX589830 PQI589830:PQT589830 QAE589830:QAP589830 QKA589830:QKL589830 QTW589830:QUH589830 RDS589830:RED589830 RNO589830:RNZ589830 RXK589830:RXV589830 SHG589830:SHR589830 SRC589830:SRN589830 TAY589830:TBJ589830 TKU589830:TLF589830 TUQ589830:TVB589830 UEM589830:UEX589830 UOI589830:UOT589830 UYE589830:UYP589830 VIA589830:VIL589830 VRW589830:VSH589830 WBS589830:WCD589830 WLO589830:WLZ589830 WVK589830:WVV589830 C655366:N655366 IY655366:JJ655366 SU655366:TF655366 ACQ655366:ADB655366 AMM655366:AMX655366 AWI655366:AWT655366 BGE655366:BGP655366 BQA655366:BQL655366 BZW655366:CAH655366 CJS655366:CKD655366 CTO655366:CTZ655366 DDK655366:DDV655366 DNG655366:DNR655366 DXC655366:DXN655366 EGY655366:EHJ655366 EQU655366:ERF655366 FAQ655366:FBB655366 FKM655366:FKX655366 FUI655366:FUT655366 GEE655366:GEP655366 GOA655366:GOL655366 GXW655366:GYH655366 HHS655366:HID655366 HRO655366:HRZ655366 IBK655366:IBV655366 ILG655366:ILR655366 IVC655366:IVN655366 JEY655366:JFJ655366 JOU655366:JPF655366 JYQ655366:JZB655366 KIM655366:KIX655366 KSI655366:KST655366 LCE655366:LCP655366 LMA655366:LML655366 LVW655366:LWH655366 MFS655366:MGD655366 MPO655366:MPZ655366 MZK655366:MZV655366 NJG655366:NJR655366 NTC655366:NTN655366 OCY655366:ODJ655366 OMU655366:ONF655366 OWQ655366:OXB655366 PGM655366:PGX655366 PQI655366:PQT655366 QAE655366:QAP655366 QKA655366:QKL655366 QTW655366:QUH655366 RDS655366:RED655366 RNO655366:RNZ655366 RXK655366:RXV655366 SHG655366:SHR655366 SRC655366:SRN655366 TAY655366:TBJ655366 TKU655366:TLF655366 TUQ655366:TVB655366 UEM655366:UEX655366 UOI655366:UOT655366 UYE655366:UYP655366 VIA655366:VIL655366 VRW655366:VSH655366 WBS655366:WCD655366 WLO655366:WLZ655366 WVK655366:WVV655366 C720902:N720902 IY720902:JJ720902 SU720902:TF720902 ACQ720902:ADB720902 AMM720902:AMX720902 AWI720902:AWT720902 BGE720902:BGP720902 BQA720902:BQL720902 BZW720902:CAH720902 CJS720902:CKD720902 CTO720902:CTZ720902 DDK720902:DDV720902 DNG720902:DNR720902 DXC720902:DXN720902 EGY720902:EHJ720902 EQU720902:ERF720902 FAQ720902:FBB720902 FKM720902:FKX720902 FUI720902:FUT720902 GEE720902:GEP720902 GOA720902:GOL720902 GXW720902:GYH720902 HHS720902:HID720902 HRO720902:HRZ720902 IBK720902:IBV720902 ILG720902:ILR720902 IVC720902:IVN720902 JEY720902:JFJ720902 JOU720902:JPF720902 JYQ720902:JZB720902 KIM720902:KIX720902 KSI720902:KST720902 LCE720902:LCP720902 LMA720902:LML720902 LVW720902:LWH720902 MFS720902:MGD720902 MPO720902:MPZ720902 MZK720902:MZV720902 NJG720902:NJR720902 NTC720902:NTN720902 OCY720902:ODJ720902 OMU720902:ONF720902 OWQ720902:OXB720902 PGM720902:PGX720902 PQI720902:PQT720902 QAE720902:QAP720902 QKA720902:QKL720902 QTW720902:QUH720902 RDS720902:RED720902 RNO720902:RNZ720902 RXK720902:RXV720902 SHG720902:SHR720902 SRC720902:SRN720902 TAY720902:TBJ720902 TKU720902:TLF720902 TUQ720902:TVB720902 UEM720902:UEX720902 UOI720902:UOT720902 UYE720902:UYP720902 VIA720902:VIL720902 VRW720902:VSH720902 WBS720902:WCD720902 WLO720902:WLZ720902 WVK720902:WVV720902 C786438:N786438 IY786438:JJ786438 SU786438:TF786438 ACQ786438:ADB786438 AMM786438:AMX786438 AWI786438:AWT786438 BGE786438:BGP786438 BQA786438:BQL786438 BZW786438:CAH786438 CJS786438:CKD786438 CTO786438:CTZ786438 DDK786438:DDV786438 DNG786438:DNR786438 DXC786438:DXN786438 EGY786438:EHJ786438 EQU786438:ERF786438 FAQ786438:FBB786438 FKM786438:FKX786438 FUI786438:FUT786438 GEE786438:GEP786438 GOA786438:GOL786438 GXW786438:GYH786438 HHS786438:HID786438 HRO786438:HRZ786438 IBK786438:IBV786438 ILG786438:ILR786438 IVC786438:IVN786438 JEY786438:JFJ786438 JOU786438:JPF786438 JYQ786438:JZB786438 KIM786438:KIX786438 KSI786438:KST786438 LCE786438:LCP786438 LMA786438:LML786438 LVW786438:LWH786438 MFS786438:MGD786438 MPO786438:MPZ786438 MZK786438:MZV786438 NJG786438:NJR786438 NTC786438:NTN786438 OCY786438:ODJ786438 OMU786438:ONF786438 OWQ786438:OXB786438 PGM786438:PGX786438 PQI786438:PQT786438 QAE786438:QAP786438 QKA786438:QKL786438 QTW786438:QUH786438 RDS786438:RED786438 RNO786438:RNZ786438 RXK786438:RXV786438 SHG786438:SHR786438 SRC786438:SRN786438 TAY786438:TBJ786438 TKU786438:TLF786438 TUQ786438:TVB786438 UEM786438:UEX786438 UOI786438:UOT786438 UYE786438:UYP786438 VIA786438:VIL786438 VRW786438:VSH786438 WBS786438:WCD786438 WLO786438:WLZ786438 WVK786438:WVV786438 C851974:N851974 IY851974:JJ851974 SU851974:TF851974 ACQ851974:ADB851974 AMM851974:AMX851974 AWI851974:AWT851974 BGE851974:BGP851974 BQA851974:BQL851974 BZW851974:CAH851974 CJS851974:CKD851974 CTO851974:CTZ851974 DDK851974:DDV851974 DNG851974:DNR851974 DXC851974:DXN851974 EGY851974:EHJ851974 EQU851974:ERF851974 FAQ851974:FBB851974 FKM851974:FKX851974 FUI851974:FUT851974 GEE851974:GEP851974 GOA851974:GOL851974 GXW851974:GYH851974 HHS851974:HID851974 HRO851974:HRZ851974 IBK851974:IBV851974 ILG851974:ILR851974 IVC851974:IVN851974 JEY851974:JFJ851974 JOU851974:JPF851974 JYQ851974:JZB851974 KIM851974:KIX851974 KSI851974:KST851974 LCE851974:LCP851974 LMA851974:LML851974 LVW851974:LWH851974 MFS851974:MGD851974 MPO851974:MPZ851974 MZK851974:MZV851974 NJG851974:NJR851974 NTC851974:NTN851974 OCY851974:ODJ851974 OMU851974:ONF851974 OWQ851974:OXB851974 PGM851974:PGX851974 PQI851974:PQT851974 QAE851974:QAP851974 QKA851974:QKL851974 QTW851974:QUH851974 RDS851974:RED851974 RNO851974:RNZ851974 RXK851974:RXV851974 SHG851974:SHR851974 SRC851974:SRN851974 TAY851974:TBJ851974 TKU851974:TLF851974 TUQ851974:TVB851974 UEM851974:UEX851974 UOI851974:UOT851974 UYE851974:UYP851974 VIA851974:VIL851974 VRW851974:VSH851974 WBS851974:WCD851974 WLO851974:WLZ851974 WVK851974:WVV851974 C917510:N917510 IY917510:JJ917510 SU917510:TF917510 ACQ917510:ADB917510 AMM917510:AMX917510 AWI917510:AWT917510 BGE917510:BGP917510 BQA917510:BQL917510 BZW917510:CAH917510 CJS917510:CKD917510 CTO917510:CTZ917510 DDK917510:DDV917510 DNG917510:DNR917510 DXC917510:DXN917510 EGY917510:EHJ917510 EQU917510:ERF917510 FAQ917510:FBB917510 FKM917510:FKX917510 FUI917510:FUT917510 GEE917510:GEP917510 GOA917510:GOL917510 GXW917510:GYH917510 HHS917510:HID917510 HRO917510:HRZ917510 IBK917510:IBV917510 ILG917510:ILR917510 IVC917510:IVN917510 JEY917510:JFJ917510 JOU917510:JPF917510 JYQ917510:JZB917510 KIM917510:KIX917510 KSI917510:KST917510 LCE917510:LCP917510 LMA917510:LML917510 LVW917510:LWH917510 MFS917510:MGD917510 MPO917510:MPZ917510 MZK917510:MZV917510 NJG917510:NJR917510 NTC917510:NTN917510 OCY917510:ODJ917510 OMU917510:ONF917510 OWQ917510:OXB917510 PGM917510:PGX917510 PQI917510:PQT917510 QAE917510:QAP917510 QKA917510:QKL917510 QTW917510:QUH917510 RDS917510:RED917510 RNO917510:RNZ917510 RXK917510:RXV917510 SHG917510:SHR917510 SRC917510:SRN917510 TAY917510:TBJ917510 TKU917510:TLF917510 TUQ917510:TVB917510 UEM917510:UEX917510 UOI917510:UOT917510 UYE917510:UYP917510 VIA917510:VIL917510 VRW917510:VSH917510 WBS917510:WCD917510 WLO917510:WLZ917510 WVK917510:WVV917510 C983046:N983046 IY983046:JJ983046 SU983046:TF983046 ACQ983046:ADB983046 AMM983046:AMX983046 AWI983046:AWT983046 BGE983046:BGP983046 BQA983046:BQL983046 BZW983046:CAH983046 CJS983046:CKD983046 CTO983046:CTZ983046 DDK983046:DDV983046 DNG983046:DNR983046 DXC983046:DXN983046 EGY983046:EHJ983046 EQU983046:ERF983046 FAQ983046:FBB983046 FKM983046:FKX983046 FUI983046:FUT983046 GEE983046:GEP983046 GOA983046:GOL983046 GXW983046:GYH983046 HHS983046:HID983046 HRO983046:HRZ983046 IBK983046:IBV983046 ILG983046:ILR983046 IVC983046:IVN983046 JEY983046:JFJ983046 JOU983046:JPF983046 JYQ983046:JZB983046 KIM983046:KIX983046 KSI983046:KST983046 LCE983046:LCP983046 LMA983046:LML983046 LVW983046:LWH983046 MFS983046:MGD983046 MPO983046:MPZ983046 MZK983046:MZV983046 NJG983046:NJR983046 NTC983046:NTN983046 OCY983046:ODJ983046 OMU983046:ONF983046 OWQ983046:OXB983046 PGM983046:PGX983046 PQI983046:PQT983046 QAE983046:QAP983046 QKA983046:QKL983046 QTW983046:QUH983046 RDS983046:RED983046 RNO983046:RNZ983046 RXK983046:RXV983046 SHG983046:SHR983046 SRC983046:SRN983046 TAY983046:TBJ983046 TKU983046:TLF983046 TUQ983046:TVB983046 UEM983046:UEX983046 UOI983046:UOT983046 UYE983046:UYP983046 VIA983046:VIL983046 VRW983046:VSH983046 WBS983046:WCD983046 WLO983046:WLZ983046 WVK983046:WVV983046" xr:uid="{00000000-0002-0000-0A00-000000000000}"/>
    <dataValidation allowBlank="1" showInputMessage="1" showErrorMessage="1" promptTitle="Amortização do principal" prompt="O empréstimo contraído para a cobertura de Déficit de Caixa do exercício anterior é pago integralmente no exercício seguinte." sqref="E7:N7 JA7:JJ7 SW7:TF7 ACS7:ADB7 AMO7:AMX7 AWK7:AWT7 BGG7:BGP7 BQC7:BQL7 BZY7:CAH7 CJU7:CKD7 CTQ7:CTZ7 DDM7:DDV7 DNI7:DNR7 DXE7:DXN7 EHA7:EHJ7 EQW7:ERF7 FAS7:FBB7 FKO7:FKX7 FUK7:FUT7 GEG7:GEP7 GOC7:GOL7 GXY7:GYH7 HHU7:HID7 HRQ7:HRZ7 IBM7:IBV7 ILI7:ILR7 IVE7:IVN7 JFA7:JFJ7 JOW7:JPF7 JYS7:JZB7 KIO7:KIX7 KSK7:KST7 LCG7:LCP7 LMC7:LML7 LVY7:LWH7 MFU7:MGD7 MPQ7:MPZ7 MZM7:MZV7 NJI7:NJR7 NTE7:NTN7 ODA7:ODJ7 OMW7:ONF7 OWS7:OXB7 PGO7:PGX7 PQK7:PQT7 QAG7:QAP7 QKC7:QKL7 QTY7:QUH7 RDU7:RED7 RNQ7:RNZ7 RXM7:RXV7 SHI7:SHR7 SRE7:SRN7 TBA7:TBJ7 TKW7:TLF7 TUS7:TVB7 UEO7:UEX7 UOK7:UOT7 UYG7:UYP7 VIC7:VIL7 VRY7:VSH7 WBU7:WCD7 WLQ7:WLZ7 WVM7:WVV7 E65543:N65543 JA65543:JJ65543 SW65543:TF65543 ACS65543:ADB65543 AMO65543:AMX65543 AWK65543:AWT65543 BGG65543:BGP65543 BQC65543:BQL65543 BZY65543:CAH65543 CJU65543:CKD65543 CTQ65543:CTZ65543 DDM65543:DDV65543 DNI65543:DNR65543 DXE65543:DXN65543 EHA65543:EHJ65543 EQW65543:ERF65543 FAS65543:FBB65543 FKO65543:FKX65543 FUK65543:FUT65543 GEG65543:GEP65543 GOC65543:GOL65543 GXY65543:GYH65543 HHU65543:HID65543 HRQ65543:HRZ65543 IBM65543:IBV65543 ILI65543:ILR65543 IVE65543:IVN65543 JFA65543:JFJ65543 JOW65543:JPF65543 JYS65543:JZB65543 KIO65543:KIX65543 KSK65543:KST65543 LCG65543:LCP65543 LMC65543:LML65543 LVY65543:LWH65543 MFU65543:MGD65543 MPQ65543:MPZ65543 MZM65543:MZV65543 NJI65543:NJR65543 NTE65543:NTN65543 ODA65543:ODJ65543 OMW65543:ONF65543 OWS65543:OXB65543 PGO65543:PGX65543 PQK65543:PQT65543 QAG65543:QAP65543 QKC65543:QKL65543 QTY65543:QUH65543 RDU65543:RED65543 RNQ65543:RNZ65543 RXM65543:RXV65543 SHI65543:SHR65543 SRE65543:SRN65543 TBA65543:TBJ65543 TKW65543:TLF65543 TUS65543:TVB65543 UEO65543:UEX65543 UOK65543:UOT65543 UYG65543:UYP65543 VIC65543:VIL65543 VRY65543:VSH65543 WBU65543:WCD65543 WLQ65543:WLZ65543 WVM65543:WVV65543 E131079:N131079 JA131079:JJ131079 SW131079:TF131079 ACS131079:ADB131079 AMO131079:AMX131079 AWK131079:AWT131079 BGG131079:BGP131079 BQC131079:BQL131079 BZY131079:CAH131079 CJU131079:CKD131079 CTQ131079:CTZ131079 DDM131079:DDV131079 DNI131079:DNR131079 DXE131079:DXN131079 EHA131079:EHJ131079 EQW131079:ERF131079 FAS131079:FBB131079 FKO131079:FKX131079 FUK131079:FUT131079 GEG131079:GEP131079 GOC131079:GOL131079 GXY131079:GYH131079 HHU131079:HID131079 HRQ131079:HRZ131079 IBM131079:IBV131079 ILI131079:ILR131079 IVE131079:IVN131079 JFA131079:JFJ131079 JOW131079:JPF131079 JYS131079:JZB131079 KIO131079:KIX131079 KSK131079:KST131079 LCG131079:LCP131079 LMC131079:LML131079 LVY131079:LWH131079 MFU131079:MGD131079 MPQ131079:MPZ131079 MZM131079:MZV131079 NJI131079:NJR131079 NTE131079:NTN131079 ODA131079:ODJ131079 OMW131079:ONF131079 OWS131079:OXB131079 PGO131079:PGX131079 PQK131079:PQT131079 QAG131079:QAP131079 QKC131079:QKL131079 QTY131079:QUH131079 RDU131079:RED131079 RNQ131079:RNZ131079 RXM131079:RXV131079 SHI131079:SHR131079 SRE131079:SRN131079 TBA131079:TBJ131079 TKW131079:TLF131079 TUS131079:TVB131079 UEO131079:UEX131079 UOK131079:UOT131079 UYG131079:UYP131079 VIC131079:VIL131079 VRY131079:VSH131079 WBU131079:WCD131079 WLQ131079:WLZ131079 WVM131079:WVV131079 E196615:N196615 JA196615:JJ196615 SW196615:TF196615 ACS196615:ADB196615 AMO196615:AMX196615 AWK196615:AWT196615 BGG196615:BGP196615 BQC196615:BQL196615 BZY196615:CAH196615 CJU196615:CKD196615 CTQ196615:CTZ196615 DDM196615:DDV196615 DNI196615:DNR196615 DXE196615:DXN196615 EHA196615:EHJ196615 EQW196615:ERF196615 FAS196615:FBB196615 FKO196615:FKX196615 FUK196615:FUT196615 GEG196615:GEP196615 GOC196615:GOL196615 GXY196615:GYH196615 HHU196615:HID196615 HRQ196615:HRZ196615 IBM196615:IBV196615 ILI196615:ILR196615 IVE196615:IVN196615 JFA196615:JFJ196615 JOW196615:JPF196615 JYS196615:JZB196615 KIO196615:KIX196615 KSK196615:KST196615 LCG196615:LCP196615 LMC196615:LML196615 LVY196615:LWH196615 MFU196615:MGD196615 MPQ196615:MPZ196615 MZM196615:MZV196615 NJI196615:NJR196615 NTE196615:NTN196615 ODA196615:ODJ196615 OMW196615:ONF196615 OWS196615:OXB196615 PGO196615:PGX196615 PQK196615:PQT196615 QAG196615:QAP196615 QKC196615:QKL196615 QTY196615:QUH196615 RDU196615:RED196615 RNQ196615:RNZ196615 RXM196615:RXV196615 SHI196615:SHR196615 SRE196615:SRN196615 TBA196615:TBJ196615 TKW196615:TLF196615 TUS196615:TVB196615 UEO196615:UEX196615 UOK196615:UOT196615 UYG196615:UYP196615 VIC196615:VIL196615 VRY196615:VSH196615 WBU196615:WCD196615 WLQ196615:WLZ196615 WVM196615:WVV196615 E262151:N262151 JA262151:JJ262151 SW262151:TF262151 ACS262151:ADB262151 AMO262151:AMX262151 AWK262151:AWT262151 BGG262151:BGP262151 BQC262151:BQL262151 BZY262151:CAH262151 CJU262151:CKD262151 CTQ262151:CTZ262151 DDM262151:DDV262151 DNI262151:DNR262151 DXE262151:DXN262151 EHA262151:EHJ262151 EQW262151:ERF262151 FAS262151:FBB262151 FKO262151:FKX262151 FUK262151:FUT262151 GEG262151:GEP262151 GOC262151:GOL262151 GXY262151:GYH262151 HHU262151:HID262151 HRQ262151:HRZ262151 IBM262151:IBV262151 ILI262151:ILR262151 IVE262151:IVN262151 JFA262151:JFJ262151 JOW262151:JPF262151 JYS262151:JZB262151 KIO262151:KIX262151 KSK262151:KST262151 LCG262151:LCP262151 LMC262151:LML262151 LVY262151:LWH262151 MFU262151:MGD262151 MPQ262151:MPZ262151 MZM262151:MZV262151 NJI262151:NJR262151 NTE262151:NTN262151 ODA262151:ODJ262151 OMW262151:ONF262151 OWS262151:OXB262151 PGO262151:PGX262151 PQK262151:PQT262151 QAG262151:QAP262151 QKC262151:QKL262151 QTY262151:QUH262151 RDU262151:RED262151 RNQ262151:RNZ262151 RXM262151:RXV262151 SHI262151:SHR262151 SRE262151:SRN262151 TBA262151:TBJ262151 TKW262151:TLF262151 TUS262151:TVB262151 UEO262151:UEX262151 UOK262151:UOT262151 UYG262151:UYP262151 VIC262151:VIL262151 VRY262151:VSH262151 WBU262151:WCD262151 WLQ262151:WLZ262151 WVM262151:WVV262151 E327687:N327687 JA327687:JJ327687 SW327687:TF327687 ACS327687:ADB327687 AMO327687:AMX327687 AWK327687:AWT327687 BGG327687:BGP327687 BQC327687:BQL327687 BZY327687:CAH327687 CJU327687:CKD327687 CTQ327687:CTZ327687 DDM327687:DDV327687 DNI327687:DNR327687 DXE327687:DXN327687 EHA327687:EHJ327687 EQW327687:ERF327687 FAS327687:FBB327687 FKO327687:FKX327687 FUK327687:FUT327687 GEG327687:GEP327687 GOC327687:GOL327687 GXY327687:GYH327687 HHU327687:HID327687 HRQ327687:HRZ327687 IBM327687:IBV327687 ILI327687:ILR327687 IVE327687:IVN327687 JFA327687:JFJ327687 JOW327687:JPF327687 JYS327687:JZB327687 KIO327687:KIX327687 KSK327687:KST327687 LCG327687:LCP327687 LMC327687:LML327687 LVY327687:LWH327687 MFU327687:MGD327687 MPQ327687:MPZ327687 MZM327687:MZV327687 NJI327687:NJR327687 NTE327687:NTN327687 ODA327687:ODJ327687 OMW327687:ONF327687 OWS327687:OXB327687 PGO327687:PGX327687 PQK327687:PQT327687 QAG327687:QAP327687 QKC327687:QKL327687 QTY327687:QUH327687 RDU327687:RED327687 RNQ327687:RNZ327687 RXM327687:RXV327687 SHI327687:SHR327687 SRE327687:SRN327687 TBA327687:TBJ327687 TKW327687:TLF327687 TUS327687:TVB327687 UEO327687:UEX327687 UOK327687:UOT327687 UYG327687:UYP327687 VIC327687:VIL327687 VRY327687:VSH327687 WBU327687:WCD327687 WLQ327687:WLZ327687 WVM327687:WVV327687 E393223:N393223 JA393223:JJ393223 SW393223:TF393223 ACS393223:ADB393223 AMO393223:AMX393223 AWK393223:AWT393223 BGG393223:BGP393223 BQC393223:BQL393223 BZY393223:CAH393223 CJU393223:CKD393223 CTQ393223:CTZ393223 DDM393223:DDV393223 DNI393223:DNR393223 DXE393223:DXN393223 EHA393223:EHJ393223 EQW393223:ERF393223 FAS393223:FBB393223 FKO393223:FKX393223 FUK393223:FUT393223 GEG393223:GEP393223 GOC393223:GOL393223 GXY393223:GYH393223 HHU393223:HID393223 HRQ393223:HRZ393223 IBM393223:IBV393223 ILI393223:ILR393223 IVE393223:IVN393223 JFA393223:JFJ393223 JOW393223:JPF393223 JYS393223:JZB393223 KIO393223:KIX393223 KSK393223:KST393223 LCG393223:LCP393223 LMC393223:LML393223 LVY393223:LWH393223 MFU393223:MGD393223 MPQ393223:MPZ393223 MZM393223:MZV393223 NJI393223:NJR393223 NTE393223:NTN393223 ODA393223:ODJ393223 OMW393223:ONF393223 OWS393223:OXB393223 PGO393223:PGX393223 PQK393223:PQT393223 QAG393223:QAP393223 QKC393223:QKL393223 QTY393223:QUH393223 RDU393223:RED393223 RNQ393223:RNZ393223 RXM393223:RXV393223 SHI393223:SHR393223 SRE393223:SRN393223 TBA393223:TBJ393223 TKW393223:TLF393223 TUS393223:TVB393223 UEO393223:UEX393223 UOK393223:UOT393223 UYG393223:UYP393223 VIC393223:VIL393223 VRY393223:VSH393223 WBU393223:WCD393223 WLQ393223:WLZ393223 WVM393223:WVV393223 E458759:N458759 JA458759:JJ458759 SW458759:TF458759 ACS458759:ADB458759 AMO458759:AMX458759 AWK458759:AWT458759 BGG458759:BGP458759 BQC458759:BQL458759 BZY458759:CAH458759 CJU458759:CKD458759 CTQ458759:CTZ458759 DDM458759:DDV458759 DNI458759:DNR458759 DXE458759:DXN458759 EHA458759:EHJ458759 EQW458759:ERF458759 FAS458759:FBB458759 FKO458759:FKX458759 FUK458759:FUT458759 GEG458759:GEP458759 GOC458759:GOL458759 GXY458759:GYH458759 HHU458759:HID458759 HRQ458759:HRZ458759 IBM458759:IBV458759 ILI458759:ILR458759 IVE458759:IVN458759 JFA458759:JFJ458759 JOW458759:JPF458759 JYS458759:JZB458759 KIO458759:KIX458759 KSK458759:KST458759 LCG458759:LCP458759 LMC458759:LML458759 LVY458759:LWH458759 MFU458759:MGD458759 MPQ458759:MPZ458759 MZM458759:MZV458759 NJI458759:NJR458759 NTE458759:NTN458759 ODA458759:ODJ458759 OMW458759:ONF458759 OWS458759:OXB458759 PGO458759:PGX458759 PQK458759:PQT458759 QAG458759:QAP458759 QKC458759:QKL458759 QTY458759:QUH458759 RDU458759:RED458759 RNQ458759:RNZ458759 RXM458759:RXV458759 SHI458759:SHR458759 SRE458759:SRN458759 TBA458759:TBJ458759 TKW458759:TLF458759 TUS458759:TVB458759 UEO458759:UEX458759 UOK458759:UOT458759 UYG458759:UYP458759 VIC458759:VIL458759 VRY458759:VSH458759 WBU458759:WCD458759 WLQ458759:WLZ458759 WVM458759:WVV458759 E524295:N524295 JA524295:JJ524295 SW524295:TF524295 ACS524295:ADB524295 AMO524295:AMX524295 AWK524295:AWT524295 BGG524295:BGP524295 BQC524295:BQL524295 BZY524295:CAH524295 CJU524295:CKD524295 CTQ524295:CTZ524295 DDM524295:DDV524295 DNI524295:DNR524295 DXE524295:DXN524295 EHA524295:EHJ524295 EQW524295:ERF524295 FAS524295:FBB524295 FKO524295:FKX524295 FUK524295:FUT524295 GEG524295:GEP524295 GOC524295:GOL524295 GXY524295:GYH524295 HHU524295:HID524295 HRQ524295:HRZ524295 IBM524295:IBV524295 ILI524295:ILR524295 IVE524295:IVN524295 JFA524295:JFJ524295 JOW524295:JPF524295 JYS524295:JZB524295 KIO524295:KIX524295 KSK524295:KST524295 LCG524295:LCP524295 LMC524295:LML524295 LVY524295:LWH524295 MFU524295:MGD524295 MPQ524295:MPZ524295 MZM524295:MZV524295 NJI524295:NJR524295 NTE524295:NTN524295 ODA524295:ODJ524295 OMW524295:ONF524295 OWS524295:OXB524295 PGO524295:PGX524295 PQK524295:PQT524295 QAG524295:QAP524295 QKC524295:QKL524295 QTY524295:QUH524295 RDU524295:RED524295 RNQ524295:RNZ524295 RXM524295:RXV524295 SHI524295:SHR524295 SRE524295:SRN524295 TBA524295:TBJ524295 TKW524295:TLF524295 TUS524295:TVB524295 UEO524295:UEX524295 UOK524295:UOT524295 UYG524295:UYP524295 VIC524295:VIL524295 VRY524295:VSH524295 WBU524295:WCD524295 WLQ524295:WLZ524295 WVM524295:WVV524295 E589831:N589831 JA589831:JJ589831 SW589831:TF589831 ACS589831:ADB589831 AMO589831:AMX589831 AWK589831:AWT589831 BGG589831:BGP589831 BQC589831:BQL589831 BZY589831:CAH589831 CJU589831:CKD589831 CTQ589831:CTZ589831 DDM589831:DDV589831 DNI589831:DNR589831 DXE589831:DXN589831 EHA589831:EHJ589831 EQW589831:ERF589831 FAS589831:FBB589831 FKO589831:FKX589831 FUK589831:FUT589831 GEG589831:GEP589831 GOC589831:GOL589831 GXY589831:GYH589831 HHU589831:HID589831 HRQ589831:HRZ589831 IBM589831:IBV589831 ILI589831:ILR589831 IVE589831:IVN589831 JFA589831:JFJ589831 JOW589831:JPF589831 JYS589831:JZB589831 KIO589831:KIX589831 KSK589831:KST589831 LCG589831:LCP589831 LMC589831:LML589831 LVY589831:LWH589831 MFU589831:MGD589831 MPQ589831:MPZ589831 MZM589831:MZV589831 NJI589831:NJR589831 NTE589831:NTN589831 ODA589831:ODJ589831 OMW589831:ONF589831 OWS589831:OXB589831 PGO589831:PGX589831 PQK589831:PQT589831 QAG589831:QAP589831 QKC589831:QKL589831 QTY589831:QUH589831 RDU589831:RED589831 RNQ589831:RNZ589831 RXM589831:RXV589831 SHI589831:SHR589831 SRE589831:SRN589831 TBA589831:TBJ589831 TKW589831:TLF589831 TUS589831:TVB589831 UEO589831:UEX589831 UOK589831:UOT589831 UYG589831:UYP589831 VIC589831:VIL589831 VRY589831:VSH589831 WBU589831:WCD589831 WLQ589831:WLZ589831 WVM589831:WVV589831 E655367:N655367 JA655367:JJ655367 SW655367:TF655367 ACS655367:ADB655367 AMO655367:AMX655367 AWK655367:AWT655367 BGG655367:BGP655367 BQC655367:BQL655367 BZY655367:CAH655367 CJU655367:CKD655367 CTQ655367:CTZ655367 DDM655367:DDV655367 DNI655367:DNR655367 DXE655367:DXN655367 EHA655367:EHJ655367 EQW655367:ERF655367 FAS655367:FBB655367 FKO655367:FKX655367 FUK655367:FUT655367 GEG655367:GEP655367 GOC655367:GOL655367 GXY655367:GYH655367 HHU655367:HID655367 HRQ655367:HRZ655367 IBM655367:IBV655367 ILI655367:ILR655367 IVE655367:IVN655367 JFA655367:JFJ655367 JOW655367:JPF655367 JYS655367:JZB655367 KIO655367:KIX655367 KSK655367:KST655367 LCG655367:LCP655367 LMC655367:LML655367 LVY655367:LWH655367 MFU655367:MGD655367 MPQ655367:MPZ655367 MZM655367:MZV655367 NJI655367:NJR655367 NTE655367:NTN655367 ODA655367:ODJ655367 OMW655367:ONF655367 OWS655367:OXB655367 PGO655367:PGX655367 PQK655367:PQT655367 QAG655367:QAP655367 QKC655367:QKL655367 QTY655367:QUH655367 RDU655367:RED655367 RNQ655367:RNZ655367 RXM655367:RXV655367 SHI655367:SHR655367 SRE655367:SRN655367 TBA655367:TBJ655367 TKW655367:TLF655367 TUS655367:TVB655367 UEO655367:UEX655367 UOK655367:UOT655367 UYG655367:UYP655367 VIC655367:VIL655367 VRY655367:VSH655367 WBU655367:WCD655367 WLQ655367:WLZ655367 WVM655367:WVV655367 E720903:N720903 JA720903:JJ720903 SW720903:TF720903 ACS720903:ADB720903 AMO720903:AMX720903 AWK720903:AWT720903 BGG720903:BGP720903 BQC720903:BQL720903 BZY720903:CAH720903 CJU720903:CKD720903 CTQ720903:CTZ720903 DDM720903:DDV720903 DNI720903:DNR720903 DXE720903:DXN720903 EHA720903:EHJ720903 EQW720903:ERF720903 FAS720903:FBB720903 FKO720903:FKX720903 FUK720903:FUT720903 GEG720903:GEP720903 GOC720903:GOL720903 GXY720903:GYH720903 HHU720903:HID720903 HRQ720903:HRZ720903 IBM720903:IBV720903 ILI720903:ILR720903 IVE720903:IVN720903 JFA720903:JFJ720903 JOW720903:JPF720903 JYS720903:JZB720903 KIO720903:KIX720903 KSK720903:KST720903 LCG720903:LCP720903 LMC720903:LML720903 LVY720903:LWH720903 MFU720903:MGD720903 MPQ720903:MPZ720903 MZM720903:MZV720903 NJI720903:NJR720903 NTE720903:NTN720903 ODA720903:ODJ720903 OMW720903:ONF720903 OWS720903:OXB720903 PGO720903:PGX720903 PQK720903:PQT720903 QAG720903:QAP720903 QKC720903:QKL720903 QTY720903:QUH720903 RDU720903:RED720903 RNQ720903:RNZ720903 RXM720903:RXV720903 SHI720903:SHR720903 SRE720903:SRN720903 TBA720903:TBJ720903 TKW720903:TLF720903 TUS720903:TVB720903 UEO720903:UEX720903 UOK720903:UOT720903 UYG720903:UYP720903 VIC720903:VIL720903 VRY720903:VSH720903 WBU720903:WCD720903 WLQ720903:WLZ720903 WVM720903:WVV720903 E786439:N786439 JA786439:JJ786439 SW786439:TF786439 ACS786439:ADB786439 AMO786439:AMX786439 AWK786439:AWT786439 BGG786439:BGP786439 BQC786439:BQL786439 BZY786439:CAH786439 CJU786439:CKD786439 CTQ786439:CTZ786439 DDM786439:DDV786439 DNI786439:DNR786439 DXE786439:DXN786439 EHA786439:EHJ786439 EQW786439:ERF786439 FAS786439:FBB786439 FKO786439:FKX786439 FUK786439:FUT786439 GEG786439:GEP786439 GOC786439:GOL786439 GXY786439:GYH786439 HHU786439:HID786439 HRQ786439:HRZ786439 IBM786439:IBV786439 ILI786439:ILR786439 IVE786439:IVN786439 JFA786439:JFJ786439 JOW786439:JPF786439 JYS786439:JZB786439 KIO786439:KIX786439 KSK786439:KST786439 LCG786439:LCP786439 LMC786439:LML786439 LVY786439:LWH786439 MFU786439:MGD786439 MPQ786439:MPZ786439 MZM786439:MZV786439 NJI786439:NJR786439 NTE786439:NTN786439 ODA786439:ODJ786439 OMW786439:ONF786439 OWS786439:OXB786439 PGO786439:PGX786439 PQK786439:PQT786439 QAG786439:QAP786439 QKC786439:QKL786439 QTY786439:QUH786439 RDU786439:RED786439 RNQ786439:RNZ786439 RXM786439:RXV786439 SHI786439:SHR786439 SRE786439:SRN786439 TBA786439:TBJ786439 TKW786439:TLF786439 TUS786439:TVB786439 UEO786439:UEX786439 UOK786439:UOT786439 UYG786439:UYP786439 VIC786439:VIL786439 VRY786439:VSH786439 WBU786439:WCD786439 WLQ786439:WLZ786439 WVM786439:WVV786439 E851975:N851975 JA851975:JJ851975 SW851975:TF851975 ACS851975:ADB851975 AMO851975:AMX851975 AWK851975:AWT851975 BGG851975:BGP851975 BQC851975:BQL851975 BZY851975:CAH851975 CJU851975:CKD851975 CTQ851975:CTZ851975 DDM851975:DDV851975 DNI851975:DNR851975 DXE851975:DXN851975 EHA851975:EHJ851975 EQW851975:ERF851975 FAS851975:FBB851975 FKO851975:FKX851975 FUK851975:FUT851975 GEG851975:GEP851975 GOC851975:GOL851975 GXY851975:GYH851975 HHU851975:HID851975 HRQ851975:HRZ851975 IBM851975:IBV851975 ILI851975:ILR851975 IVE851975:IVN851975 JFA851975:JFJ851975 JOW851975:JPF851975 JYS851975:JZB851975 KIO851975:KIX851975 KSK851975:KST851975 LCG851975:LCP851975 LMC851975:LML851975 LVY851975:LWH851975 MFU851975:MGD851975 MPQ851975:MPZ851975 MZM851975:MZV851975 NJI851975:NJR851975 NTE851975:NTN851975 ODA851975:ODJ851975 OMW851975:ONF851975 OWS851975:OXB851975 PGO851975:PGX851975 PQK851975:PQT851975 QAG851975:QAP851975 QKC851975:QKL851975 QTY851975:QUH851975 RDU851975:RED851975 RNQ851975:RNZ851975 RXM851975:RXV851975 SHI851975:SHR851975 SRE851975:SRN851975 TBA851975:TBJ851975 TKW851975:TLF851975 TUS851975:TVB851975 UEO851975:UEX851975 UOK851975:UOT851975 UYG851975:UYP851975 VIC851975:VIL851975 VRY851975:VSH851975 WBU851975:WCD851975 WLQ851975:WLZ851975 WVM851975:WVV851975 E917511:N917511 JA917511:JJ917511 SW917511:TF917511 ACS917511:ADB917511 AMO917511:AMX917511 AWK917511:AWT917511 BGG917511:BGP917511 BQC917511:BQL917511 BZY917511:CAH917511 CJU917511:CKD917511 CTQ917511:CTZ917511 DDM917511:DDV917511 DNI917511:DNR917511 DXE917511:DXN917511 EHA917511:EHJ917511 EQW917511:ERF917511 FAS917511:FBB917511 FKO917511:FKX917511 FUK917511:FUT917511 GEG917511:GEP917511 GOC917511:GOL917511 GXY917511:GYH917511 HHU917511:HID917511 HRQ917511:HRZ917511 IBM917511:IBV917511 ILI917511:ILR917511 IVE917511:IVN917511 JFA917511:JFJ917511 JOW917511:JPF917511 JYS917511:JZB917511 KIO917511:KIX917511 KSK917511:KST917511 LCG917511:LCP917511 LMC917511:LML917511 LVY917511:LWH917511 MFU917511:MGD917511 MPQ917511:MPZ917511 MZM917511:MZV917511 NJI917511:NJR917511 NTE917511:NTN917511 ODA917511:ODJ917511 OMW917511:ONF917511 OWS917511:OXB917511 PGO917511:PGX917511 PQK917511:PQT917511 QAG917511:QAP917511 QKC917511:QKL917511 QTY917511:QUH917511 RDU917511:RED917511 RNQ917511:RNZ917511 RXM917511:RXV917511 SHI917511:SHR917511 SRE917511:SRN917511 TBA917511:TBJ917511 TKW917511:TLF917511 TUS917511:TVB917511 UEO917511:UEX917511 UOK917511:UOT917511 UYG917511:UYP917511 VIC917511:VIL917511 VRY917511:VSH917511 WBU917511:WCD917511 WLQ917511:WLZ917511 WVM917511:WVV917511 E983047:N983047 JA983047:JJ983047 SW983047:TF983047 ACS983047:ADB983047 AMO983047:AMX983047 AWK983047:AWT983047 BGG983047:BGP983047 BQC983047:BQL983047 BZY983047:CAH983047 CJU983047:CKD983047 CTQ983047:CTZ983047 DDM983047:DDV983047 DNI983047:DNR983047 DXE983047:DXN983047 EHA983047:EHJ983047 EQW983047:ERF983047 FAS983047:FBB983047 FKO983047:FKX983047 FUK983047:FUT983047 GEG983047:GEP983047 GOC983047:GOL983047 GXY983047:GYH983047 HHU983047:HID983047 HRQ983047:HRZ983047 IBM983047:IBV983047 ILI983047:ILR983047 IVE983047:IVN983047 JFA983047:JFJ983047 JOW983047:JPF983047 JYS983047:JZB983047 KIO983047:KIX983047 KSK983047:KST983047 LCG983047:LCP983047 LMC983047:LML983047 LVY983047:LWH983047 MFU983047:MGD983047 MPQ983047:MPZ983047 MZM983047:MZV983047 NJI983047:NJR983047 NTE983047:NTN983047 ODA983047:ODJ983047 OMW983047:ONF983047 OWS983047:OXB983047 PGO983047:PGX983047 PQK983047:PQT983047 QAG983047:QAP983047 QKC983047:QKL983047 QTY983047:QUH983047 RDU983047:RED983047 RNQ983047:RNZ983047 RXM983047:RXV983047 SHI983047:SHR983047 SRE983047:SRN983047 TBA983047:TBJ983047 TKW983047:TLF983047 TUS983047:TVB983047 UEO983047:UEX983047 UOK983047:UOT983047 UYG983047:UYP983047 VIC983047:VIL983047 VRY983047:VSH983047 WBU983047:WCD983047 WLQ983047:WLZ983047 WVM983047:WVV983047" xr:uid="{00000000-0002-0000-0A00-000001000000}"/>
    <dataValidation allowBlank="1" showErrorMessage="1" sqref="C7:D7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C65543:D65543 IY65543:IZ65543 SU65543:SV65543 ACQ65543:ACR65543 AMM65543:AMN65543 AWI65543:AWJ65543 BGE65543:BGF65543 BQA65543:BQB65543 BZW65543:BZX65543 CJS65543:CJT65543 CTO65543:CTP65543 DDK65543:DDL65543 DNG65543:DNH65543 DXC65543:DXD65543 EGY65543:EGZ65543 EQU65543:EQV65543 FAQ65543:FAR65543 FKM65543:FKN65543 FUI65543:FUJ65543 GEE65543:GEF65543 GOA65543:GOB65543 GXW65543:GXX65543 HHS65543:HHT65543 HRO65543:HRP65543 IBK65543:IBL65543 ILG65543:ILH65543 IVC65543:IVD65543 JEY65543:JEZ65543 JOU65543:JOV65543 JYQ65543:JYR65543 KIM65543:KIN65543 KSI65543:KSJ65543 LCE65543:LCF65543 LMA65543:LMB65543 LVW65543:LVX65543 MFS65543:MFT65543 MPO65543:MPP65543 MZK65543:MZL65543 NJG65543:NJH65543 NTC65543:NTD65543 OCY65543:OCZ65543 OMU65543:OMV65543 OWQ65543:OWR65543 PGM65543:PGN65543 PQI65543:PQJ65543 QAE65543:QAF65543 QKA65543:QKB65543 QTW65543:QTX65543 RDS65543:RDT65543 RNO65543:RNP65543 RXK65543:RXL65543 SHG65543:SHH65543 SRC65543:SRD65543 TAY65543:TAZ65543 TKU65543:TKV65543 TUQ65543:TUR65543 UEM65543:UEN65543 UOI65543:UOJ65543 UYE65543:UYF65543 VIA65543:VIB65543 VRW65543:VRX65543 WBS65543:WBT65543 WLO65543:WLP65543 WVK65543:WVL65543 C131079:D131079 IY131079:IZ131079 SU131079:SV131079 ACQ131079:ACR131079 AMM131079:AMN131079 AWI131079:AWJ131079 BGE131079:BGF131079 BQA131079:BQB131079 BZW131079:BZX131079 CJS131079:CJT131079 CTO131079:CTP131079 DDK131079:DDL131079 DNG131079:DNH131079 DXC131079:DXD131079 EGY131079:EGZ131079 EQU131079:EQV131079 FAQ131079:FAR131079 FKM131079:FKN131079 FUI131079:FUJ131079 GEE131079:GEF131079 GOA131079:GOB131079 GXW131079:GXX131079 HHS131079:HHT131079 HRO131079:HRP131079 IBK131079:IBL131079 ILG131079:ILH131079 IVC131079:IVD131079 JEY131079:JEZ131079 JOU131079:JOV131079 JYQ131079:JYR131079 KIM131079:KIN131079 KSI131079:KSJ131079 LCE131079:LCF131079 LMA131079:LMB131079 LVW131079:LVX131079 MFS131079:MFT131079 MPO131079:MPP131079 MZK131079:MZL131079 NJG131079:NJH131079 NTC131079:NTD131079 OCY131079:OCZ131079 OMU131079:OMV131079 OWQ131079:OWR131079 PGM131079:PGN131079 PQI131079:PQJ131079 QAE131079:QAF131079 QKA131079:QKB131079 QTW131079:QTX131079 RDS131079:RDT131079 RNO131079:RNP131079 RXK131079:RXL131079 SHG131079:SHH131079 SRC131079:SRD131079 TAY131079:TAZ131079 TKU131079:TKV131079 TUQ131079:TUR131079 UEM131079:UEN131079 UOI131079:UOJ131079 UYE131079:UYF131079 VIA131079:VIB131079 VRW131079:VRX131079 WBS131079:WBT131079 WLO131079:WLP131079 WVK131079:WVL131079 C196615:D196615 IY196615:IZ196615 SU196615:SV196615 ACQ196615:ACR196615 AMM196615:AMN196615 AWI196615:AWJ196615 BGE196615:BGF196615 BQA196615:BQB196615 BZW196615:BZX196615 CJS196615:CJT196615 CTO196615:CTP196615 DDK196615:DDL196615 DNG196615:DNH196615 DXC196615:DXD196615 EGY196615:EGZ196615 EQU196615:EQV196615 FAQ196615:FAR196615 FKM196615:FKN196615 FUI196615:FUJ196615 GEE196615:GEF196615 GOA196615:GOB196615 GXW196615:GXX196615 HHS196615:HHT196615 HRO196615:HRP196615 IBK196615:IBL196615 ILG196615:ILH196615 IVC196615:IVD196615 JEY196615:JEZ196615 JOU196615:JOV196615 JYQ196615:JYR196615 KIM196615:KIN196615 KSI196615:KSJ196615 LCE196615:LCF196615 LMA196615:LMB196615 LVW196615:LVX196615 MFS196615:MFT196615 MPO196615:MPP196615 MZK196615:MZL196615 NJG196615:NJH196615 NTC196615:NTD196615 OCY196615:OCZ196615 OMU196615:OMV196615 OWQ196615:OWR196615 PGM196615:PGN196615 PQI196615:PQJ196615 QAE196615:QAF196615 QKA196615:QKB196615 QTW196615:QTX196615 RDS196615:RDT196615 RNO196615:RNP196615 RXK196615:RXL196615 SHG196615:SHH196615 SRC196615:SRD196615 TAY196615:TAZ196615 TKU196615:TKV196615 TUQ196615:TUR196615 UEM196615:UEN196615 UOI196615:UOJ196615 UYE196615:UYF196615 VIA196615:VIB196615 VRW196615:VRX196615 WBS196615:WBT196615 WLO196615:WLP196615 WVK196615:WVL196615 C262151:D262151 IY262151:IZ262151 SU262151:SV262151 ACQ262151:ACR262151 AMM262151:AMN262151 AWI262151:AWJ262151 BGE262151:BGF262151 BQA262151:BQB262151 BZW262151:BZX262151 CJS262151:CJT262151 CTO262151:CTP262151 DDK262151:DDL262151 DNG262151:DNH262151 DXC262151:DXD262151 EGY262151:EGZ262151 EQU262151:EQV262151 FAQ262151:FAR262151 FKM262151:FKN262151 FUI262151:FUJ262151 GEE262151:GEF262151 GOA262151:GOB262151 GXW262151:GXX262151 HHS262151:HHT262151 HRO262151:HRP262151 IBK262151:IBL262151 ILG262151:ILH262151 IVC262151:IVD262151 JEY262151:JEZ262151 JOU262151:JOV262151 JYQ262151:JYR262151 KIM262151:KIN262151 KSI262151:KSJ262151 LCE262151:LCF262151 LMA262151:LMB262151 LVW262151:LVX262151 MFS262151:MFT262151 MPO262151:MPP262151 MZK262151:MZL262151 NJG262151:NJH262151 NTC262151:NTD262151 OCY262151:OCZ262151 OMU262151:OMV262151 OWQ262151:OWR262151 PGM262151:PGN262151 PQI262151:PQJ262151 QAE262151:QAF262151 QKA262151:QKB262151 QTW262151:QTX262151 RDS262151:RDT262151 RNO262151:RNP262151 RXK262151:RXL262151 SHG262151:SHH262151 SRC262151:SRD262151 TAY262151:TAZ262151 TKU262151:TKV262151 TUQ262151:TUR262151 UEM262151:UEN262151 UOI262151:UOJ262151 UYE262151:UYF262151 VIA262151:VIB262151 VRW262151:VRX262151 WBS262151:WBT262151 WLO262151:WLP262151 WVK262151:WVL262151 C327687:D327687 IY327687:IZ327687 SU327687:SV327687 ACQ327687:ACR327687 AMM327687:AMN327687 AWI327687:AWJ327687 BGE327687:BGF327687 BQA327687:BQB327687 BZW327687:BZX327687 CJS327687:CJT327687 CTO327687:CTP327687 DDK327687:DDL327687 DNG327687:DNH327687 DXC327687:DXD327687 EGY327687:EGZ327687 EQU327687:EQV327687 FAQ327687:FAR327687 FKM327687:FKN327687 FUI327687:FUJ327687 GEE327687:GEF327687 GOA327687:GOB327687 GXW327687:GXX327687 HHS327687:HHT327687 HRO327687:HRP327687 IBK327687:IBL327687 ILG327687:ILH327687 IVC327687:IVD327687 JEY327687:JEZ327687 JOU327687:JOV327687 JYQ327687:JYR327687 KIM327687:KIN327687 KSI327687:KSJ327687 LCE327687:LCF327687 LMA327687:LMB327687 LVW327687:LVX327687 MFS327687:MFT327687 MPO327687:MPP327687 MZK327687:MZL327687 NJG327687:NJH327687 NTC327687:NTD327687 OCY327687:OCZ327687 OMU327687:OMV327687 OWQ327687:OWR327687 PGM327687:PGN327687 PQI327687:PQJ327687 QAE327687:QAF327687 QKA327687:QKB327687 QTW327687:QTX327687 RDS327687:RDT327687 RNO327687:RNP327687 RXK327687:RXL327687 SHG327687:SHH327687 SRC327687:SRD327687 TAY327687:TAZ327687 TKU327687:TKV327687 TUQ327687:TUR327687 UEM327687:UEN327687 UOI327687:UOJ327687 UYE327687:UYF327687 VIA327687:VIB327687 VRW327687:VRX327687 WBS327687:WBT327687 WLO327687:WLP327687 WVK327687:WVL327687 C393223:D393223 IY393223:IZ393223 SU393223:SV393223 ACQ393223:ACR393223 AMM393223:AMN393223 AWI393223:AWJ393223 BGE393223:BGF393223 BQA393223:BQB393223 BZW393223:BZX393223 CJS393223:CJT393223 CTO393223:CTP393223 DDK393223:DDL393223 DNG393223:DNH393223 DXC393223:DXD393223 EGY393223:EGZ393223 EQU393223:EQV393223 FAQ393223:FAR393223 FKM393223:FKN393223 FUI393223:FUJ393223 GEE393223:GEF393223 GOA393223:GOB393223 GXW393223:GXX393223 HHS393223:HHT393223 HRO393223:HRP393223 IBK393223:IBL393223 ILG393223:ILH393223 IVC393223:IVD393223 JEY393223:JEZ393223 JOU393223:JOV393223 JYQ393223:JYR393223 KIM393223:KIN393223 KSI393223:KSJ393223 LCE393223:LCF393223 LMA393223:LMB393223 LVW393223:LVX393223 MFS393223:MFT393223 MPO393223:MPP393223 MZK393223:MZL393223 NJG393223:NJH393223 NTC393223:NTD393223 OCY393223:OCZ393223 OMU393223:OMV393223 OWQ393223:OWR393223 PGM393223:PGN393223 PQI393223:PQJ393223 QAE393223:QAF393223 QKA393223:QKB393223 QTW393223:QTX393223 RDS393223:RDT393223 RNO393223:RNP393223 RXK393223:RXL393223 SHG393223:SHH393223 SRC393223:SRD393223 TAY393223:TAZ393223 TKU393223:TKV393223 TUQ393223:TUR393223 UEM393223:UEN393223 UOI393223:UOJ393223 UYE393223:UYF393223 VIA393223:VIB393223 VRW393223:VRX393223 WBS393223:WBT393223 WLO393223:WLP393223 WVK393223:WVL393223 C458759:D458759 IY458759:IZ458759 SU458759:SV458759 ACQ458759:ACR458759 AMM458759:AMN458759 AWI458759:AWJ458759 BGE458759:BGF458759 BQA458759:BQB458759 BZW458759:BZX458759 CJS458759:CJT458759 CTO458759:CTP458759 DDK458759:DDL458759 DNG458759:DNH458759 DXC458759:DXD458759 EGY458759:EGZ458759 EQU458759:EQV458759 FAQ458759:FAR458759 FKM458759:FKN458759 FUI458759:FUJ458759 GEE458759:GEF458759 GOA458759:GOB458759 GXW458759:GXX458759 HHS458759:HHT458759 HRO458759:HRP458759 IBK458759:IBL458759 ILG458759:ILH458759 IVC458759:IVD458759 JEY458759:JEZ458759 JOU458759:JOV458759 JYQ458759:JYR458759 KIM458759:KIN458759 KSI458759:KSJ458759 LCE458759:LCF458759 LMA458759:LMB458759 LVW458759:LVX458759 MFS458759:MFT458759 MPO458759:MPP458759 MZK458759:MZL458759 NJG458759:NJH458759 NTC458759:NTD458759 OCY458759:OCZ458759 OMU458759:OMV458759 OWQ458759:OWR458759 PGM458759:PGN458759 PQI458759:PQJ458759 QAE458759:QAF458759 QKA458759:QKB458759 QTW458759:QTX458759 RDS458759:RDT458759 RNO458759:RNP458759 RXK458759:RXL458759 SHG458759:SHH458759 SRC458759:SRD458759 TAY458759:TAZ458759 TKU458759:TKV458759 TUQ458759:TUR458759 UEM458759:UEN458759 UOI458759:UOJ458759 UYE458759:UYF458759 VIA458759:VIB458759 VRW458759:VRX458759 WBS458759:WBT458759 WLO458759:WLP458759 WVK458759:WVL458759 C524295:D524295 IY524295:IZ524295 SU524295:SV524295 ACQ524295:ACR524295 AMM524295:AMN524295 AWI524295:AWJ524295 BGE524295:BGF524295 BQA524295:BQB524295 BZW524295:BZX524295 CJS524295:CJT524295 CTO524295:CTP524295 DDK524295:DDL524295 DNG524295:DNH524295 DXC524295:DXD524295 EGY524295:EGZ524295 EQU524295:EQV524295 FAQ524295:FAR524295 FKM524295:FKN524295 FUI524295:FUJ524295 GEE524295:GEF524295 GOA524295:GOB524295 GXW524295:GXX524295 HHS524295:HHT524295 HRO524295:HRP524295 IBK524295:IBL524295 ILG524295:ILH524295 IVC524295:IVD524295 JEY524295:JEZ524295 JOU524295:JOV524295 JYQ524295:JYR524295 KIM524295:KIN524295 KSI524295:KSJ524295 LCE524295:LCF524295 LMA524295:LMB524295 LVW524295:LVX524295 MFS524295:MFT524295 MPO524295:MPP524295 MZK524295:MZL524295 NJG524295:NJH524295 NTC524295:NTD524295 OCY524295:OCZ524295 OMU524295:OMV524295 OWQ524295:OWR524295 PGM524295:PGN524295 PQI524295:PQJ524295 QAE524295:QAF524295 QKA524295:QKB524295 QTW524295:QTX524295 RDS524295:RDT524295 RNO524295:RNP524295 RXK524295:RXL524295 SHG524295:SHH524295 SRC524295:SRD524295 TAY524295:TAZ524295 TKU524295:TKV524295 TUQ524295:TUR524295 UEM524295:UEN524295 UOI524295:UOJ524295 UYE524295:UYF524295 VIA524295:VIB524295 VRW524295:VRX524295 WBS524295:WBT524295 WLO524295:WLP524295 WVK524295:WVL524295 C589831:D589831 IY589831:IZ589831 SU589831:SV589831 ACQ589831:ACR589831 AMM589831:AMN589831 AWI589831:AWJ589831 BGE589831:BGF589831 BQA589831:BQB589831 BZW589831:BZX589831 CJS589831:CJT589831 CTO589831:CTP589831 DDK589831:DDL589831 DNG589831:DNH589831 DXC589831:DXD589831 EGY589831:EGZ589831 EQU589831:EQV589831 FAQ589831:FAR589831 FKM589831:FKN589831 FUI589831:FUJ589831 GEE589831:GEF589831 GOA589831:GOB589831 GXW589831:GXX589831 HHS589831:HHT589831 HRO589831:HRP589831 IBK589831:IBL589831 ILG589831:ILH589831 IVC589831:IVD589831 JEY589831:JEZ589831 JOU589831:JOV589831 JYQ589831:JYR589831 KIM589831:KIN589831 KSI589831:KSJ589831 LCE589831:LCF589831 LMA589831:LMB589831 LVW589831:LVX589831 MFS589831:MFT589831 MPO589831:MPP589831 MZK589831:MZL589831 NJG589831:NJH589831 NTC589831:NTD589831 OCY589831:OCZ589831 OMU589831:OMV589831 OWQ589831:OWR589831 PGM589831:PGN589831 PQI589831:PQJ589831 QAE589831:QAF589831 QKA589831:QKB589831 QTW589831:QTX589831 RDS589831:RDT589831 RNO589831:RNP589831 RXK589831:RXL589831 SHG589831:SHH589831 SRC589831:SRD589831 TAY589831:TAZ589831 TKU589831:TKV589831 TUQ589831:TUR589831 UEM589831:UEN589831 UOI589831:UOJ589831 UYE589831:UYF589831 VIA589831:VIB589831 VRW589831:VRX589831 WBS589831:WBT589831 WLO589831:WLP589831 WVK589831:WVL589831 C655367:D655367 IY655367:IZ655367 SU655367:SV655367 ACQ655367:ACR655367 AMM655367:AMN655367 AWI655367:AWJ655367 BGE655367:BGF655367 BQA655367:BQB655367 BZW655367:BZX655367 CJS655367:CJT655367 CTO655367:CTP655367 DDK655367:DDL655367 DNG655367:DNH655367 DXC655367:DXD655367 EGY655367:EGZ655367 EQU655367:EQV655367 FAQ655367:FAR655367 FKM655367:FKN655367 FUI655367:FUJ655367 GEE655367:GEF655367 GOA655367:GOB655367 GXW655367:GXX655367 HHS655367:HHT655367 HRO655367:HRP655367 IBK655367:IBL655367 ILG655367:ILH655367 IVC655367:IVD655367 JEY655367:JEZ655367 JOU655367:JOV655367 JYQ655367:JYR655367 KIM655367:KIN655367 KSI655367:KSJ655367 LCE655367:LCF655367 LMA655367:LMB655367 LVW655367:LVX655367 MFS655367:MFT655367 MPO655367:MPP655367 MZK655367:MZL655367 NJG655367:NJH655367 NTC655367:NTD655367 OCY655367:OCZ655367 OMU655367:OMV655367 OWQ655367:OWR655367 PGM655367:PGN655367 PQI655367:PQJ655367 QAE655367:QAF655367 QKA655367:QKB655367 QTW655367:QTX655367 RDS655367:RDT655367 RNO655367:RNP655367 RXK655367:RXL655367 SHG655367:SHH655367 SRC655367:SRD655367 TAY655367:TAZ655367 TKU655367:TKV655367 TUQ655367:TUR655367 UEM655367:UEN655367 UOI655367:UOJ655367 UYE655367:UYF655367 VIA655367:VIB655367 VRW655367:VRX655367 WBS655367:WBT655367 WLO655367:WLP655367 WVK655367:WVL655367 C720903:D720903 IY720903:IZ720903 SU720903:SV720903 ACQ720903:ACR720903 AMM720903:AMN720903 AWI720903:AWJ720903 BGE720903:BGF720903 BQA720903:BQB720903 BZW720903:BZX720903 CJS720903:CJT720903 CTO720903:CTP720903 DDK720903:DDL720903 DNG720903:DNH720903 DXC720903:DXD720903 EGY720903:EGZ720903 EQU720903:EQV720903 FAQ720903:FAR720903 FKM720903:FKN720903 FUI720903:FUJ720903 GEE720903:GEF720903 GOA720903:GOB720903 GXW720903:GXX720903 HHS720903:HHT720903 HRO720903:HRP720903 IBK720903:IBL720903 ILG720903:ILH720903 IVC720903:IVD720903 JEY720903:JEZ720903 JOU720903:JOV720903 JYQ720903:JYR720903 KIM720903:KIN720903 KSI720903:KSJ720903 LCE720903:LCF720903 LMA720903:LMB720903 LVW720903:LVX720903 MFS720903:MFT720903 MPO720903:MPP720903 MZK720903:MZL720903 NJG720903:NJH720903 NTC720903:NTD720903 OCY720903:OCZ720903 OMU720903:OMV720903 OWQ720903:OWR720903 PGM720903:PGN720903 PQI720903:PQJ720903 QAE720903:QAF720903 QKA720903:QKB720903 QTW720903:QTX720903 RDS720903:RDT720903 RNO720903:RNP720903 RXK720903:RXL720903 SHG720903:SHH720903 SRC720903:SRD720903 TAY720903:TAZ720903 TKU720903:TKV720903 TUQ720903:TUR720903 UEM720903:UEN720903 UOI720903:UOJ720903 UYE720903:UYF720903 VIA720903:VIB720903 VRW720903:VRX720903 WBS720903:WBT720903 WLO720903:WLP720903 WVK720903:WVL720903 C786439:D786439 IY786439:IZ786439 SU786439:SV786439 ACQ786439:ACR786439 AMM786439:AMN786439 AWI786439:AWJ786439 BGE786439:BGF786439 BQA786439:BQB786439 BZW786439:BZX786439 CJS786439:CJT786439 CTO786439:CTP786439 DDK786439:DDL786439 DNG786439:DNH786439 DXC786439:DXD786439 EGY786439:EGZ786439 EQU786439:EQV786439 FAQ786439:FAR786439 FKM786439:FKN786439 FUI786439:FUJ786439 GEE786439:GEF786439 GOA786439:GOB786439 GXW786439:GXX786439 HHS786439:HHT786439 HRO786439:HRP786439 IBK786439:IBL786439 ILG786439:ILH786439 IVC786439:IVD786439 JEY786439:JEZ786439 JOU786439:JOV786439 JYQ786439:JYR786439 KIM786439:KIN786439 KSI786439:KSJ786439 LCE786439:LCF786439 LMA786439:LMB786439 LVW786439:LVX786439 MFS786439:MFT786439 MPO786439:MPP786439 MZK786439:MZL786439 NJG786439:NJH786439 NTC786439:NTD786439 OCY786439:OCZ786439 OMU786439:OMV786439 OWQ786439:OWR786439 PGM786439:PGN786439 PQI786439:PQJ786439 QAE786439:QAF786439 QKA786439:QKB786439 QTW786439:QTX786439 RDS786439:RDT786439 RNO786439:RNP786439 RXK786439:RXL786439 SHG786439:SHH786439 SRC786439:SRD786439 TAY786439:TAZ786439 TKU786439:TKV786439 TUQ786439:TUR786439 UEM786439:UEN786439 UOI786439:UOJ786439 UYE786439:UYF786439 VIA786439:VIB786439 VRW786439:VRX786439 WBS786439:WBT786439 WLO786439:WLP786439 WVK786439:WVL786439 C851975:D851975 IY851975:IZ851975 SU851975:SV851975 ACQ851975:ACR851975 AMM851975:AMN851975 AWI851975:AWJ851975 BGE851975:BGF851975 BQA851975:BQB851975 BZW851975:BZX851975 CJS851975:CJT851975 CTO851975:CTP851975 DDK851975:DDL851975 DNG851975:DNH851975 DXC851975:DXD851975 EGY851975:EGZ851975 EQU851975:EQV851975 FAQ851975:FAR851975 FKM851975:FKN851975 FUI851975:FUJ851975 GEE851975:GEF851975 GOA851975:GOB851975 GXW851975:GXX851975 HHS851975:HHT851975 HRO851975:HRP851975 IBK851975:IBL851975 ILG851975:ILH851975 IVC851975:IVD851975 JEY851975:JEZ851975 JOU851975:JOV851975 JYQ851975:JYR851975 KIM851975:KIN851975 KSI851975:KSJ851975 LCE851975:LCF851975 LMA851975:LMB851975 LVW851975:LVX851975 MFS851975:MFT851975 MPO851975:MPP851975 MZK851975:MZL851975 NJG851975:NJH851975 NTC851975:NTD851975 OCY851975:OCZ851975 OMU851975:OMV851975 OWQ851975:OWR851975 PGM851975:PGN851975 PQI851975:PQJ851975 QAE851975:QAF851975 QKA851975:QKB851975 QTW851975:QTX851975 RDS851975:RDT851975 RNO851975:RNP851975 RXK851975:RXL851975 SHG851975:SHH851975 SRC851975:SRD851975 TAY851975:TAZ851975 TKU851975:TKV851975 TUQ851975:TUR851975 UEM851975:UEN851975 UOI851975:UOJ851975 UYE851975:UYF851975 VIA851975:VIB851975 VRW851975:VRX851975 WBS851975:WBT851975 WLO851975:WLP851975 WVK851975:WVL851975 C917511:D917511 IY917511:IZ917511 SU917511:SV917511 ACQ917511:ACR917511 AMM917511:AMN917511 AWI917511:AWJ917511 BGE917511:BGF917511 BQA917511:BQB917511 BZW917511:BZX917511 CJS917511:CJT917511 CTO917511:CTP917511 DDK917511:DDL917511 DNG917511:DNH917511 DXC917511:DXD917511 EGY917511:EGZ917511 EQU917511:EQV917511 FAQ917511:FAR917511 FKM917511:FKN917511 FUI917511:FUJ917511 GEE917511:GEF917511 GOA917511:GOB917511 GXW917511:GXX917511 HHS917511:HHT917511 HRO917511:HRP917511 IBK917511:IBL917511 ILG917511:ILH917511 IVC917511:IVD917511 JEY917511:JEZ917511 JOU917511:JOV917511 JYQ917511:JYR917511 KIM917511:KIN917511 KSI917511:KSJ917511 LCE917511:LCF917511 LMA917511:LMB917511 LVW917511:LVX917511 MFS917511:MFT917511 MPO917511:MPP917511 MZK917511:MZL917511 NJG917511:NJH917511 NTC917511:NTD917511 OCY917511:OCZ917511 OMU917511:OMV917511 OWQ917511:OWR917511 PGM917511:PGN917511 PQI917511:PQJ917511 QAE917511:QAF917511 QKA917511:QKB917511 QTW917511:QTX917511 RDS917511:RDT917511 RNO917511:RNP917511 RXK917511:RXL917511 SHG917511:SHH917511 SRC917511:SRD917511 TAY917511:TAZ917511 TKU917511:TKV917511 TUQ917511:TUR917511 UEM917511:UEN917511 UOI917511:UOJ917511 UYE917511:UYF917511 VIA917511:VIB917511 VRW917511:VRX917511 WBS917511:WBT917511 WLO917511:WLP917511 WVK917511:WVL917511 C983047:D983047 IY983047:IZ983047 SU983047:SV983047 ACQ983047:ACR983047 AMM983047:AMN983047 AWI983047:AWJ983047 BGE983047:BGF983047 BQA983047:BQB983047 BZW983047:BZX983047 CJS983047:CJT983047 CTO983047:CTP983047 DDK983047:DDL983047 DNG983047:DNH983047 DXC983047:DXD983047 EGY983047:EGZ983047 EQU983047:EQV983047 FAQ983047:FAR983047 FKM983047:FKN983047 FUI983047:FUJ983047 GEE983047:GEF983047 GOA983047:GOB983047 GXW983047:GXX983047 HHS983047:HHT983047 HRO983047:HRP983047 IBK983047:IBL983047 ILG983047:ILH983047 IVC983047:IVD983047 JEY983047:JEZ983047 JOU983047:JOV983047 JYQ983047:JYR983047 KIM983047:KIN983047 KSI983047:KSJ983047 LCE983047:LCF983047 LMA983047:LMB983047 LVW983047:LVX983047 MFS983047:MFT983047 MPO983047:MPP983047 MZK983047:MZL983047 NJG983047:NJH983047 NTC983047:NTD983047 OCY983047:OCZ983047 OMU983047:OMV983047 OWQ983047:OWR983047 PGM983047:PGN983047 PQI983047:PQJ983047 QAE983047:QAF983047 QKA983047:QKB983047 QTW983047:QTX983047 RDS983047:RDT983047 RNO983047:RNP983047 RXK983047:RXL983047 SHG983047:SHH983047 SRC983047:SRD983047 TAY983047:TAZ983047 TKU983047:TKV983047 TUQ983047:TUR983047 UEM983047:UEN983047 UOI983047:UOJ983047 UYE983047:UYF983047 VIA983047:VIB983047 VRW983047:VRX983047 WBS983047:WBT983047 WLO983047:WLP983047 WVK983047:WVL983047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xr:uid="{00000000-0002-0000-0A00-000002000000}"/>
  </dataValidations>
  <pageMargins left="0.51181102362204722" right="0.51181102362204722" top="0.78740157480314965" bottom="0.78740157480314965" header="0.31496062992125984" footer="0.31496062992125984"/>
  <pageSetup paperSize="9" scale="5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I29"/>
  <sheetViews>
    <sheetView showGridLines="0" workbookViewId="0">
      <selection activeCell="C4" sqref="C4:I4"/>
    </sheetView>
  </sheetViews>
  <sheetFormatPr defaultRowHeight="15" x14ac:dyDescent="0.25"/>
  <cols>
    <col min="1" max="1" width="3.42578125" customWidth="1"/>
    <col min="2" max="2" width="20.7109375" customWidth="1"/>
    <col min="3" max="3" width="23" bestFit="1" customWidth="1"/>
    <col min="4" max="4" width="19.7109375" customWidth="1"/>
    <col min="5" max="5" width="18.7109375" customWidth="1"/>
    <col min="6" max="7" width="20.7109375" customWidth="1"/>
    <col min="8" max="9" width="18.7109375" customWidth="1"/>
  </cols>
  <sheetData>
    <row r="1" spans="2:9" ht="30" customHeight="1" x14ac:dyDescent="0.25">
      <c r="B1" s="792" t="s">
        <v>299</v>
      </c>
      <c r="C1" s="792"/>
      <c r="D1" s="792"/>
      <c r="E1" s="792"/>
      <c r="F1" s="792"/>
      <c r="G1" s="792"/>
      <c r="H1" s="792"/>
      <c r="I1" s="792"/>
    </row>
    <row r="3" spans="2:9" ht="20.100000000000001" customHeight="1" x14ac:dyDescent="0.25">
      <c r="B3" s="801" t="s">
        <v>300</v>
      </c>
      <c r="C3" s="801"/>
      <c r="D3" s="801"/>
      <c r="E3" s="801"/>
      <c r="F3" s="801"/>
      <c r="G3" s="801"/>
      <c r="H3" s="100" t="s">
        <v>301</v>
      </c>
      <c r="I3" s="109" t="str">
        <f>'1 DRE'!B2</f>
        <v>01/01/0001</v>
      </c>
    </row>
    <row r="4" spans="2:9" ht="20.100000000000001" customHeight="1" x14ac:dyDescent="0.25">
      <c r="B4" s="101" t="s">
        <v>302</v>
      </c>
      <c r="C4" s="799" t="str">
        <f>'1 DRE'!A1</f>
        <v/>
      </c>
      <c r="D4" s="799"/>
      <c r="E4" s="800"/>
      <c r="F4" s="800"/>
      <c r="G4" s="800"/>
      <c r="H4" s="800"/>
      <c r="I4" s="800"/>
    </row>
    <row r="5" spans="2:9" ht="20.100000000000001" customHeight="1" x14ac:dyDescent="0.25">
      <c r="B5" s="101" t="s">
        <v>303</v>
      </c>
      <c r="C5" s="622"/>
      <c r="D5" s="13"/>
      <c r="E5" s="13"/>
      <c r="F5" s="13"/>
      <c r="G5" s="13"/>
      <c r="H5" s="13"/>
      <c r="I5" s="13"/>
    </row>
    <row r="6" spans="2:9" ht="20.100000000000001" customHeight="1" thickBot="1" x14ac:dyDescent="0.3">
      <c r="B6" s="13"/>
      <c r="C6" s="13"/>
      <c r="D6" s="13"/>
      <c r="E6" s="13"/>
      <c r="F6" s="13"/>
      <c r="G6" s="13"/>
      <c r="H6" s="102" t="s">
        <v>304</v>
      </c>
      <c r="I6" s="99" t="s">
        <v>305</v>
      </c>
    </row>
    <row r="7" spans="2:9" ht="20.100000000000001" customHeight="1" thickBot="1" x14ac:dyDescent="0.3">
      <c r="B7" s="103" t="s">
        <v>306</v>
      </c>
      <c r="C7" s="103" t="s">
        <v>307</v>
      </c>
      <c r="D7" s="103" t="s">
        <v>308</v>
      </c>
      <c r="E7" s="103" t="s">
        <v>309</v>
      </c>
      <c r="F7" s="103" t="s">
        <v>310</v>
      </c>
      <c r="G7" s="103" t="s">
        <v>311</v>
      </c>
      <c r="H7" s="103" t="s">
        <v>312</v>
      </c>
      <c r="I7" s="104" t="s">
        <v>313</v>
      </c>
    </row>
    <row r="8" spans="2:9" ht="20.100000000000001" customHeight="1" thickBot="1" x14ac:dyDescent="0.3">
      <c r="B8" s="793"/>
      <c r="C8" s="623"/>
      <c r="D8" s="624"/>
      <c r="E8" s="625"/>
      <c r="F8" s="626"/>
      <c r="G8" s="626"/>
      <c r="H8" s="624"/>
      <c r="I8" s="624"/>
    </row>
    <row r="9" spans="2:9" ht="20.100000000000001" customHeight="1" thickBot="1" x14ac:dyDescent="0.3">
      <c r="B9" s="794"/>
      <c r="C9" s="623"/>
      <c r="D9" s="624"/>
      <c r="E9" s="625"/>
      <c r="F9" s="627"/>
      <c r="G9" s="627"/>
      <c r="H9" s="624"/>
      <c r="I9" s="624"/>
    </row>
    <row r="10" spans="2:9" ht="20.100000000000001" customHeight="1" thickBot="1" x14ac:dyDescent="0.3">
      <c r="B10" s="794"/>
      <c r="C10" s="623"/>
      <c r="D10" s="624"/>
      <c r="E10" s="625"/>
      <c r="F10" s="626"/>
      <c r="G10" s="627"/>
      <c r="H10" s="624"/>
      <c r="I10" s="624"/>
    </row>
    <row r="11" spans="2:9" ht="20.100000000000001" customHeight="1" thickBot="1" x14ac:dyDescent="0.3">
      <c r="B11" s="794"/>
      <c r="C11" s="623"/>
      <c r="D11" s="624"/>
      <c r="E11" s="625"/>
      <c r="F11" s="627"/>
      <c r="G11" s="627"/>
      <c r="H11" s="624"/>
      <c r="I11" s="624"/>
    </row>
    <row r="12" spans="2:9" ht="20.100000000000001" customHeight="1" thickBot="1" x14ac:dyDescent="0.3">
      <c r="B12" s="795"/>
      <c r="C12" s="623"/>
      <c r="D12" s="624"/>
      <c r="E12" s="625"/>
      <c r="F12" s="627"/>
      <c r="G12" s="627"/>
      <c r="H12" s="624"/>
      <c r="I12" s="624"/>
    </row>
    <row r="13" spans="2:9" ht="20.100000000000001" customHeight="1" thickBot="1" x14ac:dyDescent="0.3">
      <c r="B13" s="105"/>
      <c r="C13" s="106"/>
      <c r="D13" s="106"/>
      <c r="E13" s="106"/>
      <c r="F13" s="103"/>
      <c r="G13" s="802" t="str">
        <f>"TOTAL "&amp;B8</f>
        <v xml:space="preserve">TOTAL </v>
      </c>
      <c r="H13" s="803"/>
      <c r="I13" s="107">
        <f>SUM(I8:I12)</f>
        <v>0</v>
      </c>
    </row>
    <row r="14" spans="2:9" ht="20.100000000000001" customHeight="1" thickBot="1" x14ac:dyDescent="0.3">
      <c r="B14" s="793"/>
      <c r="C14" s="623"/>
      <c r="D14" s="624"/>
      <c r="E14" s="625"/>
      <c r="F14" s="626"/>
      <c r="G14" s="627"/>
      <c r="H14" s="624"/>
      <c r="I14" s="624"/>
    </row>
    <row r="15" spans="2:9" ht="20.100000000000001" customHeight="1" thickBot="1" x14ac:dyDescent="0.3">
      <c r="B15" s="794"/>
      <c r="C15" s="623"/>
      <c r="D15" s="624"/>
      <c r="E15" s="625"/>
      <c r="F15" s="626"/>
      <c r="G15" s="626"/>
      <c r="H15" s="624"/>
      <c r="I15" s="624"/>
    </row>
    <row r="16" spans="2:9" ht="20.100000000000001" customHeight="1" thickBot="1" x14ac:dyDescent="0.3">
      <c r="B16" s="794"/>
      <c r="C16" s="623"/>
      <c r="D16" s="624"/>
      <c r="E16" s="625"/>
      <c r="F16" s="626"/>
      <c r="G16" s="626"/>
      <c r="H16" s="624"/>
      <c r="I16" s="624"/>
    </row>
    <row r="17" spans="2:9" ht="20.100000000000001" customHeight="1" thickBot="1" x14ac:dyDescent="0.3">
      <c r="B17" s="794"/>
      <c r="C17" s="623"/>
      <c r="D17" s="624"/>
      <c r="E17" s="625"/>
      <c r="F17" s="626"/>
      <c r="G17" s="626"/>
      <c r="H17" s="624"/>
      <c r="I17" s="624"/>
    </row>
    <row r="18" spans="2:9" ht="20.100000000000001" customHeight="1" thickBot="1" x14ac:dyDescent="0.3">
      <c r="B18" s="795"/>
      <c r="C18" s="623"/>
      <c r="D18" s="624"/>
      <c r="E18" s="625"/>
      <c r="F18" s="627"/>
      <c r="G18" s="627"/>
      <c r="H18" s="624"/>
      <c r="I18" s="624"/>
    </row>
    <row r="19" spans="2:9" ht="20.100000000000001" customHeight="1" thickBot="1" x14ac:dyDescent="0.3">
      <c r="B19" s="105"/>
      <c r="C19" s="106"/>
      <c r="D19" s="106"/>
      <c r="E19" s="106"/>
      <c r="F19" s="103"/>
      <c r="G19" s="802" t="str">
        <f>"TOTAL "&amp;B14</f>
        <v xml:space="preserve">TOTAL </v>
      </c>
      <c r="H19" s="803"/>
      <c r="I19" s="107">
        <f>SUM(I14:I18)</f>
        <v>0</v>
      </c>
    </row>
    <row r="20" spans="2:9" ht="20.100000000000001" customHeight="1" thickBot="1" x14ac:dyDescent="0.3">
      <c r="B20" s="793"/>
      <c r="C20" s="623"/>
      <c r="D20" s="624"/>
      <c r="E20" s="625"/>
      <c r="F20" s="626"/>
      <c r="G20" s="626"/>
      <c r="H20" s="624"/>
      <c r="I20" s="624"/>
    </row>
    <row r="21" spans="2:9" ht="20.100000000000001" customHeight="1" thickBot="1" x14ac:dyDescent="0.3">
      <c r="B21" s="794"/>
      <c r="C21" s="623"/>
      <c r="D21" s="624"/>
      <c r="E21" s="625"/>
      <c r="F21" s="627"/>
      <c r="G21" s="627"/>
      <c r="H21" s="624"/>
      <c r="I21" s="624"/>
    </row>
    <row r="22" spans="2:9" ht="20.100000000000001" customHeight="1" thickBot="1" x14ac:dyDescent="0.3">
      <c r="B22" s="794"/>
      <c r="C22" s="623"/>
      <c r="D22" s="624"/>
      <c r="E22" s="625"/>
      <c r="F22" s="626"/>
      <c r="G22" s="626"/>
      <c r="H22" s="624"/>
      <c r="I22" s="624"/>
    </row>
    <row r="23" spans="2:9" ht="20.100000000000001" customHeight="1" thickBot="1" x14ac:dyDescent="0.3">
      <c r="B23" s="794"/>
      <c r="C23" s="623"/>
      <c r="D23" s="624"/>
      <c r="E23" s="625"/>
      <c r="F23" s="627"/>
      <c r="G23" s="627"/>
      <c r="H23" s="624"/>
      <c r="I23" s="624"/>
    </row>
    <row r="24" spans="2:9" ht="20.100000000000001" customHeight="1" thickBot="1" x14ac:dyDescent="0.3">
      <c r="B24" s="795"/>
      <c r="C24" s="623"/>
      <c r="D24" s="624"/>
      <c r="E24" s="625"/>
      <c r="F24" s="627"/>
      <c r="G24" s="627"/>
      <c r="H24" s="624"/>
      <c r="I24" s="624"/>
    </row>
    <row r="25" spans="2:9" ht="20.100000000000001" customHeight="1" thickBot="1" x14ac:dyDescent="0.3">
      <c r="B25" s="105"/>
      <c r="C25" s="106"/>
      <c r="D25" s="106"/>
      <c r="E25" s="106"/>
      <c r="F25" s="103"/>
      <c r="G25" s="802" t="str">
        <f>"TOTAL "&amp;B20</f>
        <v xml:space="preserve">TOTAL </v>
      </c>
      <c r="H25" s="803"/>
      <c r="I25" s="107">
        <f>SUM(I20:I24)</f>
        <v>0</v>
      </c>
    </row>
    <row r="26" spans="2:9" ht="20.100000000000001" customHeight="1" thickBot="1" x14ac:dyDescent="0.3">
      <c r="B26" s="796" t="s">
        <v>314</v>
      </c>
      <c r="C26" s="797"/>
      <c r="D26" s="797"/>
      <c r="E26" s="797"/>
      <c r="F26" s="797"/>
      <c r="G26" s="797"/>
      <c r="H26" s="798"/>
      <c r="I26" s="107">
        <f>I13+I19+I25</f>
        <v>0</v>
      </c>
    </row>
    <row r="27" spans="2:9" x14ac:dyDescent="0.25">
      <c r="B27" s="108"/>
    </row>
    <row r="29" spans="2:9" x14ac:dyDescent="0.25">
      <c r="B29" s="110" t="s">
        <v>315</v>
      </c>
    </row>
  </sheetData>
  <sheetProtection sheet="1" objects="1" scenarios="1"/>
  <mergeCells count="10">
    <mergeCell ref="B1:I1"/>
    <mergeCell ref="B14:B18"/>
    <mergeCell ref="B26:H26"/>
    <mergeCell ref="C4:I4"/>
    <mergeCell ref="B8:B12"/>
    <mergeCell ref="B3:G3"/>
    <mergeCell ref="B20:B24"/>
    <mergeCell ref="G13:H13"/>
    <mergeCell ref="G19:H19"/>
    <mergeCell ref="G25:H25"/>
  </mergeCells>
  <dataValidations count="12">
    <dataValidation allowBlank="1" showInputMessage="1" showErrorMessage="1" promptTitle="Tipo de garantia" prompt="Aval; bens (máquinas ou equipamentos); veículos; imóveis; duplicatas; cheques e outros" sqref="E14 E20 E8" xr:uid="{00000000-0002-0000-0B00-000000000000}"/>
    <dataValidation allowBlank="1" showInputMessage="1" showErrorMessage="1" promptTitle="Modalidade" prompt="Modalidade da operação de crédito (ex.: Capital de Giro, Financiamento, Leasing, Conta Especial, Desconto de Títulos, Cartão de Crédito, Cartão BNDES, etc...)" sqref="C14 C20 C8" xr:uid="{00000000-0002-0000-0B00-000001000000}"/>
    <dataValidation allowBlank="1" showInputMessage="1" showErrorMessage="1" promptTitle="Banco" prompt="Nome da Instituição Financeira" sqref="B14:B18 B20 B8" xr:uid="{00000000-0002-0000-0B00-000002000000}"/>
    <dataValidation allowBlank="1" showInputMessage="1" showErrorMessage="1" promptTitle="Unidade de valor" prompt="Informe a base de valor (R$ ou R$ mil)" sqref="I6" xr:uid="{00000000-0002-0000-0B00-000003000000}"/>
    <dataValidation allowBlank="1" showInputMessage="1" showErrorMessage="1" prompt="Valor do Limite de Crédito ou da operação contratada" sqref="H8 H20 H14" xr:uid="{00000000-0002-0000-0B00-000004000000}"/>
    <dataValidation allowBlank="1" showInputMessage="1" showErrorMessage="1" prompt="Número de prestações que faltam ser pagas até o final do contrato" sqref="G8 G20 G14" xr:uid="{00000000-0002-0000-0B00-000005000000}"/>
    <dataValidation allowBlank="1" showInputMessage="1" showErrorMessage="1" prompt="Número total de prestações do contrato" sqref="F8 F20 F14" xr:uid="{00000000-0002-0000-0B00-000006000000}"/>
    <dataValidation allowBlank="1" showErrorMessage="1" sqref="I3" xr:uid="{00000000-0002-0000-0B00-000007000000}"/>
    <dataValidation allowBlank="1" showInputMessage="1" showErrorMessage="1" promptTitle="Endividamento Bancário" prompt="Endividamento antes do financiamento do Projeto, considerando todas as operações tomadas com instituições financeiras, inclusive Leasing, Cartão de Crédito, Cartão BNDES, financiamentos BNDES, Títulos Descontados, Cheque Especial, Conta Garantida, etc..." sqref="B3" xr:uid="{00000000-0002-0000-0B00-000008000000}"/>
    <dataValidation allowBlank="1" showInputMessage="1" showErrorMessage="1" promptTitle="Taxa de Juros" prompt="Informar a Taxa de Juros contratada para a operação" sqref="D8 D20 D14" xr:uid="{00000000-0002-0000-0B00-000009000000}"/>
    <dataValidation allowBlank="1" showErrorMessage="1" prompt="CAMPO OBRIGATÓRIO" sqref="C4:I4" xr:uid="{00000000-0002-0000-0B00-00000A000000}"/>
    <dataValidation allowBlank="1" showInputMessage="1" showErrorMessage="1" prompt="CAMPO OBRIGATÓRIO" sqref="C5" xr:uid="{00000000-0002-0000-0B00-00000B000000}"/>
  </dataValidations>
  <printOptions horizontalCentered="1" verticalCentered="1"/>
  <pageMargins left="0.51181102362204722" right="0.51181102362204722" top="0.78740157480314965" bottom="0.78740157480314965" header="0.31496062992125984" footer="0.31496062992125984"/>
  <pageSetup paperSize="9" scale="84" orientation="landscape"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R170"/>
  <sheetViews>
    <sheetView zoomScaleNormal="100" workbookViewId="0">
      <selection activeCell="I1" sqref="I1"/>
    </sheetView>
  </sheetViews>
  <sheetFormatPr defaultColWidth="11.42578125" defaultRowHeight="15" x14ac:dyDescent="0.25"/>
  <cols>
    <col min="1" max="1" width="7.28515625" style="13" customWidth="1"/>
    <col min="2" max="2" width="14.7109375" style="13" customWidth="1"/>
    <col min="3" max="3" width="15.85546875" style="13" customWidth="1"/>
    <col min="4" max="4" width="18.7109375" style="13" customWidth="1"/>
    <col min="5" max="5" width="15.42578125" style="13" customWidth="1"/>
    <col min="6" max="7" width="14.7109375" style="13" customWidth="1"/>
    <col min="8" max="8" width="18.7109375" style="13" customWidth="1"/>
    <col min="9" max="9" width="16.85546875" style="13" customWidth="1"/>
    <col min="10" max="16384" width="11.42578125" style="13"/>
  </cols>
  <sheetData>
    <row r="1" spans="1:18" ht="15.95" customHeight="1" x14ac:dyDescent="0.25">
      <c r="A1" s="12"/>
      <c r="B1" s="688"/>
      <c r="C1" s="688"/>
      <c r="D1" s="688"/>
      <c r="E1" s="367" t="s">
        <v>316</v>
      </c>
      <c r="F1" s="23"/>
      <c r="G1" s="23"/>
      <c r="H1" s="355" t="s">
        <v>1</v>
      </c>
      <c r="I1" s="356" t="e">
        <f>#REF!</f>
        <v>#REF!</v>
      </c>
      <c r="J1" s="12"/>
      <c r="K1" s="12"/>
      <c r="L1" s="12"/>
      <c r="M1" s="12"/>
      <c r="N1" s="12"/>
      <c r="O1" s="12"/>
      <c r="P1" s="12"/>
      <c r="Q1" s="12"/>
      <c r="R1" s="12"/>
    </row>
    <row r="2" spans="1:18" ht="15.95" customHeight="1" x14ac:dyDescent="0.25">
      <c r="A2" s="12"/>
      <c r="B2" s="688"/>
      <c r="C2" s="688"/>
      <c r="D2" s="688"/>
      <c r="E2" s="23"/>
      <c r="F2" s="23"/>
      <c r="G2" s="23"/>
      <c r="H2" s="23"/>
      <c r="I2" s="23"/>
      <c r="J2" s="12"/>
      <c r="K2" s="12"/>
      <c r="L2" s="12"/>
      <c r="M2" s="12"/>
      <c r="N2" s="12"/>
      <c r="O2" s="12"/>
      <c r="P2" s="12"/>
      <c r="Q2" s="12"/>
      <c r="R2" s="12"/>
    </row>
    <row r="3" spans="1:18" ht="15.95" customHeight="1" x14ac:dyDescent="0.25">
      <c r="A3" s="12"/>
      <c r="B3" s="688"/>
      <c r="C3" s="688"/>
      <c r="D3" s="688"/>
      <c r="E3" s="23"/>
      <c r="F3" s="23"/>
      <c r="G3" s="23"/>
      <c r="H3" s="23"/>
      <c r="I3" s="23"/>
      <c r="J3" s="12"/>
      <c r="K3" s="12"/>
      <c r="L3" s="12"/>
      <c r="M3" s="12"/>
      <c r="N3" s="12"/>
      <c r="O3" s="12"/>
      <c r="P3" s="12"/>
      <c r="Q3" s="12"/>
      <c r="R3" s="12"/>
    </row>
    <row r="4" spans="1:18" ht="15.95" customHeight="1" x14ac:dyDescent="0.25">
      <c r="A4" s="12"/>
      <c r="B4" s="27"/>
      <c r="C4" s="27"/>
      <c r="D4" s="688"/>
      <c r="E4" s="688"/>
      <c r="F4" s="688"/>
      <c r="G4" s="688"/>
      <c r="H4" s="688"/>
      <c r="I4" s="688"/>
      <c r="J4" s="12"/>
      <c r="K4" s="12"/>
      <c r="L4" s="12"/>
      <c r="M4" s="12"/>
      <c r="N4" s="12"/>
      <c r="O4" s="12"/>
      <c r="P4" s="12"/>
      <c r="Q4" s="12"/>
      <c r="R4" s="12"/>
    </row>
    <row r="5" spans="1:18" ht="15.95" customHeight="1" x14ac:dyDescent="0.25">
      <c r="A5" s="12"/>
      <c r="B5" s="357" t="s">
        <v>317</v>
      </c>
      <c r="C5" s="27"/>
      <c r="D5" s="27"/>
      <c r="E5" s="27"/>
      <c r="F5" s="27"/>
      <c r="G5" s="27"/>
      <c r="H5" s="27"/>
      <c r="I5" s="27"/>
      <c r="J5" s="12"/>
      <c r="K5" s="12"/>
      <c r="L5" s="12"/>
      <c r="M5" s="12"/>
      <c r="N5" s="12"/>
      <c r="O5" s="12"/>
      <c r="P5" s="12"/>
      <c r="Q5" s="12"/>
      <c r="R5" s="12"/>
    </row>
    <row r="6" spans="1:18" ht="15.95" customHeight="1" x14ac:dyDescent="0.25">
      <c r="A6" s="12"/>
      <c r="B6" s="358"/>
      <c r="C6" s="27"/>
      <c r="D6" s="27"/>
      <c r="E6" s="27"/>
      <c r="F6" s="27"/>
      <c r="G6" s="27"/>
      <c r="H6" s="27"/>
      <c r="I6" s="27"/>
      <c r="J6" s="12"/>
      <c r="K6" s="12"/>
      <c r="L6" s="12"/>
      <c r="M6" s="12"/>
      <c r="N6" s="12"/>
      <c r="O6" s="12"/>
      <c r="P6" s="12"/>
      <c r="Q6" s="12"/>
      <c r="R6" s="12"/>
    </row>
    <row r="7" spans="1:18" ht="24" customHeight="1" x14ac:dyDescent="0.25">
      <c r="A7" s="12"/>
      <c r="B7" s="359" t="s">
        <v>318</v>
      </c>
      <c r="C7" s="27"/>
      <c r="D7" s="27"/>
      <c r="E7" s="27"/>
      <c r="F7" s="27"/>
      <c r="G7" s="27"/>
      <c r="H7" s="27"/>
      <c r="I7" s="27"/>
      <c r="J7" s="12"/>
      <c r="K7" s="12"/>
      <c r="L7" s="12"/>
      <c r="M7" s="12"/>
      <c r="N7" s="12"/>
      <c r="O7" s="12"/>
      <c r="P7" s="12"/>
      <c r="Q7" s="12"/>
      <c r="R7" s="12"/>
    </row>
    <row r="8" spans="1:18" ht="15.95" customHeight="1" x14ac:dyDescent="0.25">
      <c r="A8" s="12"/>
      <c r="B8" s="360" t="s">
        <v>319</v>
      </c>
      <c r="C8" s="27"/>
      <c r="D8" s="27"/>
      <c r="E8" s="27"/>
      <c r="F8" s="27"/>
      <c r="G8" s="27"/>
      <c r="H8" s="27"/>
      <c r="I8" s="27"/>
      <c r="J8" s="12"/>
      <c r="K8" s="12"/>
      <c r="L8" s="12"/>
      <c r="M8" s="12"/>
      <c r="N8" s="12"/>
      <c r="O8" s="12"/>
      <c r="P8" s="12"/>
      <c r="Q8" s="12"/>
      <c r="R8" s="12"/>
    </row>
    <row r="9" spans="1:18" ht="15.95" customHeight="1" x14ac:dyDescent="0.25">
      <c r="A9" s="12"/>
      <c r="B9" s="360" t="s">
        <v>320</v>
      </c>
      <c r="C9" s="27"/>
      <c r="D9" s="27"/>
      <c r="E9" s="27"/>
      <c r="F9" s="27"/>
      <c r="G9" s="27"/>
      <c r="H9" s="27"/>
      <c r="I9" s="27"/>
      <c r="J9" s="12"/>
      <c r="K9" s="12"/>
      <c r="L9" s="12"/>
      <c r="M9" s="12"/>
      <c r="N9" s="12"/>
      <c r="O9" s="12"/>
      <c r="P9" s="12"/>
      <c r="Q9" s="12"/>
      <c r="R9" s="12"/>
    </row>
    <row r="10" spans="1:18" ht="6.75" customHeight="1" x14ac:dyDescent="0.25">
      <c r="A10" s="12"/>
      <c r="B10" s="359"/>
      <c r="C10" s="27"/>
      <c r="D10" s="27"/>
      <c r="E10" s="27"/>
      <c r="F10" s="27"/>
      <c r="G10" s="27"/>
      <c r="H10" s="27"/>
      <c r="I10" s="27"/>
      <c r="J10" s="12"/>
      <c r="K10" s="12"/>
      <c r="L10" s="12"/>
      <c r="M10" s="12"/>
      <c r="N10" s="12"/>
      <c r="O10" s="12"/>
      <c r="P10" s="12"/>
      <c r="Q10" s="12"/>
      <c r="R10" s="12"/>
    </row>
    <row r="11" spans="1:18" ht="15.75" customHeight="1" x14ac:dyDescent="0.25">
      <c r="A11" s="12"/>
      <c r="B11" s="359"/>
      <c r="C11" s="27"/>
      <c r="D11" s="27"/>
      <c r="E11" s="27"/>
      <c r="F11" s="27"/>
      <c r="G11" s="27"/>
      <c r="H11" s="27"/>
      <c r="I11" s="27"/>
      <c r="J11" s="12"/>
      <c r="K11" s="12"/>
      <c r="L11" s="12"/>
      <c r="M11" s="12"/>
      <c r="N11" s="12"/>
      <c r="O11" s="12"/>
      <c r="P11" s="12"/>
      <c r="Q11" s="12"/>
      <c r="R11" s="12"/>
    </row>
    <row r="12" spans="1:18" ht="15.95" customHeight="1" x14ac:dyDescent="0.25">
      <c r="A12" s="12"/>
      <c r="B12" s="361" t="s">
        <v>321</v>
      </c>
      <c r="C12" s="27"/>
      <c r="D12" s="27"/>
      <c r="E12" s="27"/>
      <c r="F12" s="27"/>
      <c r="G12" s="27"/>
      <c r="H12" s="27"/>
      <c r="I12" s="27"/>
      <c r="J12" s="12"/>
      <c r="K12" s="12"/>
      <c r="L12" s="12"/>
      <c r="M12" s="12"/>
      <c r="N12" s="12"/>
      <c r="O12" s="12"/>
      <c r="P12" s="12"/>
      <c r="Q12" s="12"/>
      <c r="R12" s="12"/>
    </row>
    <row r="13" spans="1:18" ht="15.95" customHeight="1" x14ac:dyDescent="0.25">
      <c r="A13" s="12"/>
      <c r="B13" s="361" t="s">
        <v>322</v>
      </c>
      <c r="C13" s="27"/>
      <c r="D13" s="27"/>
      <c r="E13" s="27"/>
      <c r="F13" s="27"/>
      <c r="G13" s="27"/>
      <c r="H13" s="27"/>
      <c r="I13" s="27"/>
      <c r="J13" s="12"/>
      <c r="K13" s="12"/>
      <c r="L13" s="12"/>
      <c r="M13" s="12"/>
      <c r="N13" s="12"/>
      <c r="O13" s="12"/>
      <c r="P13" s="12"/>
      <c r="Q13" s="12"/>
      <c r="R13" s="12"/>
    </row>
    <row r="14" spans="1:18" ht="6.75" customHeight="1" x14ac:dyDescent="0.25">
      <c r="A14" s="12"/>
      <c r="B14" s="359"/>
      <c r="C14" s="27"/>
      <c r="D14" s="27"/>
      <c r="E14" s="27"/>
      <c r="F14" s="27"/>
      <c r="G14" s="27"/>
      <c r="H14" s="27"/>
      <c r="I14" s="27"/>
      <c r="J14" s="12"/>
      <c r="K14" s="12"/>
      <c r="L14" s="12"/>
      <c r="M14" s="12"/>
      <c r="N14" s="12"/>
      <c r="O14" s="12"/>
      <c r="P14" s="12"/>
      <c r="Q14" s="12"/>
      <c r="R14" s="12"/>
    </row>
    <row r="15" spans="1:18" ht="15.95" customHeight="1" x14ac:dyDescent="0.25">
      <c r="A15" s="12"/>
      <c r="B15" s="361" t="s">
        <v>323</v>
      </c>
      <c r="C15" s="27"/>
      <c r="D15" s="27"/>
      <c r="E15" s="27"/>
      <c r="F15" s="27"/>
      <c r="G15" s="27"/>
      <c r="H15" s="27"/>
      <c r="I15" s="27"/>
      <c r="J15" s="12"/>
      <c r="K15" s="12"/>
      <c r="L15" s="12"/>
      <c r="M15" s="12"/>
      <c r="N15" s="12"/>
      <c r="O15" s="12"/>
      <c r="P15" s="12"/>
      <c r="Q15" s="12"/>
      <c r="R15" s="12"/>
    </row>
    <row r="16" spans="1:18" ht="15.95" customHeight="1" x14ac:dyDescent="0.25">
      <c r="A16" s="12"/>
      <c r="B16" s="361" t="s">
        <v>324</v>
      </c>
      <c r="C16" s="27"/>
      <c r="D16" s="27"/>
      <c r="E16" s="27"/>
      <c r="F16" s="27"/>
      <c r="G16" s="27"/>
      <c r="H16" s="27"/>
      <c r="I16" s="27"/>
      <c r="J16" s="12"/>
      <c r="K16" s="12"/>
      <c r="L16" s="12"/>
      <c r="M16" s="12"/>
      <c r="N16" s="12"/>
      <c r="O16" s="12"/>
      <c r="P16" s="12"/>
      <c r="Q16" s="12"/>
      <c r="R16" s="12"/>
    </row>
    <row r="17" spans="1:18" ht="15.75" customHeight="1" x14ac:dyDescent="0.25">
      <c r="A17" s="12"/>
      <c r="B17" s="358"/>
      <c r="C17" s="27"/>
      <c r="D17" s="27"/>
      <c r="E17" s="27"/>
      <c r="F17" s="27"/>
      <c r="G17" s="27"/>
      <c r="H17" s="27"/>
      <c r="I17" s="27"/>
      <c r="J17" s="12"/>
      <c r="K17" s="12"/>
      <c r="L17" s="12"/>
      <c r="M17" s="12"/>
      <c r="N17" s="12"/>
      <c r="O17" s="12"/>
      <c r="P17" s="12"/>
      <c r="Q17" s="12"/>
      <c r="R17" s="12"/>
    </row>
    <row r="18" spans="1:18" ht="28.5" customHeight="1" x14ac:dyDescent="0.25">
      <c r="A18" s="12"/>
      <c r="B18" s="358"/>
      <c r="C18" s="804" t="s">
        <v>325</v>
      </c>
      <c r="D18" s="805"/>
      <c r="E18" s="806"/>
      <c r="F18" s="27"/>
      <c r="G18" s="27"/>
      <c r="H18" s="27"/>
      <c r="I18" s="27"/>
      <c r="J18" s="12"/>
      <c r="K18" s="12"/>
      <c r="L18" s="12"/>
      <c r="M18" s="12"/>
      <c r="N18" s="12"/>
      <c r="O18" s="12"/>
      <c r="P18" s="12"/>
      <c r="Q18" s="12"/>
      <c r="R18" s="12"/>
    </row>
    <row r="19" spans="1:18" s="15" customFormat="1" ht="6.75" customHeight="1" x14ac:dyDescent="0.2">
      <c r="A19" s="19"/>
      <c r="B19" s="362"/>
      <c r="C19" s="690"/>
      <c r="D19" s="690"/>
      <c r="E19" s="37"/>
      <c r="F19" s="27"/>
      <c r="G19" s="27"/>
      <c r="H19" s="27"/>
      <c r="I19" s="27"/>
      <c r="J19" s="19"/>
      <c r="K19" s="19"/>
      <c r="L19" s="19"/>
      <c r="M19" s="19"/>
      <c r="N19" s="19"/>
      <c r="O19" s="19"/>
      <c r="P19" s="19"/>
      <c r="Q19" s="19"/>
      <c r="R19" s="19"/>
    </row>
    <row r="20" spans="1:18" ht="15.95" customHeight="1" x14ac:dyDescent="0.25">
      <c r="A20" s="12"/>
      <c r="B20" s="358"/>
      <c r="C20" s="45" t="s">
        <v>10</v>
      </c>
      <c r="D20" s="37"/>
      <c r="E20" s="46" t="s">
        <v>11</v>
      </c>
      <c r="F20" s="27"/>
      <c r="G20" s="27"/>
      <c r="H20" s="27"/>
      <c r="I20" s="27"/>
      <c r="J20" s="12"/>
      <c r="K20" s="12"/>
      <c r="L20" s="12"/>
      <c r="M20" s="12"/>
      <c r="N20" s="12"/>
      <c r="O20" s="12"/>
      <c r="P20" s="12"/>
      <c r="Q20" s="12"/>
      <c r="R20" s="12"/>
    </row>
    <row r="21" spans="1:18" s="15" customFormat="1" ht="6.75" customHeight="1" x14ac:dyDescent="0.2">
      <c r="A21" s="19"/>
      <c r="B21" s="362"/>
      <c r="C21" s="691"/>
      <c r="D21" s="691"/>
      <c r="E21" s="84"/>
      <c r="F21" s="32"/>
      <c r="G21" s="32"/>
      <c r="H21" s="32"/>
      <c r="I21" s="32"/>
      <c r="J21" s="19"/>
      <c r="K21" s="19"/>
      <c r="L21" s="19"/>
      <c r="M21" s="19"/>
      <c r="N21" s="19"/>
      <c r="O21" s="19"/>
      <c r="P21" s="19"/>
      <c r="Q21" s="19"/>
      <c r="R21" s="19"/>
    </row>
    <row r="22" spans="1:18" s="15" customFormat="1" ht="6.75" customHeight="1" x14ac:dyDescent="0.2">
      <c r="A22" s="19"/>
      <c r="B22" s="362"/>
      <c r="C22" s="690"/>
      <c r="D22" s="690"/>
      <c r="E22" s="37"/>
      <c r="F22" s="27"/>
      <c r="G22" s="27"/>
      <c r="H22" s="27"/>
      <c r="I22" s="27"/>
      <c r="J22" s="19"/>
      <c r="K22" s="19"/>
      <c r="L22" s="19"/>
      <c r="M22" s="19"/>
      <c r="N22" s="19"/>
      <c r="O22" s="19"/>
      <c r="P22" s="19"/>
      <c r="Q22" s="19"/>
      <c r="R22" s="19"/>
    </row>
    <row r="23" spans="1:18" ht="15.95" customHeight="1" x14ac:dyDescent="0.25">
      <c r="A23" s="12"/>
      <c r="B23" s="358"/>
      <c r="C23" s="690" t="s">
        <v>326</v>
      </c>
      <c r="D23" s="690"/>
      <c r="E23" s="37" t="s">
        <v>327</v>
      </c>
      <c r="F23" s="27"/>
      <c r="G23" s="27"/>
      <c r="H23" s="27"/>
      <c r="I23" s="27"/>
      <c r="J23" s="12"/>
      <c r="K23" s="12"/>
      <c r="L23" s="12"/>
      <c r="M23" s="12"/>
      <c r="N23" s="12"/>
      <c r="O23" s="12"/>
      <c r="P23" s="12"/>
      <c r="Q23" s="12"/>
      <c r="R23" s="12"/>
    </row>
    <row r="24" spans="1:18" s="14" customFormat="1" ht="15.95" customHeight="1" x14ac:dyDescent="0.2">
      <c r="A24" s="18"/>
      <c r="B24" s="362"/>
      <c r="C24" s="690"/>
      <c r="D24" s="690"/>
      <c r="E24" s="37" t="s">
        <v>328</v>
      </c>
      <c r="F24" s="27"/>
      <c r="G24" s="27"/>
      <c r="H24" s="27"/>
      <c r="I24" s="27"/>
      <c r="J24" s="18"/>
      <c r="K24" s="18"/>
      <c r="L24" s="18"/>
      <c r="M24" s="18"/>
      <c r="N24" s="18"/>
      <c r="O24" s="18"/>
      <c r="P24" s="18"/>
      <c r="Q24" s="18"/>
      <c r="R24" s="18"/>
    </row>
    <row r="25" spans="1:18" s="14" customFormat="1" ht="15.95" customHeight="1" x14ac:dyDescent="0.2">
      <c r="A25" s="18"/>
      <c r="B25" s="362"/>
      <c r="C25" s="691"/>
      <c r="D25" s="691"/>
      <c r="E25" s="84" t="s">
        <v>329</v>
      </c>
      <c r="F25" s="32"/>
      <c r="G25" s="32"/>
      <c r="H25" s="32"/>
      <c r="I25" s="32"/>
      <c r="J25" s="18"/>
      <c r="K25" s="18"/>
      <c r="L25" s="18"/>
      <c r="M25" s="18"/>
      <c r="N25" s="18"/>
      <c r="O25" s="18"/>
      <c r="P25" s="18"/>
      <c r="Q25" s="18"/>
      <c r="R25" s="18"/>
    </row>
    <row r="26" spans="1:18" s="15" customFormat="1" ht="6.75" customHeight="1" x14ac:dyDescent="0.2">
      <c r="A26" s="19"/>
      <c r="B26" s="362"/>
      <c r="C26" s="690"/>
      <c r="D26" s="690"/>
      <c r="E26" s="37"/>
      <c r="F26" s="27"/>
      <c r="G26" s="27"/>
      <c r="H26" s="27"/>
      <c r="I26" s="27"/>
      <c r="J26" s="19"/>
      <c r="K26" s="19"/>
      <c r="L26" s="19"/>
      <c r="M26" s="19"/>
      <c r="N26" s="19"/>
      <c r="O26" s="19"/>
      <c r="P26" s="19"/>
      <c r="Q26" s="19"/>
      <c r="R26" s="19"/>
    </row>
    <row r="27" spans="1:18" ht="15.95" customHeight="1" x14ac:dyDescent="0.25">
      <c r="A27" s="12"/>
      <c r="B27" s="358"/>
      <c r="C27" s="609" t="s">
        <v>330</v>
      </c>
      <c r="D27" s="609"/>
      <c r="E27" s="37" t="s">
        <v>331</v>
      </c>
      <c r="F27" s="27"/>
      <c r="G27" s="27"/>
      <c r="H27" s="27"/>
      <c r="I27" s="27"/>
      <c r="J27" s="12"/>
      <c r="K27" s="12"/>
      <c r="L27" s="12"/>
      <c r="M27" s="12"/>
      <c r="N27" s="12"/>
      <c r="O27" s="12"/>
      <c r="P27" s="12"/>
      <c r="Q27" s="12"/>
      <c r="R27" s="12"/>
    </row>
    <row r="28" spans="1:18" ht="15.95" customHeight="1" x14ac:dyDescent="0.25">
      <c r="A28" s="12"/>
      <c r="B28" s="358"/>
      <c r="C28" s="610"/>
      <c r="D28" s="610"/>
      <c r="E28" s="84" t="s">
        <v>332</v>
      </c>
      <c r="F28" s="32"/>
      <c r="G28" s="32"/>
      <c r="H28" s="32"/>
      <c r="I28" s="32"/>
      <c r="J28" s="12"/>
      <c r="K28" s="12"/>
      <c r="L28" s="12"/>
      <c r="M28" s="12"/>
      <c r="N28" s="12"/>
      <c r="O28" s="12"/>
      <c r="P28" s="12"/>
      <c r="Q28" s="12"/>
      <c r="R28" s="12"/>
    </row>
    <row r="29" spans="1:18" s="15" customFormat="1" ht="6.75" customHeight="1" x14ac:dyDescent="0.2">
      <c r="A29" s="19"/>
      <c r="B29" s="362"/>
      <c r="C29" s="690"/>
      <c r="D29" s="690"/>
      <c r="E29" s="37"/>
      <c r="F29" s="27"/>
      <c r="G29" s="27"/>
      <c r="H29" s="27"/>
      <c r="I29" s="27"/>
      <c r="J29" s="19"/>
      <c r="K29" s="19"/>
      <c r="L29" s="19"/>
      <c r="M29" s="19"/>
      <c r="N29" s="19"/>
      <c r="O29" s="19"/>
      <c r="P29" s="19"/>
      <c r="Q29" s="19"/>
      <c r="R29" s="19"/>
    </row>
    <row r="30" spans="1:18" ht="15.95" customHeight="1" x14ac:dyDescent="0.25">
      <c r="A30" s="12"/>
      <c r="B30" s="358"/>
      <c r="C30" s="609" t="s">
        <v>333</v>
      </c>
      <c r="D30" s="609"/>
      <c r="E30" s="37" t="s">
        <v>334</v>
      </c>
      <c r="F30" s="27"/>
      <c r="G30" s="27"/>
      <c r="H30" s="27"/>
      <c r="I30" s="27"/>
      <c r="J30" s="12"/>
      <c r="K30" s="12"/>
      <c r="L30" s="12"/>
      <c r="M30" s="12"/>
      <c r="N30" s="12"/>
      <c r="O30" s="12"/>
      <c r="P30" s="12"/>
      <c r="Q30" s="12"/>
      <c r="R30" s="12"/>
    </row>
    <row r="31" spans="1:18" ht="15.95" customHeight="1" x14ac:dyDescent="0.25">
      <c r="A31" s="12"/>
      <c r="B31" s="358"/>
      <c r="C31" s="610"/>
      <c r="D31" s="610"/>
      <c r="E31" s="84" t="s">
        <v>335</v>
      </c>
      <c r="F31" s="32"/>
      <c r="G31" s="32"/>
      <c r="H31" s="32"/>
      <c r="I31" s="32"/>
      <c r="J31" s="12"/>
      <c r="K31" s="12"/>
      <c r="L31" s="12"/>
      <c r="M31" s="12"/>
      <c r="N31" s="12"/>
      <c r="O31" s="12"/>
      <c r="P31" s="12"/>
      <c r="Q31" s="12"/>
      <c r="R31" s="12"/>
    </row>
    <row r="32" spans="1:18" s="15" customFormat="1" ht="6.75" customHeight="1" x14ac:dyDescent="0.2">
      <c r="A32" s="19"/>
      <c r="B32" s="362"/>
      <c r="C32" s="690"/>
      <c r="D32" s="690"/>
      <c r="E32" s="37"/>
      <c r="F32" s="27"/>
      <c r="G32" s="27"/>
      <c r="H32" s="27"/>
      <c r="I32" s="27"/>
      <c r="J32" s="19"/>
      <c r="K32" s="19"/>
      <c r="L32" s="19"/>
      <c r="M32" s="19"/>
      <c r="N32" s="19"/>
      <c r="O32" s="19"/>
      <c r="P32" s="19"/>
      <c r="Q32" s="19"/>
      <c r="R32" s="19"/>
    </row>
    <row r="33" spans="1:18" ht="15.95" customHeight="1" x14ac:dyDescent="0.25">
      <c r="A33" s="12"/>
      <c r="B33" s="358"/>
      <c r="C33" s="609" t="s">
        <v>336</v>
      </c>
      <c r="D33" s="609"/>
      <c r="E33" s="37" t="s">
        <v>337</v>
      </c>
      <c r="F33" s="27"/>
      <c r="G33" s="27"/>
      <c r="H33" s="27"/>
      <c r="I33" s="27"/>
      <c r="J33" s="12"/>
      <c r="K33" s="12"/>
      <c r="L33" s="12"/>
      <c r="M33" s="12"/>
      <c r="N33" s="12"/>
      <c r="O33" s="12"/>
      <c r="P33" s="12"/>
      <c r="Q33" s="12"/>
      <c r="R33" s="12"/>
    </row>
    <row r="34" spans="1:18" ht="15.95" customHeight="1" x14ac:dyDescent="0.25">
      <c r="A34" s="12"/>
      <c r="B34" s="358"/>
      <c r="C34" s="609"/>
      <c r="D34" s="609"/>
      <c r="E34" s="37" t="s">
        <v>338</v>
      </c>
      <c r="F34" s="27"/>
      <c r="G34" s="27"/>
      <c r="H34" s="27"/>
      <c r="I34" s="27"/>
      <c r="J34" s="12"/>
      <c r="K34" s="12"/>
      <c r="L34" s="12"/>
      <c r="M34" s="12"/>
      <c r="N34" s="12"/>
      <c r="O34" s="12"/>
      <c r="P34" s="12"/>
      <c r="Q34" s="12"/>
      <c r="R34" s="12"/>
    </row>
    <row r="35" spans="1:18" ht="15.95" customHeight="1" x14ac:dyDescent="0.25">
      <c r="A35" s="12"/>
      <c r="B35" s="358"/>
      <c r="C35" s="610"/>
      <c r="D35" s="610"/>
      <c r="E35" s="84" t="s">
        <v>339</v>
      </c>
      <c r="F35" s="32"/>
      <c r="G35" s="32"/>
      <c r="H35" s="32"/>
      <c r="I35" s="32"/>
      <c r="J35" s="12"/>
      <c r="K35" s="12"/>
      <c r="L35" s="12"/>
      <c r="M35" s="12"/>
      <c r="N35" s="12"/>
      <c r="O35" s="12"/>
      <c r="P35" s="12"/>
      <c r="Q35" s="12"/>
      <c r="R35" s="12"/>
    </row>
    <row r="36" spans="1:18" s="15" customFormat="1" ht="6.75" customHeight="1" x14ac:dyDescent="0.2">
      <c r="A36" s="19"/>
      <c r="B36" s="362"/>
      <c r="C36" s="690"/>
      <c r="D36" s="690"/>
      <c r="E36" s="37"/>
      <c r="F36" s="27"/>
      <c r="G36" s="27"/>
      <c r="H36" s="27"/>
      <c r="I36" s="27"/>
      <c r="J36" s="19"/>
      <c r="K36" s="19"/>
      <c r="L36" s="19"/>
      <c r="M36" s="19"/>
      <c r="N36" s="19"/>
      <c r="O36" s="19"/>
      <c r="P36" s="19"/>
      <c r="Q36" s="19"/>
      <c r="R36" s="19"/>
    </row>
    <row r="37" spans="1:18" ht="15.95" customHeight="1" x14ac:dyDescent="0.25">
      <c r="A37" s="12"/>
      <c r="B37" s="358"/>
      <c r="C37" s="609" t="s">
        <v>340</v>
      </c>
      <c r="D37" s="609"/>
      <c r="E37" s="37" t="s">
        <v>341</v>
      </c>
      <c r="F37" s="27"/>
      <c r="G37" s="27"/>
      <c r="H37" s="27"/>
      <c r="I37" s="27"/>
      <c r="J37" s="12"/>
      <c r="K37" s="12"/>
      <c r="L37" s="12"/>
      <c r="M37" s="12"/>
      <c r="N37" s="12"/>
      <c r="O37" s="12"/>
      <c r="P37" s="12"/>
      <c r="Q37" s="12"/>
      <c r="R37" s="12"/>
    </row>
    <row r="38" spans="1:18" s="15" customFormat="1" ht="15.95" customHeight="1" x14ac:dyDescent="0.2">
      <c r="A38" s="19"/>
      <c r="B38" s="362"/>
      <c r="C38" s="691"/>
      <c r="D38" s="691"/>
      <c r="E38" s="84" t="s">
        <v>342</v>
      </c>
      <c r="F38" s="32"/>
      <c r="G38" s="32"/>
      <c r="H38" s="32"/>
      <c r="I38" s="32"/>
      <c r="J38" s="19"/>
      <c r="K38" s="19"/>
      <c r="L38" s="19"/>
      <c r="M38" s="19"/>
      <c r="N38" s="19"/>
      <c r="O38" s="19"/>
      <c r="P38" s="19"/>
      <c r="Q38" s="19"/>
      <c r="R38" s="19"/>
    </row>
    <row r="39" spans="1:18" s="15" customFormat="1" ht="6.75" customHeight="1" x14ac:dyDescent="0.2">
      <c r="A39" s="19"/>
      <c r="B39" s="362"/>
      <c r="C39" s="690"/>
      <c r="D39" s="690"/>
      <c r="E39" s="37"/>
      <c r="F39" s="27"/>
      <c r="G39" s="27"/>
      <c r="H39" s="27"/>
      <c r="I39" s="27"/>
      <c r="J39" s="19"/>
      <c r="K39" s="19"/>
      <c r="L39" s="19"/>
      <c r="M39" s="19"/>
      <c r="N39" s="19"/>
      <c r="O39" s="19"/>
      <c r="P39" s="19"/>
      <c r="Q39" s="19"/>
      <c r="R39" s="19"/>
    </row>
    <row r="40" spans="1:18" s="15" customFormat="1" ht="6.75" customHeight="1" x14ac:dyDescent="0.2">
      <c r="A40" s="19"/>
      <c r="B40" s="362"/>
      <c r="C40" s="609"/>
      <c r="D40" s="609"/>
      <c r="E40" s="37"/>
      <c r="F40" s="27"/>
      <c r="G40" s="27"/>
      <c r="H40" s="27"/>
      <c r="I40" s="27"/>
      <c r="J40" s="19"/>
      <c r="K40" s="19"/>
      <c r="L40" s="19"/>
      <c r="M40" s="19"/>
      <c r="N40" s="19"/>
      <c r="O40" s="19"/>
      <c r="P40" s="19"/>
      <c r="Q40" s="19"/>
      <c r="R40" s="19"/>
    </row>
    <row r="41" spans="1:18" s="15" customFormat="1" ht="15.95" customHeight="1" x14ac:dyDescent="0.2">
      <c r="A41" s="19"/>
      <c r="B41" s="362"/>
      <c r="C41" s="690"/>
      <c r="D41" s="690"/>
      <c r="E41" s="37"/>
      <c r="F41" s="27"/>
      <c r="G41" s="27"/>
      <c r="H41" s="27"/>
      <c r="I41" s="27"/>
      <c r="J41" s="19"/>
      <c r="K41" s="19"/>
      <c r="L41" s="19"/>
      <c r="M41" s="19"/>
      <c r="N41" s="19"/>
      <c r="O41" s="19"/>
      <c r="P41" s="19"/>
      <c r="Q41" s="19"/>
      <c r="R41" s="19"/>
    </row>
    <row r="42" spans="1:18" ht="28.5" customHeight="1" x14ac:dyDescent="0.25">
      <c r="A42" s="12"/>
      <c r="B42" s="358"/>
      <c r="C42" s="804" t="s">
        <v>343</v>
      </c>
      <c r="D42" s="805"/>
      <c r="E42" s="805"/>
      <c r="F42" s="805"/>
      <c r="G42" s="805"/>
      <c r="H42" s="806"/>
      <c r="I42" s="27"/>
      <c r="J42" s="12"/>
      <c r="K42" s="12"/>
      <c r="L42" s="12"/>
      <c r="M42" s="12"/>
      <c r="N42" s="12"/>
      <c r="O42" s="12"/>
      <c r="P42" s="12"/>
      <c r="Q42" s="12"/>
      <c r="R42" s="12"/>
    </row>
    <row r="43" spans="1:18" s="16" customFormat="1" ht="6.75" customHeight="1" x14ac:dyDescent="0.2">
      <c r="A43" s="20"/>
      <c r="B43" s="358"/>
      <c r="C43" s="38"/>
      <c r="D43" s="38"/>
      <c r="E43" s="37"/>
      <c r="F43" s="27"/>
      <c r="G43" s="27"/>
      <c r="H43" s="27"/>
      <c r="I43" s="27"/>
      <c r="J43" s="20"/>
      <c r="K43" s="20"/>
      <c r="L43" s="20"/>
      <c r="M43" s="20"/>
      <c r="N43" s="20"/>
      <c r="O43" s="20"/>
      <c r="P43" s="20"/>
      <c r="Q43" s="20"/>
      <c r="R43" s="20"/>
    </row>
    <row r="44" spans="1:18" ht="15.95" customHeight="1" x14ac:dyDescent="0.25">
      <c r="A44" s="12"/>
      <c r="B44" s="358"/>
      <c r="C44" s="45" t="s">
        <v>344</v>
      </c>
      <c r="D44" s="37"/>
      <c r="E44" s="46" t="s">
        <v>11</v>
      </c>
      <c r="F44" s="27"/>
      <c r="G44" s="27"/>
      <c r="H44" s="27"/>
      <c r="I44" s="27"/>
      <c r="J44" s="12"/>
      <c r="K44" s="12"/>
      <c r="L44" s="12"/>
      <c r="M44" s="12"/>
      <c r="N44" s="12"/>
      <c r="O44" s="12"/>
      <c r="P44" s="12"/>
      <c r="Q44" s="12"/>
      <c r="R44" s="12"/>
    </row>
    <row r="45" spans="1:18" s="15" customFormat="1" ht="6.75" customHeight="1" x14ac:dyDescent="0.2">
      <c r="A45" s="19"/>
      <c r="B45" s="362"/>
      <c r="C45" s="690"/>
      <c r="D45" s="690"/>
      <c r="E45" s="37"/>
      <c r="F45" s="27"/>
      <c r="G45" s="27"/>
      <c r="H45" s="27"/>
      <c r="I45" s="27"/>
      <c r="J45" s="19"/>
      <c r="K45" s="19"/>
      <c r="L45" s="19"/>
      <c r="M45" s="19"/>
      <c r="N45" s="19"/>
      <c r="O45" s="19"/>
      <c r="P45" s="19"/>
      <c r="Q45" s="19"/>
      <c r="R45" s="19"/>
    </row>
    <row r="46" spans="1:18" ht="15.95" customHeight="1" x14ac:dyDescent="0.25">
      <c r="A46" s="12"/>
      <c r="B46" s="358"/>
      <c r="C46" s="609" t="s">
        <v>345</v>
      </c>
      <c r="D46" s="609"/>
      <c r="E46" s="37" t="s">
        <v>346</v>
      </c>
      <c r="F46" s="27"/>
      <c r="G46" s="27"/>
      <c r="H46" s="27"/>
      <c r="I46" s="27"/>
      <c r="J46" s="12"/>
      <c r="K46" s="12"/>
      <c r="L46" s="12"/>
      <c r="M46" s="12"/>
      <c r="N46" s="12"/>
      <c r="O46" s="12"/>
      <c r="P46" s="12"/>
      <c r="Q46" s="12"/>
      <c r="R46" s="12"/>
    </row>
    <row r="47" spans="1:18" ht="15.75" customHeight="1" x14ac:dyDescent="0.25">
      <c r="A47" s="12"/>
      <c r="B47" s="358"/>
      <c r="C47" s="609"/>
      <c r="D47" s="609"/>
      <c r="E47" s="37" t="s">
        <v>347</v>
      </c>
      <c r="F47" s="27"/>
      <c r="G47" s="27"/>
      <c r="H47" s="27"/>
      <c r="I47" s="27"/>
      <c r="J47" s="12"/>
      <c r="K47" s="12"/>
      <c r="L47" s="12"/>
      <c r="M47" s="12"/>
      <c r="N47" s="12"/>
      <c r="O47" s="12"/>
      <c r="P47" s="12"/>
      <c r="Q47" s="12"/>
      <c r="R47" s="12"/>
    </row>
    <row r="48" spans="1:18" s="15" customFormat="1" ht="6.75" customHeight="1" x14ac:dyDescent="0.2">
      <c r="A48" s="19"/>
      <c r="B48" s="362"/>
      <c r="C48" s="691"/>
      <c r="D48" s="691"/>
      <c r="E48" s="84"/>
      <c r="F48" s="32"/>
      <c r="G48" s="32"/>
      <c r="H48" s="32"/>
      <c r="I48" s="32"/>
      <c r="J48" s="19"/>
      <c r="K48" s="19"/>
      <c r="L48" s="19"/>
      <c r="M48" s="19"/>
      <c r="N48" s="19"/>
      <c r="O48" s="19"/>
      <c r="P48" s="19"/>
      <c r="Q48" s="19"/>
      <c r="R48" s="19"/>
    </row>
    <row r="49" spans="1:18" s="16" customFormat="1" ht="15.95" customHeight="1" x14ac:dyDescent="0.2">
      <c r="A49" s="20"/>
      <c r="B49" s="363"/>
      <c r="C49" s="690"/>
      <c r="D49" s="690"/>
      <c r="E49" s="690"/>
      <c r="F49" s="690"/>
      <c r="G49" s="690"/>
      <c r="H49" s="690"/>
      <c r="I49" s="690"/>
      <c r="J49" s="20"/>
      <c r="K49" s="20"/>
      <c r="L49" s="20"/>
      <c r="M49" s="20"/>
      <c r="N49" s="20"/>
      <c r="O49" s="20"/>
      <c r="P49" s="20"/>
      <c r="Q49" s="20"/>
      <c r="R49" s="20"/>
    </row>
    <row r="50" spans="1:18" s="17" customFormat="1" ht="15.95" customHeight="1" x14ac:dyDescent="0.2">
      <c r="A50" s="21"/>
      <c r="B50" s="364"/>
      <c r="C50" s="690"/>
      <c r="D50" s="690"/>
      <c r="E50" s="690"/>
      <c r="F50" s="690"/>
      <c r="G50" s="690"/>
      <c r="H50" s="690"/>
      <c r="I50" s="690"/>
      <c r="J50" s="21"/>
      <c r="K50" s="21"/>
      <c r="L50" s="21"/>
      <c r="M50" s="21"/>
      <c r="N50" s="21"/>
      <c r="O50" s="21"/>
      <c r="P50" s="21"/>
      <c r="Q50" s="21"/>
      <c r="R50" s="21"/>
    </row>
    <row r="51" spans="1:18" s="16" customFormat="1" ht="6" customHeight="1" x14ac:dyDescent="0.2">
      <c r="A51" s="20"/>
      <c r="B51" s="363"/>
      <c r="C51" s="690"/>
      <c r="D51" s="690"/>
      <c r="E51" s="690"/>
      <c r="F51" s="690"/>
      <c r="G51" s="690"/>
      <c r="H51" s="690"/>
      <c r="I51" s="690"/>
      <c r="J51" s="20"/>
      <c r="K51" s="20"/>
      <c r="L51" s="20"/>
      <c r="M51" s="20"/>
      <c r="N51" s="20"/>
      <c r="O51" s="20"/>
      <c r="P51" s="20"/>
      <c r="Q51" s="20"/>
      <c r="R51" s="20"/>
    </row>
    <row r="52" spans="1:18" s="17" customFormat="1" ht="15.95" customHeight="1" x14ac:dyDescent="0.2">
      <c r="A52" s="21"/>
      <c r="B52" s="358"/>
      <c r="C52" s="27"/>
      <c r="D52" s="27"/>
      <c r="E52" s="367" t="s">
        <v>348</v>
      </c>
      <c r="F52" s="27"/>
      <c r="G52" s="27"/>
      <c r="H52" s="27"/>
      <c r="I52" s="27"/>
      <c r="J52" s="21"/>
      <c r="K52" s="21"/>
      <c r="L52" s="21"/>
      <c r="M52" s="21"/>
      <c r="N52" s="21"/>
      <c r="O52" s="21"/>
      <c r="P52" s="21"/>
      <c r="Q52" s="21"/>
      <c r="R52" s="21"/>
    </row>
    <row r="53" spans="1:18" s="16" customFormat="1" ht="21" customHeight="1" x14ac:dyDescent="0.2">
      <c r="A53" s="20"/>
      <c r="B53" s="363"/>
      <c r="C53" s="354" t="s">
        <v>349</v>
      </c>
      <c r="D53" s="38"/>
      <c r="E53" s="38"/>
      <c r="F53" s="38"/>
      <c r="G53" s="38"/>
      <c r="H53" s="38"/>
      <c r="I53" s="38"/>
      <c r="J53" s="20"/>
      <c r="K53" s="20"/>
      <c r="L53" s="20"/>
      <c r="M53" s="20"/>
      <c r="N53" s="20"/>
      <c r="O53" s="20"/>
      <c r="P53" s="20"/>
      <c r="Q53" s="20"/>
      <c r="R53" s="20"/>
    </row>
    <row r="54" spans="1:18" ht="15.75" customHeight="1" x14ac:dyDescent="0.25">
      <c r="A54" s="12"/>
      <c r="B54" s="358"/>
      <c r="C54" s="609"/>
      <c r="D54" s="609"/>
      <c r="E54" s="37"/>
      <c r="F54" s="27"/>
      <c r="G54" s="27"/>
      <c r="H54" s="27"/>
      <c r="I54" s="27"/>
      <c r="J54" s="12"/>
      <c r="K54" s="12"/>
      <c r="L54" s="12"/>
      <c r="M54" s="12"/>
      <c r="N54" s="12"/>
      <c r="O54" s="12"/>
      <c r="P54" s="12"/>
      <c r="Q54" s="12"/>
      <c r="R54" s="12"/>
    </row>
    <row r="55" spans="1:18" s="14" customFormat="1" ht="15.95" customHeight="1" x14ac:dyDescent="0.2">
      <c r="A55" s="18"/>
      <c r="B55" s="362"/>
      <c r="C55" s="37" t="s">
        <v>350</v>
      </c>
      <c r="D55" s="37"/>
      <c r="E55" s="37"/>
      <c r="F55" s="27"/>
      <c r="G55" s="27"/>
      <c r="H55" s="27"/>
      <c r="I55" s="27"/>
      <c r="J55" s="18"/>
      <c r="K55" s="18"/>
      <c r="L55" s="18"/>
      <c r="M55" s="18"/>
      <c r="N55" s="18"/>
      <c r="O55" s="18"/>
      <c r="P55" s="18"/>
      <c r="Q55" s="18"/>
      <c r="R55" s="18"/>
    </row>
    <row r="56" spans="1:18" s="17" customFormat="1" ht="15.95" customHeight="1" x14ac:dyDescent="0.2">
      <c r="A56" s="21"/>
      <c r="B56" s="365"/>
      <c r="C56" s="27" t="s">
        <v>351</v>
      </c>
      <c r="D56" s="27"/>
      <c r="E56" s="27"/>
      <c r="F56" s="27"/>
      <c r="G56" s="27"/>
      <c r="H56" s="27"/>
      <c r="I56" s="27"/>
      <c r="J56" s="21"/>
      <c r="K56" s="21"/>
      <c r="L56" s="21"/>
      <c r="M56" s="21"/>
      <c r="N56" s="21"/>
      <c r="O56" s="21"/>
      <c r="P56" s="21"/>
      <c r="Q56" s="21"/>
      <c r="R56" s="21"/>
    </row>
    <row r="57" spans="1:18" s="17" customFormat="1" ht="15.95" customHeight="1" x14ac:dyDescent="0.2">
      <c r="A57" s="21"/>
      <c r="B57" s="366"/>
      <c r="C57" s="27"/>
      <c r="D57" s="27"/>
      <c r="E57" s="27"/>
      <c r="F57" s="27"/>
      <c r="G57" s="27"/>
      <c r="H57" s="27"/>
      <c r="I57" s="27"/>
      <c r="J57" s="21"/>
      <c r="K57" s="21"/>
      <c r="L57" s="21"/>
      <c r="M57" s="21"/>
      <c r="N57" s="21"/>
      <c r="O57" s="21"/>
      <c r="P57" s="21"/>
      <c r="Q57" s="21"/>
      <c r="R57" s="21"/>
    </row>
    <row r="58" spans="1:18" s="17" customFormat="1" ht="15.95" customHeight="1" x14ac:dyDescent="0.2">
      <c r="A58" s="21"/>
      <c r="B58" s="358"/>
      <c r="C58" s="27"/>
      <c r="D58" s="27"/>
      <c r="E58" s="27"/>
      <c r="F58" s="27"/>
      <c r="G58" s="27"/>
      <c r="H58" s="27"/>
      <c r="I58" s="27"/>
      <c r="J58" s="21"/>
      <c r="K58" s="21"/>
      <c r="L58" s="21"/>
      <c r="M58" s="21"/>
      <c r="N58" s="21"/>
      <c r="O58" s="21"/>
      <c r="P58" s="21"/>
      <c r="Q58" s="21"/>
      <c r="R58" s="21"/>
    </row>
    <row r="59" spans="1:18" s="14" customFormat="1" ht="15.95" customHeight="1" x14ac:dyDescent="0.2">
      <c r="A59" s="18"/>
      <c r="B59" s="362"/>
      <c r="C59" s="690"/>
      <c r="D59" s="690"/>
      <c r="E59" s="37"/>
      <c r="F59" s="27"/>
      <c r="G59" s="27"/>
      <c r="H59" s="27"/>
      <c r="I59" s="27"/>
      <c r="J59" s="18"/>
      <c r="K59" s="18"/>
      <c r="L59" s="18"/>
      <c r="M59" s="18"/>
      <c r="N59" s="18"/>
      <c r="O59" s="18"/>
      <c r="P59" s="18"/>
      <c r="Q59" s="18"/>
      <c r="R59" s="18"/>
    </row>
    <row r="60" spans="1:18" s="17" customFormat="1" ht="15.95" customHeight="1" x14ac:dyDescent="0.2">
      <c r="A60" s="21"/>
      <c r="B60" s="365"/>
      <c r="C60" s="27"/>
      <c r="D60" s="27"/>
      <c r="E60" s="27"/>
      <c r="F60" s="27"/>
      <c r="G60" s="27"/>
      <c r="H60" s="27"/>
      <c r="I60" s="27"/>
      <c r="J60" s="21"/>
      <c r="K60" s="21"/>
      <c r="L60" s="21"/>
      <c r="M60" s="21"/>
      <c r="N60" s="21"/>
      <c r="O60" s="21"/>
      <c r="P60" s="21"/>
      <c r="Q60" s="21"/>
      <c r="R60" s="21"/>
    </row>
    <row r="61" spans="1:18" s="17" customFormat="1" ht="15.95" customHeight="1" x14ac:dyDescent="0.2">
      <c r="A61" s="21"/>
      <c r="B61" s="366"/>
      <c r="C61" s="27"/>
      <c r="D61" s="27"/>
      <c r="E61" s="27"/>
      <c r="F61" s="27"/>
      <c r="G61" s="27"/>
      <c r="H61" s="27"/>
      <c r="I61" s="27"/>
      <c r="J61" s="21"/>
      <c r="K61" s="21"/>
      <c r="L61" s="21"/>
      <c r="M61" s="21"/>
      <c r="N61" s="21"/>
      <c r="O61" s="21"/>
      <c r="P61" s="21"/>
      <c r="Q61" s="21"/>
      <c r="R61" s="21"/>
    </row>
    <row r="62" spans="1:18" s="17" customFormat="1" ht="15.95" customHeight="1" x14ac:dyDescent="0.2">
      <c r="A62" s="21"/>
      <c r="B62" s="358"/>
      <c r="C62" s="27"/>
      <c r="D62" s="27"/>
      <c r="E62" s="27"/>
      <c r="F62" s="27"/>
      <c r="G62" s="27"/>
      <c r="H62" s="27"/>
      <c r="I62" s="27"/>
      <c r="J62" s="21"/>
      <c r="K62" s="21"/>
      <c r="L62" s="21"/>
      <c r="M62" s="21"/>
      <c r="N62" s="21"/>
      <c r="O62" s="21"/>
      <c r="P62" s="21"/>
      <c r="Q62" s="21"/>
      <c r="R62" s="21"/>
    </row>
    <row r="63" spans="1:18" s="14" customFormat="1" ht="15.95" customHeight="1" x14ac:dyDescent="0.2">
      <c r="A63" s="18"/>
      <c r="B63" s="362"/>
      <c r="C63" s="690"/>
      <c r="D63" s="690"/>
      <c r="E63" s="37"/>
      <c r="F63" s="27"/>
      <c r="G63" s="27"/>
      <c r="H63" s="27"/>
      <c r="I63" s="27"/>
      <c r="J63" s="18"/>
      <c r="K63" s="18"/>
      <c r="L63" s="18"/>
      <c r="M63" s="18"/>
      <c r="N63" s="18"/>
      <c r="O63" s="18"/>
      <c r="P63" s="18"/>
      <c r="Q63" s="18"/>
      <c r="R63" s="18"/>
    </row>
    <row r="64" spans="1:18" s="17" customFormat="1" ht="15.95" customHeight="1" x14ac:dyDescent="0.2">
      <c r="A64" s="21"/>
      <c r="B64" s="365"/>
      <c r="C64" s="27"/>
      <c r="D64" s="27"/>
      <c r="E64" s="27"/>
      <c r="F64" s="27"/>
      <c r="G64" s="27"/>
      <c r="H64" s="27"/>
      <c r="I64" s="27"/>
      <c r="J64" s="21"/>
      <c r="K64" s="21"/>
      <c r="L64" s="21"/>
      <c r="M64" s="21"/>
      <c r="N64" s="21"/>
      <c r="O64" s="21"/>
      <c r="P64" s="21"/>
      <c r="Q64" s="21"/>
      <c r="R64" s="21"/>
    </row>
    <row r="65" spans="1:18" s="17" customFormat="1" ht="15.95" customHeight="1" x14ac:dyDescent="0.2">
      <c r="A65" s="21"/>
      <c r="B65" s="366"/>
      <c r="C65" s="27"/>
      <c r="D65" s="27"/>
      <c r="E65" s="27"/>
      <c r="F65" s="27"/>
      <c r="G65" s="27"/>
      <c r="H65" s="27"/>
      <c r="I65" s="27"/>
      <c r="J65" s="21"/>
      <c r="K65" s="21"/>
      <c r="L65" s="21"/>
      <c r="M65" s="21"/>
      <c r="N65" s="21"/>
      <c r="O65" s="21"/>
      <c r="P65" s="21"/>
      <c r="Q65" s="21"/>
      <c r="R65" s="21"/>
    </row>
    <row r="66" spans="1:18" s="17" customFormat="1" ht="15.95" customHeight="1" x14ac:dyDescent="0.2">
      <c r="A66" s="21"/>
      <c r="B66" s="358"/>
      <c r="C66" s="27"/>
      <c r="D66" s="27"/>
      <c r="E66" s="27"/>
      <c r="F66" s="27"/>
      <c r="G66" s="27"/>
      <c r="H66" s="27"/>
      <c r="I66" s="27"/>
      <c r="J66" s="21"/>
      <c r="K66" s="21"/>
      <c r="L66" s="21"/>
      <c r="M66" s="21"/>
      <c r="N66" s="21"/>
      <c r="O66" s="21"/>
      <c r="P66" s="21"/>
      <c r="Q66" s="21"/>
      <c r="R66" s="21"/>
    </row>
    <row r="67" spans="1:18" s="14" customFormat="1" ht="15.95" customHeight="1" x14ac:dyDescent="0.2">
      <c r="A67" s="18"/>
      <c r="B67" s="362"/>
      <c r="C67" s="690"/>
      <c r="D67" s="690"/>
      <c r="E67" s="37"/>
      <c r="F67" s="27"/>
      <c r="G67" s="27"/>
      <c r="H67" s="27"/>
      <c r="I67" s="27"/>
      <c r="J67" s="18"/>
      <c r="K67" s="18"/>
      <c r="L67" s="18"/>
      <c r="M67" s="18"/>
      <c r="N67" s="18"/>
      <c r="O67" s="18"/>
      <c r="P67" s="18"/>
      <c r="Q67" s="18"/>
      <c r="R67" s="18"/>
    </row>
    <row r="68" spans="1:18" s="17" customFormat="1" ht="15.95" customHeight="1" x14ac:dyDescent="0.2">
      <c r="A68" s="21"/>
      <c r="B68" s="365"/>
      <c r="C68" s="27"/>
      <c r="D68" s="27"/>
      <c r="E68" s="27"/>
      <c r="F68" s="27"/>
      <c r="G68" s="27"/>
      <c r="H68" s="27"/>
      <c r="I68" s="27"/>
      <c r="J68" s="21"/>
      <c r="K68" s="21"/>
      <c r="L68" s="21"/>
      <c r="M68" s="21"/>
      <c r="N68" s="21"/>
      <c r="O68" s="21"/>
      <c r="P68" s="21"/>
      <c r="Q68" s="21"/>
      <c r="R68" s="21"/>
    </row>
    <row r="69" spans="1:18" s="17" customFormat="1" ht="15.95" customHeight="1" x14ac:dyDescent="0.2">
      <c r="A69" s="21"/>
      <c r="B69" s="366"/>
      <c r="C69" s="27"/>
      <c r="D69" s="27"/>
      <c r="E69" s="27"/>
      <c r="F69" s="27"/>
      <c r="G69" s="27"/>
      <c r="H69" s="27"/>
      <c r="I69" s="27"/>
      <c r="J69" s="21"/>
      <c r="K69" s="21"/>
      <c r="L69" s="21"/>
      <c r="M69" s="21"/>
      <c r="N69" s="21"/>
      <c r="O69" s="21"/>
      <c r="P69" s="21"/>
      <c r="Q69" s="21"/>
      <c r="R69" s="21"/>
    </row>
    <row r="70" spans="1:18" s="17" customFormat="1" ht="15.95" customHeight="1" x14ac:dyDescent="0.2">
      <c r="A70" s="21"/>
      <c r="B70" s="358"/>
      <c r="C70" s="27"/>
      <c r="D70" s="27"/>
      <c r="E70" s="27"/>
      <c r="F70" s="27"/>
      <c r="G70" s="27"/>
      <c r="H70" s="27"/>
      <c r="I70" s="27"/>
      <c r="J70" s="21"/>
      <c r="K70" s="21"/>
      <c r="L70" s="21"/>
      <c r="M70" s="21"/>
      <c r="N70" s="21"/>
      <c r="O70" s="21"/>
      <c r="P70" s="21"/>
      <c r="Q70" s="21"/>
      <c r="R70" s="21"/>
    </row>
    <row r="71" spans="1:18" s="17" customFormat="1" ht="15.95" customHeight="1" x14ac:dyDescent="0.2">
      <c r="A71" s="21"/>
      <c r="B71" s="364"/>
      <c r="C71" s="27"/>
      <c r="D71" s="27"/>
      <c r="E71" s="27"/>
      <c r="F71" s="27"/>
      <c r="G71" s="27"/>
      <c r="H71" s="27"/>
      <c r="I71" s="27"/>
      <c r="J71" s="21"/>
      <c r="K71" s="21"/>
      <c r="L71" s="21"/>
      <c r="M71" s="21"/>
      <c r="N71" s="21"/>
      <c r="O71" s="21"/>
      <c r="P71" s="21"/>
      <c r="Q71" s="21"/>
      <c r="R71" s="21"/>
    </row>
    <row r="72" spans="1:18" s="17" customFormat="1" ht="15.95" customHeight="1" x14ac:dyDescent="0.2">
      <c r="A72" s="21"/>
      <c r="B72" s="365"/>
      <c r="C72" s="27"/>
      <c r="D72" s="27"/>
      <c r="E72" s="27"/>
      <c r="F72" s="27"/>
      <c r="G72" s="27"/>
      <c r="H72" s="27"/>
      <c r="I72" s="27"/>
      <c r="J72" s="21"/>
      <c r="K72" s="21"/>
      <c r="L72" s="21"/>
      <c r="M72" s="21"/>
      <c r="N72" s="21"/>
      <c r="O72" s="21"/>
      <c r="P72" s="21"/>
      <c r="Q72" s="21"/>
      <c r="R72" s="21"/>
    </row>
    <row r="73" spans="1:18" s="17" customFormat="1" ht="15.95" customHeight="1" x14ac:dyDescent="0.2">
      <c r="A73" s="21"/>
      <c r="B73" s="366"/>
      <c r="C73" s="27"/>
      <c r="D73" s="27"/>
      <c r="E73" s="27"/>
      <c r="F73" s="27"/>
      <c r="G73" s="27"/>
      <c r="H73" s="27"/>
      <c r="I73" s="27"/>
      <c r="J73" s="21"/>
      <c r="K73" s="21"/>
      <c r="L73" s="21"/>
      <c r="M73" s="21"/>
      <c r="N73" s="21"/>
      <c r="O73" s="21"/>
      <c r="P73" s="21"/>
      <c r="Q73" s="21"/>
      <c r="R73" s="21"/>
    </row>
    <row r="74" spans="1:18" s="17" customFormat="1" ht="15.95" customHeight="1" x14ac:dyDescent="0.2">
      <c r="A74" s="21"/>
      <c r="B74" s="358"/>
      <c r="C74" s="27"/>
      <c r="D74" s="27"/>
      <c r="E74" s="27"/>
      <c r="F74" s="27"/>
      <c r="G74" s="27"/>
      <c r="H74" s="27"/>
      <c r="I74" s="27"/>
      <c r="J74" s="21"/>
      <c r="K74" s="21"/>
      <c r="L74" s="21"/>
      <c r="M74" s="21"/>
      <c r="N74" s="21"/>
      <c r="O74" s="21"/>
      <c r="P74" s="21"/>
      <c r="Q74" s="21"/>
      <c r="R74" s="21"/>
    </row>
    <row r="75" spans="1:18" s="14" customFormat="1" ht="15.95" customHeight="1" x14ac:dyDescent="0.2">
      <c r="A75" s="18"/>
      <c r="B75" s="362"/>
      <c r="C75" s="690"/>
      <c r="D75" s="690"/>
      <c r="E75" s="37"/>
      <c r="F75" s="27"/>
      <c r="G75" s="27"/>
      <c r="H75" s="27"/>
      <c r="I75" s="27"/>
      <c r="J75" s="18"/>
      <c r="K75" s="18"/>
      <c r="L75" s="18"/>
      <c r="M75" s="18"/>
      <c r="N75" s="18"/>
      <c r="O75" s="18"/>
      <c r="P75" s="18"/>
      <c r="Q75" s="18"/>
      <c r="R75" s="18"/>
    </row>
    <row r="76" spans="1:18" s="17" customFormat="1" ht="15.95" customHeight="1" x14ac:dyDescent="0.2">
      <c r="A76" s="21"/>
      <c r="B76" s="365"/>
      <c r="C76" s="27"/>
      <c r="D76" s="27"/>
      <c r="E76" s="27"/>
      <c r="F76" s="27"/>
      <c r="G76" s="27"/>
      <c r="H76" s="27"/>
      <c r="I76" s="27"/>
      <c r="J76" s="21"/>
      <c r="K76" s="21"/>
      <c r="L76" s="21"/>
      <c r="M76" s="21"/>
      <c r="N76" s="21"/>
      <c r="O76" s="21"/>
      <c r="P76" s="21"/>
      <c r="Q76" s="21"/>
      <c r="R76" s="21"/>
    </row>
    <row r="77" spans="1:18" s="17" customFormat="1" ht="15.95" customHeight="1" x14ac:dyDescent="0.2">
      <c r="A77" s="21"/>
      <c r="B77" s="366"/>
      <c r="C77" s="27"/>
      <c r="D77" s="27"/>
      <c r="E77" s="27"/>
      <c r="F77" s="27"/>
      <c r="G77" s="27"/>
      <c r="H77" s="27"/>
      <c r="I77" s="27"/>
      <c r="J77" s="21"/>
      <c r="K77" s="21"/>
      <c r="L77" s="21"/>
      <c r="M77" s="21"/>
      <c r="N77" s="21"/>
      <c r="O77" s="21"/>
      <c r="P77" s="21"/>
      <c r="Q77" s="21"/>
      <c r="R77" s="21"/>
    </row>
    <row r="78" spans="1:18" s="17" customFormat="1" ht="15.95" customHeight="1" x14ac:dyDescent="0.2">
      <c r="A78" s="21"/>
      <c r="B78" s="358"/>
      <c r="C78" s="27"/>
      <c r="D78" s="27"/>
      <c r="E78" s="27"/>
      <c r="F78" s="27"/>
      <c r="G78" s="27"/>
      <c r="H78" s="27"/>
      <c r="I78" s="27"/>
      <c r="J78" s="21"/>
      <c r="K78" s="21"/>
      <c r="L78" s="21"/>
      <c r="M78" s="21"/>
      <c r="N78" s="21"/>
      <c r="O78" s="21"/>
      <c r="P78" s="21"/>
      <c r="Q78" s="21"/>
      <c r="R78" s="21"/>
    </row>
    <row r="79" spans="1:18" s="14" customFormat="1" ht="15.95" customHeight="1" x14ac:dyDescent="0.2">
      <c r="A79" s="18"/>
      <c r="B79" s="362"/>
      <c r="C79" s="690"/>
      <c r="D79" s="690"/>
      <c r="E79" s="37"/>
      <c r="F79" s="27"/>
      <c r="G79" s="27"/>
      <c r="H79" s="27"/>
      <c r="I79" s="27"/>
      <c r="J79" s="18"/>
      <c r="K79" s="18"/>
      <c r="L79" s="18"/>
      <c r="M79" s="18"/>
      <c r="N79" s="18"/>
      <c r="O79" s="18"/>
      <c r="P79" s="18"/>
      <c r="Q79" s="18"/>
      <c r="R79" s="18"/>
    </row>
    <row r="80" spans="1:18" s="17" customFormat="1" ht="15.95" customHeight="1" x14ac:dyDescent="0.2">
      <c r="A80" s="21"/>
      <c r="B80" s="365"/>
      <c r="C80" s="27"/>
      <c r="D80" s="27"/>
      <c r="E80" s="27"/>
      <c r="F80" s="27"/>
      <c r="G80" s="27"/>
      <c r="H80" s="27"/>
      <c r="I80" s="27"/>
      <c r="J80" s="21"/>
      <c r="K80" s="21"/>
      <c r="L80" s="21"/>
      <c r="M80" s="21"/>
      <c r="N80" s="21"/>
      <c r="O80" s="21"/>
      <c r="P80" s="21"/>
      <c r="Q80" s="21"/>
      <c r="R80" s="21"/>
    </row>
    <row r="81" spans="1:18" s="17" customFormat="1" ht="15.95" customHeight="1" x14ac:dyDescent="0.2">
      <c r="A81" s="21"/>
      <c r="B81" s="366"/>
      <c r="C81" s="27"/>
      <c r="D81" s="27"/>
      <c r="E81" s="27"/>
      <c r="F81" s="27"/>
      <c r="G81" s="27"/>
      <c r="H81" s="27"/>
      <c r="I81" s="27"/>
      <c r="J81" s="21"/>
      <c r="K81" s="21"/>
      <c r="L81" s="21"/>
      <c r="M81" s="21"/>
      <c r="N81" s="21"/>
      <c r="O81" s="21"/>
      <c r="P81" s="21"/>
      <c r="Q81" s="21"/>
      <c r="R81" s="21"/>
    </row>
    <row r="82" spans="1:18" s="14" customFormat="1" ht="15.95" customHeight="1" x14ac:dyDescent="0.2">
      <c r="A82" s="18"/>
      <c r="B82" s="362"/>
      <c r="C82" s="690"/>
      <c r="D82" s="690"/>
      <c r="E82" s="37"/>
      <c r="F82" s="27"/>
      <c r="G82" s="27"/>
      <c r="H82" s="27"/>
      <c r="I82" s="27"/>
      <c r="J82" s="18"/>
      <c r="K82" s="18"/>
      <c r="L82" s="18"/>
      <c r="M82" s="18"/>
      <c r="N82" s="18"/>
      <c r="O82" s="18"/>
      <c r="P82" s="18"/>
      <c r="Q82" s="18"/>
      <c r="R82" s="18"/>
    </row>
    <row r="83" spans="1:18" s="17" customFormat="1" ht="15.95" customHeight="1" x14ac:dyDescent="0.2">
      <c r="A83" s="21"/>
      <c r="B83" s="365"/>
      <c r="C83" s="27"/>
      <c r="D83" s="27"/>
      <c r="E83" s="27"/>
      <c r="F83" s="27"/>
      <c r="G83" s="27"/>
      <c r="H83" s="27"/>
      <c r="I83" s="27"/>
      <c r="J83" s="21"/>
      <c r="K83" s="21"/>
      <c r="L83" s="21"/>
      <c r="M83" s="21"/>
      <c r="N83" s="21"/>
      <c r="O83" s="21"/>
      <c r="P83" s="21"/>
      <c r="Q83" s="21"/>
      <c r="R83" s="21"/>
    </row>
    <row r="84" spans="1:18" s="17" customFormat="1" ht="15.95" customHeight="1" x14ac:dyDescent="0.2">
      <c r="A84" s="21"/>
      <c r="B84" s="366"/>
      <c r="C84" s="27"/>
      <c r="D84" s="27"/>
      <c r="E84" s="27"/>
      <c r="F84" s="27"/>
      <c r="G84" s="27"/>
      <c r="H84" s="27"/>
      <c r="I84" s="27"/>
      <c r="J84" s="21"/>
      <c r="K84" s="21"/>
      <c r="L84" s="21"/>
      <c r="M84" s="21"/>
      <c r="N84" s="21"/>
      <c r="O84" s="21"/>
      <c r="P84" s="21"/>
      <c r="Q84" s="21"/>
      <c r="R84" s="21"/>
    </row>
    <row r="85" spans="1:18" s="17" customFormat="1" ht="15.95" customHeight="1" x14ac:dyDescent="0.2">
      <c r="A85" s="21"/>
      <c r="B85" s="358"/>
      <c r="C85" s="27"/>
      <c r="D85" s="27"/>
      <c r="E85" s="27"/>
      <c r="F85" s="27"/>
      <c r="G85" s="27"/>
      <c r="H85" s="27"/>
      <c r="I85" s="27"/>
      <c r="J85" s="21"/>
      <c r="K85" s="21"/>
      <c r="L85" s="21"/>
      <c r="M85" s="21"/>
      <c r="N85" s="21"/>
      <c r="O85" s="21"/>
      <c r="P85" s="21"/>
      <c r="Q85" s="21"/>
      <c r="R85" s="21"/>
    </row>
    <row r="86" spans="1:18" s="14" customFormat="1" ht="15.95" customHeight="1" x14ac:dyDescent="0.2">
      <c r="A86" s="18"/>
      <c r="B86" s="362"/>
      <c r="C86" s="690"/>
      <c r="D86" s="690"/>
      <c r="E86" s="37"/>
      <c r="F86" s="27"/>
      <c r="G86" s="27"/>
      <c r="H86" s="27"/>
      <c r="I86" s="27"/>
      <c r="J86" s="18"/>
      <c r="K86" s="18"/>
      <c r="L86" s="18"/>
      <c r="M86" s="18"/>
      <c r="N86" s="18"/>
      <c r="O86" s="18"/>
      <c r="P86" s="18"/>
      <c r="Q86" s="18"/>
      <c r="R86" s="18"/>
    </row>
    <row r="87" spans="1:18" s="17" customFormat="1" ht="15.95" customHeight="1" x14ac:dyDescent="0.2">
      <c r="A87" s="21"/>
      <c r="B87" s="365"/>
      <c r="C87" s="27"/>
      <c r="D87" s="27"/>
      <c r="E87" s="27"/>
      <c r="F87" s="27"/>
      <c r="G87" s="27"/>
      <c r="H87" s="27"/>
      <c r="I87" s="27"/>
      <c r="J87" s="21"/>
      <c r="K87" s="21"/>
      <c r="L87" s="21"/>
      <c r="M87" s="21"/>
      <c r="N87" s="21"/>
      <c r="O87" s="21"/>
      <c r="P87" s="21"/>
      <c r="Q87" s="21"/>
      <c r="R87" s="21"/>
    </row>
    <row r="88" spans="1:18" s="17" customFormat="1" ht="15.95" customHeight="1" x14ac:dyDescent="0.2">
      <c r="A88" s="21"/>
      <c r="B88" s="366"/>
      <c r="C88" s="27"/>
      <c r="D88" s="27"/>
      <c r="E88" s="27"/>
      <c r="F88" s="27"/>
      <c r="G88" s="27"/>
      <c r="H88" s="27"/>
      <c r="I88" s="27"/>
      <c r="J88" s="21"/>
      <c r="K88" s="21"/>
      <c r="L88" s="21"/>
      <c r="M88" s="21"/>
      <c r="N88" s="21"/>
      <c r="O88" s="21"/>
      <c r="P88" s="21"/>
      <c r="Q88" s="21"/>
      <c r="R88" s="21"/>
    </row>
    <row r="89" spans="1:18" s="17" customFormat="1" ht="15.95" customHeight="1" x14ac:dyDescent="0.2">
      <c r="A89" s="21"/>
      <c r="B89" s="358"/>
      <c r="C89" s="27"/>
      <c r="D89" s="27"/>
      <c r="E89" s="27"/>
      <c r="F89" s="27"/>
      <c r="G89" s="27"/>
      <c r="H89" s="27"/>
      <c r="I89" s="27"/>
      <c r="J89" s="21"/>
      <c r="K89" s="21"/>
      <c r="L89" s="21"/>
      <c r="M89" s="21"/>
      <c r="N89" s="21"/>
      <c r="O89" s="21"/>
      <c r="P89" s="21"/>
      <c r="Q89" s="21"/>
      <c r="R89" s="21"/>
    </row>
    <row r="90" spans="1:18" s="14" customFormat="1" ht="15.95" customHeight="1" x14ac:dyDescent="0.2">
      <c r="A90" s="18"/>
      <c r="B90" s="362"/>
      <c r="C90" s="690"/>
      <c r="D90" s="690"/>
      <c r="E90" s="37"/>
      <c r="F90" s="27"/>
      <c r="G90" s="27"/>
      <c r="H90" s="27"/>
      <c r="I90" s="27"/>
      <c r="J90" s="18"/>
      <c r="K90" s="18"/>
      <c r="L90" s="18"/>
      <c r="M90" s="18"/>
      <c r="N90" s="18"/>
      <c r="O90" s="18"/>
      <c r="P90" s="18"/>
      <c r="Q90" s="18"/>
      <c r="R90" s="18"/>
    </row>
    <row r="91" spans="1:18" s="17" customFormat="1" ht="15.95" customHeight="1" x14ac:dyDescent="0.2">
      <c r="A91" s="21"/>
      <c r="B91" s="365"/>
      <c r="C91" s="27"/>
      <c r="D91" s="27"/>
      <c r="E91" s="27"/>
      <c r="F91" s="27"/>
      <c r="G91" s="27"/>
      <c r="H91" s="27"/>
      <c r="I91" s="27"/>
      <c r="J91" s="21"/>
      <c r="K91" s="21"/>
      <c r="L91" s="21"/>
      <c r="M91" s="21"/>
      <c r="N91" s="21"/>
      <c r="O91" s="21"/>
      <c r="P91" s="21"/>
      <c r="Q91" s="21"/>
      <c r="R91" s="21"/>
    </row>
    <row r="92" spans="1:18" s="14" customFormat="1" ht="15.95" customHeight="1" x14ac:dyDescent="0.2">
      <c r="A92" s="18"/>
      <c r="B92" s="362"/>
      <c r="C92" s="690"/>
      <c r="D92" s="690"/>
      <c r="E92" s="37"/>
      <c r="F92" s="27"/>
      <c r="G92" s="27"/>
      <c r="H92" s="27"/>
      <c r="I92" s="27"/>
      <c r="J92" s="18"/>
      <c r="K92" s="18"/>
      <c r="L92" s="18"/>
      <c r="M92" s="18"/>
      <c r="N92" s="18"/>
      <c r="O92" s="18"/>
      <c r="P92" s="18"/>
      <c r="Q92" s="18"/>
      <c r="R92" s="18"/>
    </row>
    <row r="93" spans="1:18" s="17" customFormat="1" ht="15.95" customHeight="1" x14ac:dyDescent="0.2">
      <c r="A93" s="21"/>
      <c r="B93" s="365"/>
      <c r="C93" s="27"/>
      <c r="D93" s="27"/>
      <c r="E93" s="27"/>
      <c r="F93" s="27"/>
      <c r="G93" s="27"/>
      <c r="H93" s="27"/>
      <c r="I93" s="27"/>
      <c r="J93" s="21"/>
      <c r="K93" s="21"/>
      <c r="L93" s="21"/>
      <c r="M93" s="21"/>
      <c r="N93" s="21"/>
      <c r="O93" s="21"/>
      <c r="P93" s="21"/>
      <c r="Q93" s="21"/>
      <c r="R93" s="21"/>
    </row>
    <row r="94" spans="1:18" s="17" customFormat="1" ht="15.95" customHeight="1" x14ac:dyDescent="0.2">
      <c r="A94" s="21"/>
      <c r="B94" s="366"/>
      <c r="C94" s="27"/>
      <c r="D94" s="27"/>
      <c r="E94" s="27"/>
      <c r="F94" s="27"/>
      <c r="G94" s="27"/>
      <c r="H94" s="27"/>
      <c r="I94" s="27"/>
      <c r="J94" s="21"/>
      <c r="K94" s="21"/>
      <c r="L94" s="21"/>
      <c r="M94" s="21"/>
      <c r="N94" s="21"/>
      <c r="O94" s="21"/>
      <c r="P94" s="21"/>
      <c r="Q94" s="21"/>
      <c r="R94" s="21"/>
    </row>
    <row r="95" spans="1:18" s="17" customFormat="1" ht="15.95" customHeight="1" x14ac:dyDescent="0.2">
      <c r="A95" s="21"/>
      <c r="B95" s="358"/>
      <c r="C95" s="27"/>
      <c r="D95" s="27"/>
      <c r="E95" s="27"/>
      <c r="F95" s="27"/>
      <c r="G95" s="27"/>
      <c r="H95" s="27"/>
      <c r="I95" s="27"/>
      <c r="J95" s="21"/>
      <c r="K95" s="21"/>
      <c r="L95" s="21"/>
      <c r="M95" s="21"/>
      <c r="N95" s="21"/>
      <c r="O95" s="21"/>
      <c r="P95" s="21"/>
      <c r="Q95" s="21"/>
      <c r="R95" s="21"/>
    </row>
    <row r="96" spans="1:18" s="14" customFormat="1" ht="15.95" customHeight="1" x14ac:dyDescent="0.2">
      <c r="A96" s="18"/>
      <c r="B96" s="362"/>
      <c r="C96" s="690"/>
      <c r="D96" s="690"/>
      <c r="E96" s="37"/>
      <c r="F96" s="27"/>
      <c r="G96" s="27"/>
      <c r="H96" s="27"/>
      <c r="I96" s="27"/>
      <c r="J96" s="18"/>
      <c r="K96" s="18"/>
      <c r="L96" s="18"/>
      <c r="M96" s="18"/>
      <c r="N96" s="18"/>
      <c r="O96" s="18"/>
      <c r="P96" s="18"/>
      <c r="Q96" s="18"/>
      <c r="R96" s="18"/>
    </row>
    <row r="97" spans="1:18" s="17" customFormat="1" ht="15.95" customHeight="1" x14ac:dyDescent="0.2">
      <c r="A97" s="21"/>
      <c r="B97" s="365"/>
      <c r="C97" s="27"/>
      <c r="D97" s="27"/>
      <c r="E97" s="27"/>
      <c r="F97" s="27"/>
      <c r="G97" s="27"/>
      <c r="H97" s="27"/>
      <c r="I97" s="27"/>
      <c r="J97" s="21"/>
      <c r="K97" s="21"/>
      <c r="L97" s="21"/>
      <c r="M97" s="21"/>
      <c r="N97" s="21"/>
      <c r="O97" s="21"/>
      <c r="P97" s="21"/>
      <c r="Q97" s="21"/>
      <c r="R97" s="21"/>
    </row>
    <row r="98" spans="1:18" s="17" customFormat="1" ht="15.95" customHeight="1" x14ac:dyDescent="0.2">
      <c r="A98" s="21"/>
      <c r="B98" s="366"/>
      <c r="C98" s="27"/>
      <c r="D98" s="27"/>
      <c r="E98" s="27"/>
      <c r="F98" s="27"/>
      <c r="G98" s="27"/>
      <c r="H98" s="27"/>
      <c r="I98" s="27"/>
      <c r="J98" s="21"/>
      <c r="K98" s="21"/>
      <c r="L98" s="21"/>
      <c r="M98" s="21"/>
      <c r="N98" s="21"/>
      <c r="O98" s="21"/>
      <c r="P98" s="21"/>
      <c r="Q98" s="21"/>
      <c r="R98" s="21"/>
    </row>
    <row r="99" spans="1:18" s="17" customFormat="1" ht="15.95" customHeight="1" x14ac:dyDescent="0.2">
      <c r="A99" s="21"/>
      <c r="B99" s="358"/>
      <c r="C99" s="27"/>
      <c r="D99" s="27"/>
      <c r="E99" s="27"/>
      <c r="F99" s="27"/>
      <c r="G99" s="27"/>
      <c r="H99" s="27"/>
      <c r="I99" s="27"/>
      <c r="J99" s="21"/>
      <c r="K99" s="21"/>
      <c r="L99" s="21"/>
      <c r="M99" s="21"/>
      <c r="N99" s="21"/>
      <c r="O99" s="21"/>
      <c r="P99" s="21"/>
      <c r="Q99" s="21"/>
      <c r="R99" s="21"/>
    </row>
    <row r="100" spans="1:18" s="14" customFormat="1" ht="15.95" customHeight="1" x14ac:dyDescent="0.2">
      <c r="A100" s="18"/>
      <c r="B100" s="362"/>
      <c r="C100" s="690"/>
      <c r="D100" s="690"/>
      <c r="E100" s="37"/>
      <c r="F100" s="27"/>
      <c r="G100" s="27"/>
      <c r="H100" s="27"/>
      <c r="I100" s="27"/>
      <c r="J100" s="18"/>
      <c r="K100" s="18"/>
      <c r="L100" s="18"/>
      <c r="M100" s="18"/>
      <c r="N100" s="18"/>
      <c r="O100" s="18"/>
      <c r="P100" s="18"/>
      <c r="Q100" s="18"/>
      <c r="R100" s="18"/>
    </row>
    <row r="101" spans="1:18" s="17" customFormat="1" ht="15.95" customHeight="1" x14ac:dyDescent="0.2">
      <c r="A101" s="21"/>
      <c r="B101" s="365"/>
      <c r="C101" s="27"/>
      <c r="D101" s="27"/>
      <c r="E101" s="27"/>
      <c r="F101" s="27"/>
      <c r="G101" s="27"/>
      <c r="H101" s="27"/>
      <c r="I101" s="27"/>
      <c r="J101" s="21"/>
      <c r="K101" s="21"/>
      <c r="L101" s="21"/>
      <c r="M101" s="21"/>
      <c r="N101" s="21"/>
      <c r="O101" s="21"/>
      <c r="P101" s="21"/>
      <c r="Q101" s="21"/>
      <c r="R101" s="21"/>
    </row>
    <row r="102" spans="1:18" s="17" customFormat="1" ht="15.95" customHeight="1" x14ac:dyDescent="0.2">
      <c r="A102" s="21"/>
      <c r="B102" s="366"/>
      <c r="C102" s="27"/>
      <c r="D102" s="27"/>
      <c r="E102" s="27"/>
      <c r="F102" s="27"/>
      <c r="G102" s="27"/>
      <c r="H102" s="27"/>
      <c r="I102" s="27"/>
      <c r="J102" s="21"/>
      <c r="K102" s="21"/>
      <c r="L102" s="21"/>
      <c r="M102" s="21"/>
      <c r="N102" s="21"/>
      <c r="O102" s="21"/>
      <c r="P102" s="21"/>
      <c r="Q102" s="21"/>
      <c r="R102" s="21"/>
    </row>
    <row r="103" spans="1:18" s="17" customFormat="1" ht="15.95" customHeight="1" x14ac:dyDescent="0.2">
      <c r="A103" s="21"/>
      <c r="B103" s="358"/>
      <c r="C103" s="27"/>
      <c r="D103" s="27"/>
      <c r="E103" s="27"/>
      <c r="F103" s="27"/>
      <c r="G103" s="27"/>
      <c r="H103" s="27"/>
      <c r="I103" s="27"/>
      <c r="J103" s="21"/>
      <c r="K103" s="21"/>
      <c r="L103" s="21"/>
      <c r="M103" s="21"/>
      <c r="N103" s="21"/>
      <c r="O103" s="21"/>
      <c r="P103" s="21"/>
      <c r="Q103" s="21"/>
      <c r="R103" s="21"/>
    </row>
    <row r="104" spans="1:18" s="17" customFormat="1" ht="15.95" customHeight="1" x14ac:dyDescent="0.2">
      <c r="A104" s="21"/>
      <c r="B104" s="364"/>
      <c r="C104" s="27"/>
      <c r="D104" s="27"/>
      <c r="E104" s="27"/>
      <c r="F104" s="27"/>
      <c r="G104" s="27"/>
      <c r="H104" s="27"/>
      <c r="I104" s="27"/>
      <c r="J104" s="21"/>
      <c r="K104" s="21"/>
      <c r="L104" s="21"/>
      <c r="M104" s="21"/>
      <c r="N104" s="21"/>
      <c r="O104" s="21"/>
      <c r="P104" s="21"/>
      <c r="Q104" s="21"/>
      <c r="R104" s="21"/>
    </row>
    <row r="105" spans="1:18" s="17" customFormat="1" ht="15.95" customHeight="1" x14ac:dyDescent="0.2">
      <c r="A105" s="21"/>
      <c r="B105" s="365"/>
      <c r="C105" s="27"/>
      <c r="D105" s="27"/>
      <c r="E105" s="27"/>
      <c r="F105" s="27"/>
      <c r="G105" s="27"/>
      <c r="H105" s="27"/>
      <c r="I105" s="27"/>
      <c r="J105" s="21"/>
      <c r="K105" s="21"/>
      <c r="L105" s="21"/>
      <c r="M105" s="21"/>
      <c r="N105" s="21"/>
      <c r="O105" s="21"/>
      <c r="P105" s="21"/>
      <c r="Q105" s="21"/>
      <c r="R105" s="21"/>
    </row>
    <row r="106" spans="1:18" s="17" customFormat="1" ht="15.95" customHeight="1" x14ac:dyDescent="0.2">
      <c r="A106" s="21"/>
      <c r="B106" s="366"/>
      <c r="C106" s="27"/>
      <c r="D106" s="27"/>
      <c r="E106" s="27"/>
      <c r="F106" s="27"/>
      <c r="G106" s="27"/>
      <c r="H106" s="27"/>
      <c r="I106" s="27"/>
      <c r="J106" s="21"/>
      <c r="K106" s="21"/>
      <c r="L106" s="21"/>
      <c r="M106" s="21"/>
      <c r="N106" s="21"/>
      <c r="O106" s="21"/>
      <c r="P106" s="21"/>
      <c r="Q106" s="21"/>
      <c r="R106" s="21"/>
    </row>
    <row r="107" spans="1:18" s="14" customFormat="1" ht="15.95" customHeight="1" x14ac:dyDescent="0.2">
      <c r="A107" s="18"/>
      <c r="B107" s="362"/>
      <c r="C107" s="690"/>
      <c r="D107" s="690"/>
      <c r="E107" s="37"/>
      <c r="F107" s="27"/>
      <c r="G107" s="27"/>
      <c r="H107" s="27"/>
      <c r="I107" s="27"/>
      <c r="J107" s="18"/>
      <c r="K107" s="18"/>
      <c r="L107" s="18"/>
      <c r="M107" s="18"/>
      <c r="N107" s="18"/>
      <c r="O107" s="18"/>
      <c r="P107" s="18"/>
      <c r="Q107" s="18"/>
      <c r="R107" s="18"/>
    </row>
    <row r="108" spans="1:18" s="17" customFormat="1" ht="15.95" customHeight="1" x14ac:dyDescent="0.2">
      <c r="A108" s="21"/>
      <c r="B108" s="365"/>
      <c r="C108" s="27"/>
      <c r="D108" s="27"/>
      <c r="E108" s="27"/>
      <c r="F108" s="27"/>
      <c r="G108" s="27"/>
      <c r="H108" s="27"/>
      <c r="I108" s="27"/>
      <c r="J108" s="21"/>
      <c r="K108" s="21"/>
      <c r="L108" s="21"/>
      <c r="M108" s="21"/>
      <c r="N108" s="21"/>
      <c r="O108" s="21"/>
      <c r="P108" s="21"/>
      <c r="Q108" s="21"/>
      <c r="R108" s="21"/>
    </row>
    <row r="109" spans="1:18" s="17" customFormat="1" ht="15.95" customHeight="1" x14ac:dyDescent="0.2">
      <c r="A109" s="21"/>
      <c r="B109" s="366"/>
      <c r="C109" s="27"/>
      <c r="D109" s="27"/>
      <c r="E109" s="27"/>
      <c r="F109" s="27"/>
      <c r="G109" s="27"/>
      <c r="H109" s="27"/>
      <c r="I109" s="27"/>
      <c r="J109" s="21"/>
      <c r="K109" s="21"/>
      <c r="L109" s="21"/>
      <c r="M109" s="21"/>
      <c r="N109" s="21"/>
      <c r="O109" s="21"/>
      <c r="P109" s="21"/>
      <c r="Q109" s="21"/>
      <c r="R109" s="21"/>
    </row>
    <row r="110" spans="1:18" s="17" customFormat="1" ht="15.95" customHeight="1" x14ac:dyDescent="0.2">
      <c r="A110" s="21"/>
      <c r="B110" s="358"/>
      <c r="C110" s="27"/>
      <c r="D110" s="27"/>
      <c r="E110" s="27"/>
      <c r="F110" s="27"/>
      <c r="G110" s="27"/>
      <c r="H110" s="27"/>
      <c r="I110" s="27"/>
      <c r="J110" s="21"/>
      <c r="K110" s="21"/>
      <c r="L110" s="21"/>
      <c r="M110" s="21"/>
      <c r="N110" s="21"/>
      <c r="O110" s="21"/>
      <c r="P110" s="21"/>
      <c r="Q110" s="21"/>
      <c r="R110" s="21"/>
    </row>
    <row r="111" spans="1:18" s="14" customFormat="1" ht="15.95" customHeight="1" x14ac:dyDescent="0.2">
      <c r="A111" s="18"/>
      <c r="B111" s="362"/>
      <c r="C111" s="690"/>
      <c r="D111" s="690"/>
      <c r="E111" s="37"/>
      <c r="F111" s="27"/>
      <c r="G111" s="27"/>
      <c r="H111" s="27"/>
      <c r="I111" s="27"/>
      <c r="J111" s="18"/>
      <c r="K111" s="18"/>
      <c r="L111" s="18"/>
      <c r="M111" s="18"/>
      <c r="N111" s="18"/>
      <c r="O111" s="18"/>
      <c r="P111" s="18"/>
      <c r="Q111" s="18"/>
      <c r="R111" s="18"/>
    </row>
    <row r="112" spans="1:18" s="14" customFormat="1" ht="15.95" customHeight="1" x14ac:dyDescent="0.2">
      <c r="A112" s="18"/>
      <c r="B112" s="362"/>
      <c r="C112" s="690"/>
      <c r="D112" s="690"/>
      <c r="E112" s="367" t="s">
        <v>352</v>
      </c>
      <c r="F112" s="27"/>
      <c r="G112" s="27"/>
      <c r="H112" s="27"/>
      <c r="I112" s="27"/>
      <c r="J112" s="18"/>
      <c r="K112" s="18"/>
      <c r="L112" s="18"/>
      <c r="M112" s="18"/>
      <c r="N112" s="18"/>
      <c r="O112" s="18"/>
      <c r="P112" s="18"/>
      <c r="Q112" s="18"/>
      <c r="R112" s="18"/>
    </row>
    <row r="113" spans="1:18" s="17" customFormat="1" ht="15.95" customHeight="1" x14ac:dyDescent="0.2">
      <c r="A113" s="21"/>
      <c r="B113" s="365"/>
      <c r="C113" s="27"/>
      <c r="D113" s="27"/>
      <c r="E113" s="27"/>
      <c r="F113" s="27"/>
      <c r="G113" s="27"/>
      <c r="H113" s="27"/>
      <c r="I113" s="27"/>
      <c r="J113" s="21"/>
      <c r="K113" s="21"/>
      <c r="L113" s="21"/>
      <c r="M113" s="21"/>
      <c r="N113" s="21"/>
      <c r="O113" s="21"/>
      <c r="P113" s="21"/>
      <c r="Q113" s="21"/>
      <c r="R113" s="21"/>
    </row>
    <row r="114" spans="1:18" s="17" customFormat="1" ht="15.95" customHeight="1" x14ac:dyDescent="0.2">
      <c r="A114" s="21"/>
      <c r="B114" s="366"/>
      <c r="C114" s="27"/>
      <c r="D114" s="27"/>
      <c r="E114" s="27"/>
      <c r="F114" s="27"/>
      <c r="G114" s="27"/>
      <c r="H114" s="27"/>
      <c r="I114" s="27"/>
      <c r="J114" s="21"/>
      <c r="K114" s="21"/>
      <c r="L114" s="21"/>
      <c r="M114" s="21"/>
      <c r="N114" s="21"/>
      <c r="O114" s="21"/>
      <c r="P114" s="21"/>
      <c r="Q114" s="21"/>
      <c r="R114" s="21"/>
    </row>
    <row r="115" spans="1:18" s="14" customFormat="1" ht="15.95" customHeight="1" x14ac:dyDescent="0.2">
      <c r="A115" s="18"/>
      <c r="B115" s="362"/>
      <c r="C115" s="690"/>
      <c r="D115" s="690"/>
      <c r="E115" s="37"/>
      <c r="F115" s="27"/>
      <c r="G115" s="27"/>
      <c r="H115" s="27"/>
      <c r="I115" s="27"/>
      <c r="J115" s="18"/>
      <c r="K115" s="18"/>
      <c r="L115" s="18"/>
      <c r="M115" s="18"/>
      <c r="N115" s="18"/>
      <c r="O115" s="18"/>
      <c r="P115" s="18"/>
      <c r="Q115" s="18"/>
      <c r="R115" s="18"/>
    </row>
    <row r="116" spans="1:18" s="17" customFormat="1" ht="15.95" customHeight="1" x14ac:dyDescent="0.2">
      <c r="A116" s="21"/>
      <c r="B116" s="365"/>
      <c r="C116" s="27"/>
      <c r="D116" s="27"/>
      <c r="E116" s="27"/>
      <c r="F116" s="27"/>
      <c r="G116" s="27"/>
      <c r="H116" s="27"/>
      <c r="I116" s="27"/>
      <c r="J116" s="21"/>
      <c r="K116" s="21"/>
      <c r="L116" s="21"/>
      <c r="M116" s="21"/>
      <c r="N116" s="21"/>
      <c r="O116" s="21"/>
      <c r="P116" s="21"/>
      <c r="Q116" s="21"/>
      <c r="R116" s="21"/>
    </row>
    <row r="117" spans="1:18" s="17" customFormat="1" ht="15.95" customHeight="1" x14ac:dyDescent="0.2">
      <c r="A117" s="21"/>
      <c r="B117" s="366"/>
      <c r="C117" s="27"/>
      <c r="D117" s="27"/>
      <c r="E117" s="27"/>
      <c r="F117" s="27"/>
      <c r="G117" s="27"/>
      <c r="H117" s="27"/>
      <c r="I117" s="27"/>
      <c r="J117" s="21"/>
      <c r="K117" s="21"/>
      <c r="L117" s="21"/>
      <c r="M117" s="21"/>
      <c r="N117" s="21"/>
      <c r="O117" s="21"/>
      <c r="P117" s="21"/>
      <c r="Q117" s="21"/>
      <c r="R117" s="21"/>
    </row>
    <row r="118" spans="1:18" s="17" customFormat="1" ht="15.95" customHeight="1" x14ac:dyDescent="0.2">
      <c r="A118" s="21"/>
      <c r="B118" s="358"/>
      <c r="C118" s="27"/>
      <c r="D118" s="27"/>
      <c r="E118" s="27"/>
      <c r="F118" s="27"/>
      <c r="G118" s="27"/>
      <c r="H118" s="27"/>
      <c r="I118" s="27"/>
      <c r="J118" s="21"/>
      <c r="K118" s="21"/>
      <c r="L118" s="21"/>
      <c r="M118" s="21"/>
      <c r="N118" s="21"/>
      <c r="O118" s="21"/>
      <c r="P118" s="21"/>
      <c r="Q118" s="21"/>
      <c r="R118" s="21"/>
    </row>
    <row r="119" spans="1:18" s="14" customFormat="1" ht="15.95" customHeight="1" x14ac:dyDescent="0.2">
      <c r="A119" s="18"/>
      <c r="B119" s="362"/>
      <c r="C119" s="690"/>
      <c r="D119" s="690"/>
      <c r="E119" s="37"/>
      <c r="F119" s="27"/>
      <c r="G119" s="27"/>
      <c r="H119" s="27"/>
      <c r="I119" s="27"/>
      <c r="J119" s="18"/>
      <c r="K119" s="18"/>
      <c r="L119" s="18"/>
      <c r="M119" s="18"/>
      <c r="N119" s="18"/>
      <c r="O119" s="18"/>
      <c r="P119" s="18"/>
      <c r="Q119" s="18"/>
      <c r="R119" s="18"/>
    </row>
    <row r="120" spans="1:18" s="17" customFormat="1" ht="15.95" customHeight="1" x14ac:dyDescent="0.2">
      <c r="A120" s="21"/>
      <c r="B120" s="365"/>
      <c r="C120" s="27"/>
      <c r="D120" s="27"/>
      <c r="E120" s="27"/>
      <c r="F120" s="27"/>
      <c r="G120" s="27"/>
      <c r="H120" s="27"/>
      <c r="I120" s="27"/>
      <c r="J120" s="21"/>
      <c r="K120" s="21"/>
      <c r="L120" s="21"/>
      <c r="M120" s="21"/>
      <c r="N120" s="21"/>
      <c r="O120" s="21"/>
      <c r="P120" s="21"/>
      <c r="Q120" s="21"/>
      <c r="R120" s="21"/>
    </row>
    <row r="121" spans="1:18" s="17" customFormat="1" ht="15.95" customHeight="1" x14ac:dyDescent="0.2">
      <c r="A121" s="21"/>
      <c r="B121" s="366"/>
      <c r="C121" s="27"/>
      <c r="D121" s="27"/>
      <c r="E121" s="27"/>
      <c r="F121" s="27"/>
      <c r="G121" s="27"/>
      <c r="H121" s="27"/>
      <c r="I121" s="27"/>
      <c r="J121" s="21"/>
      <c r="K121" s="21"/>
      <c r="L121" s="21"/>
      <c r="M121" s="21"/>
      <c r="N121" s="21"/>
      <c r="O121" s="21"/>
      <c r="P121" s="21"/>
      <c r="Q121" s="21"/>
      <c r="R121" s="21"/>
    </row>
    <row r="122" spans="1:18" s="17" customFormat="1" ht="15.95" customHeight="1" x14ac:dyDescent="0.2">
      <c r="A122" s="21"/>
      <c r="B122" s="358"/>
      <c r="C122" s="27"/>
      <c r="D122" s="27"/>
      <c r="E122" s="27"/>
      <c r="F122" s="27"/>
      <c r="G122" s="27"/>
      <c r="H122" s="27"/>
      <c r="I122" s="27"/>
      <c r="J122" s="21"/>
      <c r="K122" s="21"/>
      <c r="L122" s="21"/>
      <c r="M122" s="21"/>
      <c r="N122" s="21"/>
      <c r="O122" s="21"/>
      <c r="P122" s="21"/>
      <c r="Q122" s="21"/>
      <c r="R122" s="21"/>
    </row>
    <row r="123" spans="1:18" s="17" customFormat="1" ht="15.95" customHeight="1" x14ac:dyDescent="0.2">
      <c r="A123" s="21"/>
      <c r="B123" s="366"/>
      <c r="C123" s="27"/>
      <c r="D123" s="27"/>
      <c r="E123" s="27"/>
      <c r="F123" s="27"/>
      <c r="G123" s="27"/>
      <c r="H123" s="27"/>
      <c r="I123" s="27"/>
      <c r="J123" s="21"/>
      <c r="K123" s="21"/>
      <c r="L123" s="21"/>
      <c r="M123" s="21"/>
      <c r="N123" s="21"/>
      <c r="O123" s="21"/>
      <c r="P123" s="21"/>
      <c r="Q123" s="21"/>
      <c r="R123" s="21"/>
    </row>
    <row r="124" spans="1:18" s="17" customFormat="1" ht="15.95" customHeight="1" x14ac:dyDescent="0.2">
      <c r="A124" s="21"/>
      <c r="B124" s="358"/>
      <c r="C124" s="27"/>
      <c r="D124" s="27"/>
      <c r="E124" s="27"/>
      <c r="F124" s="27"/>
      <c r="G124" s="27"/>
      <c r="H124" s="27"/>
      <c r="I124" s="27"/>
      <c r="J124" s="21"/>
      <c r="K124" s="21"/>
      <c r="L124" s="21"/>
      <c r="M124" s="21"/>
      <c r="N124" s="21"/>
      <c r="O124" s="21"/>
      <c r="P124" s="21"/>
      <c r="Q124" s="21"/>
      <c r="R124" s="21"/>
    </row>
    <row r="125" spans="1:18" s="17" customFormat="1" ht="15.95" customHeight="1" x14ac:dyDescent="0.2">
      <c r="A125" s="21"/>
      <c r="B125" s="364"/>
      <c r="C125" s="27"/>
      <c r="D125" s="27"/>
      <c r="E125" s="27"/>
      <c r="F125" s="27"/>
      <c r="G125" s="27"/>
      <c r="H125" s="27"/>
      <c r="I125" s="27"/>
      <c r="J125" s="21"/>
      <c r="K125" s="21"/>
      <c r="L125" s="21"/>
      <c r="M125" s="21"/>
      <c r="N125" s="21"/>
      <c r="O125" s="21"/>
      <c r="P125" s="21"/>
      <c r="Q125" s="21"/>
      <c r="R125" s="21"/>
    </row>
    <row r="126" spans="1:18" s="17" customFormat="1" ht="15.95" customHeight="1" x14ac:dyDescent="0.2">
      <c r="A126" s="21"/>
      <c r="B126" s="365"/>
      <c r="C126" s="27"/>
      <c r="D126" s="27"/>
      <c r="E126" s="27"/>
      <c r="F126" s="27"/>
      <c r="G126" s="27"/>
      <c r="H126" s="27"/>
      <c r="I126" s="27"/>
      <c r="J126" s="21"/>
      <c r="K126" s="21"/>
      <c r="L126" s="21"/>
      <c r="M126" s="21"/>
      <c r="N126" s="21"/>
      <c r="O126" s="21"/>
      <c r="P126" s="21"/>
      <c r="Q126" s="21"/>
      <c r="R126" s="21"/>
    </row>
    <row r="127" spans="1:18" s="17" customFormat="1" ht="15.95" customHeight="1" x14ac:dyDescent="0.2">
      <c r="A127" s="21"/>
      <c r="B127" s="366"/>
      <c r="C127" s="27"/>
      <c r="D127" s="27"/>
      <c r="E127" s="27"/>
      <c r="F127" s="27"/>
      <c r="G127" s="27"/>
      <c r="H127" s="27"/>
      <c r="I127" s="27"/>
      <c r="J127" s="21"/>
      <c r="K127" s="21"/>
      <c r="L127" s="21"/>
      <c r="M127" s="21"/>
      <c r="N127" s="21"/>
      <c r="O127" s="21"/>
      <c r="P127" s="21"/>
      <c r="Q127" s="21"/>
      <c r="R127" s="21"/>
    </row>
    <row r="128" spans="1:18" s="17" customFormat="1" ht="15.95" customHeight="1" x14ac:dyDescent="0.2">
      <c r="A128" s="21"/>
      <c r="B128" s="358"/>
      <c r="C128" s="27"/>
      <c r="D128" s="27"/>
      <c r="E128" s="27"/>
      <c r="F128" s="27"/>
      <c r="G128" s="27"/>
      <c r="H128" s="27"/>
      <c r="I128" s="27"/>
      <c r="J128" s="21"/>
      <c r="K128" s="21"/>
      <c r="L128" s="21"/>
      <c r="M128" s="21"/>
      <c r="N128" s="21"/>
      <c r="O128" s="21"/>
      <c r="P128" s="21"/>
      <c r="Q128" s="21"/>
      <c r="R128" s="21"/>
    </row>
    <row r="129" spans="1:18" s="14" customFormat="1" ht="15.95" customHeight="1" x14ac:dyDescent="0.2">
      <c r="A129" s="18"/>
      <c r="B129" s="362"/>
      <c r="C129" s="690"/>
      <c r="D129" s="690"/>
      <c r="E129" s="37"/>
      <c r="F129" s="27"/>
      <c r="G129" s="27"/>
      <c r="H129" s="27"/>
      <c r="I129" s="27"/>
      <c r="J129" s="18"/>
      <c r="K129" s="18"/>
      <c r="L129" s="18"/>
      <c r="M129" s="18"/>
      <c r="N129" s="18"/>
      <c r="O129" s="18"/>
      <c r="P129" s="18"/>
      <c r="Q129" s="18"/>
      <c r="R129" s="18"/>
    </row>
    <row r="130" spans="1:18" s="17" customFormat="1" ht="15.95" customHeight="1" x14ac:dyDescent="0.2">
      <c r="A130" s="21"/>
      <c r="B130" s="365"/>
      <c r="C130" s="27"/>
      <c r="D130" s="27"/>
      <c r="E130" s="27"/>
      <c r="F130" s="27"/>
      <c r="G130" s="27"/>
      <c r="H130" s="27"/>
      <c r="I130" s="27"/>
      <c r="J130" s="21"/>
      <c r="K130" s="21"/>
      <c r="L130" s="21"/>
      <c r="M130" s="21"/>
      <c r="N130" s="21"/>
      <c r="O130" s="21"/>
      <c r="P130" s="21"/>
      <c r="Q130" s="21"/>
      <c r="R130" s="21"/>
    </row>
    <row r="131" spans="1:18" s="17" customFormat="1" ht="15.95" customHeight="1" x14ac:dyDescent="0.2">
      <c r="A131" s="21"/>
      <c r="B131" s="366"/>
      <c r="C131" s="27"/>
      <c r="D131" s="27"/>
      <c r="E131" s="27"/>
      <c r="F131" s="27"/>
      <c r="G131" s="27"/>
      <c r="H131" s="27"/>
      <c r="I131" s="27"/>
      <c r="J131" s="21"/>
      <c r="K131" s="21"/>
      <c r="L131" s="21"/>
      <c r="M131" s="21"/>
      <c r="N131" s="21"/>
      <c r="O131" s="21"/>
      <c r="P131" s="21"/>
      <c r="Q131" s="21"/>
      <c r="R131" s="21"/>
    </row>
    <row r="132" spans="1:18" s="17" customFormat="1" ht="15.95" customHeight="1" x14ac:dyDescent="0.2">
      <c r="A132" s="21"/>
      <c r="B132" s="358"/>
      <c r="C132" s="27"/>
      <c r="D132" s="27"/>
      <c r="E132" s="27"/>
      <c r="F132" s="27"/>
      <c r="G132" s="27"/>
      <c r="H132" s="27"/>
      <c r="I132" s="27"/>
      <c r="J132" s="21"/>
      <c r="K132" s="21"/>
      <c r="L132" s="21"/>
      <c r="M132" s="21"/>
      <c r="N132" s="21"/>
      <c r="O132" s="21"/>
      <c r="P132" s="21"/>
      <c r="Q132" s="21"/>
      <c r="R132" s="21"/>
    </row>
    <row r="133" spans="1:18" s="14" customFormat="1" ht="15.95" customHeight="1" x14ac:dyDescent="0.2">
      <c r="A133" s="18"/>
      <c r="B133" s="362"/>
      <c r="C133" s="690"/>
      <c r="D133" s="690"/>
      <c r="E133" s="37"/>
      <c r="F133" s="27"/>
      <c r="G133" s="27"/>
      <c r="H133" s="27"/>
      <c r="I133" s="27"/>
      <c r="J133" s="18"/>
      <c r="K133" s="18"/>
      <c r="L133" s="18"/>
      <c r="M133" s="18"/>
      <c r="N133" s="18"/>
      <c r="O133" s="18"/>
      <c r="P133" s="18"/>
      <c r="Q133" s="18"/>
      <c r="R133" s="18"/>
    </row>
    <row r="134" spans="1:18" s="17" customFormat="1" ht="15.95" customHeight="1" x14ac:dyDescent="0.2">
      <c r="A134" s="21"/>
      <c r="B134" s="358"/>
      <c r="C134" s="27"/>
      <c r="D134" s="27"/>
      <c r="E134" s="27"/>
      <c r="F134" s="27"/>
      <c r="G134" s="27"/>
      <c r="H134" s="27"/>
      <c r="I134" s="27"/>
      <c r="J134" s="21"/>
      <c r="K134" s="21"/>
      <c r="L134" s="21"/>
      <c r="M134" s="21"/>
      <c r="N134" s="21"/>
      <c r="O134" s="21"/>
      <c r="P134" s="21"/>
      <c r="Q134" s="21"/>
      <c r="R134" s="21"/>
    </row>
    <row r="135" spans="1:18" s="14" customFormat="1" ht="15.95" customHeight="1" x14ac:dyDescent="0.2">
      <c r="A135" s="18"/>
      <c r="B135" s="362"/>
      <c r="C135" s="690"/>
      <c r="D135" s="690"/>
      <c r="E135" s="37"/>
      <c r="F135" s="27"/>
      <c r="G135" s="27"/>
      <c r="H135" s="27"/>
      <c r="I135" s="27"/>
      <c r="J135" s="18"/>
      <c r="K135" s="18"/>
      <c r="L135" s="18"/>
      <c r="M135" s="18"/>
      <c r="N135" s="18"/>
      <c r="O135" s="18"/>
      <c r="P135" s="18"/>
      <c r="Q135" s="18"/>
      <c r="R135" s="18"/>
    </row>
    <row r="136" spans="1:18" s="17" customFormat="1" ht="15.95" customHeight="1" x14ac:dyDescent="0.2">
      <c r="A136" s="21"/>
      <c r="B136" s="365"/>
      <c r="C136" s="27"/>
      <c r="D136" s="27"/>
      <c r="E136" s="27"/>
      <c r="F136" s="27"/>
      <c r="G136" s="27"/>
      <c r="H136" s="27"/>
      <c r="I136" s="27"/>
      <c r="J136" s="21"/>
      <c r="K136" s="21"/>
      <c r="L136" s="21"/>
      <c r="M136" s="21"/>
      <c r="N136" s="21"/>
      <c r="O136" s="21"/>
      <c r="P136" s="21"/>
      <c r="Q136" s="21"/>
      <c r="R136" s="21"/>
    </row>
    <row r="137" spans="1:18" s="17" customFormat="1" ht="15.95" customHeight="1" x14ac:dyDescent="0.2">
      <c r="A137" s="21"/>
      <c r="B137" s="366"/>
      <c r="C137" s="27"/>
      <c r="D137" s="27"/>
      <c r="E137" s="27"/>
      <c r="F137" s="27"/>
      <c r="G137" s="27"/>
      <c r="H137" s="27"/>
      <c r="I137" s="27"/>
      <c r="J137" s="21"/>
      <c r="K137" s="21"/>
      <c r="L137" s="21"/>
      <c r="M137" s="21"/>
      <c r="N137" s="21"/>
      <c r="O137" s="21"/>
      <c r="P137" s="21"/>
      <c r="Q137" s="21"/>
      <c r="R137" s="21"/>
    </row>
    <row r="138" spans="1:18" s="17" customFormat="1" ht="15.95" customHeight="1" x14ac:dyDescent="0.2">
      <c r="A138" s="21"/>
      <c r="B138" s="358"/>
      <c r="C138" s="27"/>
      <c r="D138" s="27"/>
      <c r="E138" s="27"/>
      <c r="F138" s="27"/>
      <c r="G138" s="27"/>
      <c r="H138" s="27"/>
      <c r="I138" s="27"/>
      <c r="J138" s="21"/>
      <c r="K138" s="21"/>
      <c r="L138" s="21"/>
      <c r="M138" s="21"/>
      <c r="N138" s="21"/>
      <c r="O138" s="21"/>
      <c r="P138" s="21"/>
      <c r="Q138" s="21"/>
      <c r="R138" s="21"/>
    </row>
    <row r="139" spans="1:18" s="14" customFormat="1" ht="15.95" customHeight="1" x14ac:dyDescent="0.2">
      <c r="A139" s="18"/>
      <c r="B139" s="362"/>
      <c r="C139" s="690"/>
      <c r="D139" s="690"/>
      <c r="E139" s="37"/>
      <c r="F139" s="27"/>
      <c r="G139" s="27"/>
      <c r="H139" s="27"/>
      <c r="I139" s="27"/>
      <c r="J139" s="18"/>
      <c r="K139" s="18"/>
      <c r="L139" s="18"/>
      <c r="M139" s="18"/>
      <c r="N139" s="18"/>
      <c r="O139" s="18"/>
      <c r="P139" s="18"/>
      <c r="Q139" s="18"/>
      <c r="R139" s="18"/>
    </row>
    <row r="140" spans="1:18" s="17" customFormat="1" ht="15.95" customHeight="1" x14ac:dyDescent="0.2">
      <c r="A140" s="21"/>
      <c r="B140" s="365"/>
      <c r="C140" s="27"/>
      <c r="D140" s="27"/>
      <c r="E140" s="27"/>
      <c r="F140" s="27"/>
      <c r="G140" s="27"/>
      <c r="H140" s="27"/>
      <c r="I140" s="27"/>
      <c r="J140" s="21"/>
      <c r="K140" s="21"/>
      <c r="L140" s="21"/>
      <c r="M140" s="21"/>
      <c r="N140" s="21"/>
      <c r="O140" s="21"/>
      <c r="P140" s="21"/>
      <c r="Q140" s="21"/>
      <c r="R140" s="21"/>
    </row>
    <row r="141" spans="1:18" s="17" customFormat="1" ht="15.95" customHeight="1" x14ac:dyDescent="0.2">
      <c r="A141" s="21"/>
      <c r="B141" s="366"/>
      <c r="C141" s="27"/>
      <c r="D141" s="27"/>
      <c r="E141" s="27"/>
      <c r="F141" s="27"/>
      <c r="G141" s="27"/>
      <c r="H141" s="27"/>
      <c r="I141" s="27"/>
      <c r="J141" s="21"/>
      <c r="K141" s="21"/>
      <c r="L141" s="21"/>
      <c r="M141" s="21"/>
      <c r="N141" s="21"/>
      <c r="O141" s="21"/>
      <c r="P141" s="21"/>
      <c r="Q141" s="21"/>
      <c r="R141" s="21"/>
    </row>
    <row r="142" spans="1:18" s="17" customFormat="1" ht="15.95" customHeight="1" x14ac:dyDescent="0.2">
      <c r="A142" s="21"/>
      <c r="B142" s="358"/>
      <c r="C142" s="27"/>
      <c r="D142" s="27"/>
      <c r="E142" s="27"/>
      <c r="F142" s="27"/>
      <c r="G142" s="27"/>
      <c r="H142" s="27"/>
      <c r="I142" s="27"/>
      <c r="J142" s="21"/>
      <c r="K142" s="21"/>
      <c r="L142" s="21"/>
      <c r="M142" s="21"/>
      <c r="N142" s="21"/>
      <c r="O142" s="21"/>
      <c r="P142" s="21"/>
      <c r="Q142" s="21"/>
      <c r="R142" s="21"/>
    </row>
    <row r="143" spans="1:18" s="14" customFormat="1" ht="15.95" customHeight="1" x14ac:dyDescent="0.2">
      <c r="A143" s="18"/>
      <c r="B143" s="362"/>
      <c r="C143" s="690"/>
      <c r="D143" s="690"/>
      <c r="E143" s="37"/>
      <c r="F143" s="27"/>
      <c r="G143" s="27"/>
      <c r="H143" s="27"/>
      <c r="I143" s="27"/>
      <c r="J143" s="18"/>
      <c r="K143" s="18"/>
      <c r="L143" s="18"/>
      <c r="M143" s="18"/>
      <c r="N143" s="18"/>
      <c r="O143" s="18"/>
      <c r="P143" s="18"/>
      <c r="Q143" s="18"/>
      <c r="R143" s="18"/>
    </row>
    <row r="144" spans="1:18" s="17" customFormat="1" ht="15.95" customHeight="1" x14ac:dyDescent="0.2">
      <c r="A144" s="21"/>
      <c r="B144" s="365"/>
      <c r="C144" s="27"/>
      <c r="D144" s="27"/>
      <c r="E144" s="27"/>
      <c r="F144" s="27"/>
      <c r="G144" s="27"/>
      <c r="H144" s="27"/>
      <c r="I144" s="27"/>
      <c r="J144" s="21"/>
      <c r="K144" s="21"/>
      <c r="L144" s="21"/>
      <c r="M144" s="21"/>
      <c r="N144" s="21"/>
      <c r="O144" s="21"/>
      <c r="P144" s="21"/>
      <c r="Q144" s="21"/>
      <c r="R144" s="21"/>
    </row>
    <row r="145" spans="1:18" s="17" customFormat="1" ht="15.95" customHeight="1" x14ac:dyDescent="0.2">
      <c r="A145" s="21"/>
      <c r="B145" s="366"/>
      <c r="C145" s="27"/>
      <c r="D145" s="27"/>
      <c r="E145" s="27"/>
      <c r="F145" s="27"/>
      <c r="G145" s="27"/>
      <c r="H145" s="27"/>
      <c r="I145" s="27"/>
      <c r="J145" s="21"/>
      <c r="K145" s="21"/>
      <c r="L145" s="21"/>
      <c r="M145" s="21"/>
      <c r="N145" s="21"/>
      <c r="O145" s="21"/>
      <c r="P145" s="21"/>
      <c r="Q145" s="21"/>
      <c r="R145" s="21"/>
    </row>
    <row r="146" spans="1:18" s="17" customFormat="1" ht="15.95" customHeight="1" x14ac:dyDescent="0.2">
      <c r="A146" s="21"/>
      <c r="B146" s="358"/>
      <c r="C146" s="27"/>
      <c r="D146" s="27"/>
      <c r="E146" s="27"/>
      <c r="F146" s="27"/>
      <c r="G146" s="27"/>
      <c r="H146" s="27"/>
      <c r="I146" s="27"/>
      <c r="J146" s="21"/>
      <c r="K146" s="21"/>
      <c r="L146" s="21"/>
      <c r="M146" s="21"/>
      <c r="N146" s="21"/>
      <c r="O146" s="21"/>
      <c r="P146" s="21"/>
      <c r="Q146" s="21"/>
      <c r="R146" s="21"/>
    </row>
    <row r="147" spans="1:18" s="14" customFormat="1" ht="15.95" customHeight="1" x14ac:dyDescent="0.2">
      <c r="A147" s="18"/>
      <c r="B147" s="362"/>
      <c r="C147" s="690"/>
      <c r="D147" s="690"/>
      <c r="E147" s="37"/>
      <c r="F147" s="27"/>
      <c r="G147" s="27"/>
      <c r="H147" s="27"/>
      <c r="I147" s="27"/>
      <c r="J147" s="18"/>
      <c r="K147" s="18"/>
      <c r="L147" s="18"/>
      <c r="M147" s="18"/>
      <c r="N147" s="18"/>
      <c r="O147" s="18"/>
      <c r="P147" s="18"/>
      <c r="Q147" s="18"/>
      <c r="R147" s="18"/>
    </row>
    <row r="148" spans="1:18" s="17" customFormat="1" ht="15.95" customHeight="1" x14ac:dyDescent="0.2">
      <c r="A148" s="21"/>
      <c r="B148" s="365"/>
      <c r="C148" s="27"/>
      <c r="D148" s="27"/>
      <c r="E148" s="27"/>
      <c r="F148" s="27"/>
      <c r="G148" s="27"/>
      <c r="H148" s="27"/>
      <c r="I148" s="27"/>
      <c r="J148" s="21"/>
      <c r="K148" s="21"/>
      <c r="L148" s="21"/>
      <c r="M148" s="21"/>
      <c r="N148" s="21"/>
      <c r="O148" s="21"/>
      <c r="P148" s="21"/>
      <c r="Q148" s="21"/>
      <c r="R148" s="21"/>
    </row>
    <row r="149" spans="1:18" s="17" customFormat="1" ht="15.95" customHeight="1" x14ac:dyDescent="0.2">
      <c r="A149" s="21"/>
      <c r="B149" s="366"/>
      <c r="C149" s="27"/>
      <c r="D149" s="27"/>
      <c r="E149" s="27"/>
      <c r="F149" s="27"/>
      <c r="G149" s="27"/>
      <c r="H149" s="27"/>
      <c r="I149" s="27"/>
      <c r="J149" s="21"/>
      <c r="K149" s="21"/>
      <c r="L149" s="21"/>
      <c r="M149" s="21"/>
      <c r="N149" s="21"/>
      <c r="O149" s="21"/>
      <c r="P149" s="21"/>
      <c r="Q149" s="21"/>
      <c r="R149" s="21"/>
    </row>
    <row r="150" spans="1:18" s="17" customFormat="1" ht="15.95" customHeight="1" x14ac:dyDescent="0.2">
      <c r="A150" s="21"/>
      <c r="B150" s="358"/>
      <c r="C150" s="27"/>
      <c r="D150" s="27"/>
      <c r="E150" s="27"/>
      <c r="F150" s="27"/>
      <c r="G150" s="27"/>
      <c r="H150" s="27"/>
      <c r="I150" s="27"/>
      <c r="J150" s="21"/>
      <c r="K150" s="21"/>
      <c r="L150" s="21"/>
      <c r="M150" s="21"/>
      <c r="N150" s="21"/>
      <c r="O150" s="21"/>
      <c r="P150" s="21"/>
      <c r="Q150" s="21"/>
      <c r="R150" s="21"/>
    </row>
    <row r="151" spans="1:18" s="14" customFormat="1" ht="15.95" customHeight="1" x14ac:dyDescent="0.2">
      <c r="A151" s="18"/>
      <c r="B151" s="362"/>
      <c r="C151" s="690"/>
      <c r="D151" s="690"/>
      <c r="E151" s="37"/>
      <c r="F151" s="27"/>
      <c r="G151" s="27"/>
      <c r="H151" s="27"/>
      <c r="I151" s="27"/>
      <c r="J151" s="18"/>
      <c r="K151" s="18"/>
      <c r="L151" s="18"/>
      <c r="M151" s="18"/>
      <c r="N151" s="18"/>
      <c r="O151" s="18"/>
      <c r="P151" s="18"/>
      <c r="Q151" s="18"/>
      <c r="R151" s="18"/>
    </row>
    <row r="152" spans="1:18" s="17" customFormat="1" ht="15.95" customHeight="1" x14ac:dyDescent="0.2">
      <c r="A152" s="21"/>
      <c r="B152" s="365"/>
      <c r="C152" s="27"/>
      <c r="D152" s="27"/>
      <c r="E152" s="27"/>
      <c r="F152" s="27"/>
      <c r="G152" s="27"/>
      <c r="H152" s="27"/>
      <c r="I152" s="27"/>
      <c r="J152" s="21"/>
      <c r="K152" s="21"/>
      <c r="L152" s="21"/>
      <c r="M152" s="21"/>
      <c r="N152" s="21"/>
      <c r="O152" s="21"/>
      <c r="P152" s="21"/>
      <c r="Q152" s="21"/>
      <c r="R152" s="21"/>
    </row>
    <row r="153" spans="1:18" s="17" customFormat="1" ht="15.95" customHeight="1" x14ac:dyDescent="0.2">
      <c r="A153" s="21"/>
      <c r="B153" s="366"/>
      <c r="C153" s="27"/>
      <c r="D153" s="27"/>
      <c r="E153" s="27"/>
      <c r="F153" s="27"/>
      <c r="G153" s="27"/>
      <c r="H153" s="27"/>
      <c r="I153" s="27"/>
      <c r="J153" s="21"/>
      <c r="K153" s="21"/>
      <c r="L153" s="21"/>
      <c r="M153" s="21"/>
      <c r="N153" s="21"/>
      <c r="O153" s="21"/>
      <c r="P153" s="21"/>
      <c r="Q153" s="21"/>
      <c r="R153" s="21"/>
    </row>
    <row r="154" spans="1:18" s="17" customFormat="1" ht="15.95" customHeight="1" x14ac:dyDescent="0.2">
      <c r="A154" s="21"/>
      <c r="B154" s="358"/>
      <c r="C154" s="27"/>
      <c r="D154" s="27"/>
      <c r="E154" s="27"/>
      <c r="F154" s="27"/>
      <c r="G154" s="27"/>
      <c r="H154" s="27"/>
      <c r="I154" s="27"/>
      <c r="J154" s="21"/>
      <c r="K154" s="21"/>
      <c r="L154" s="21"/>
      <c r="M154" s="21"/>
      <c r="N154" s="21"/>
      <c r="O154" s="21"/>
      <c r="P154" s="21"/>
      <c r="Q154" s="21"/>
      <c r="R154" s="21"/>
    </row>
    <row r="155" spans="1:18" s="14" customFormat="1" ht="15.95" customHeight="1" x14ac:dyDescent="0.2">
      <c r="A155" s="18"/>
      <c r="B155" s="362"/>
      <c r="C155" s="690"/>
      <c r="D155" s="690"/>
      <c r="E155" s="37"/>
      <c r="F155" s="27"/>
      <c r="G155" s="27"/>
      <c r="H155" s="27"/>
      <c r="I155" s="27"/>
      <c r="J155" s="18"/>
      <c r="K155" s="18"/>
      <c r="L155" s="18"/>
      <c r="M155" s="18"/>
      <c r="N155" s="18"/>
      <c r="O155" s="18"/>
      <c r="P155" s="18"/>
      <c r="Q155" s="18"/>
      <c r="R155" s="18"/>
    </row>
    <row r="156" spans="1:18" s="17" customFormat="1" ht="15.95" customHeight="1" x14ac:dyDescent="0.2">
      <c r="A156" s="21"/>
      <c r="B156" s="365"/>
      <c r="C156" s="27"/>
      <c r="D156" s="27"/>
      <c r="E156" s="27"/>
      <c r="F156" s="27"/>
      <c r="G156" s="27"/>
      <c r="H156" s="27"/>
      <c r="I156" s="27"/>
      <c r="J156" s="21"/>
      <c r="K156" s="21"/>
      <c r="L156" s="21"/>
      <c r="M156" s="21"/>
      <c r="N156" s="21"/>
      <c r="O156" s="21"/>
      <c r="P156" s="21"/>
      <c r="Q156" s="21"/>
      <c r="R156" s="21"/>
    </row>
    <row r="157" spans="1:18" s="17" customFormat="1" ht="15.95" customHeight="1" x14ac:dyDescent="0.2">
      <c r="A157" s="21"/>
      <c r="B157" s="366"/>
      <c r="C157" s="27"/>
      <c r="D157" s="27"/>
      <c r="E157" s="27"/>
      <c r="F157" s="27"/>
      <c r="G157" s="27"/>
      <c r="H157" s="27"/>
      <c r="I157" s="27"/>
      <c r="J157" s="21"/>
      <c r="K157" s="21"/>
      <c r="L157" s="21"/>
      <c r="M157" s="21"/>
      <c r="N157" s="21"/>
      <c r="O157" s="21"/>
      <c r="P157" s="21"/>
      <c r="Q157" s="21"/>
      <c r="R157" s="21"/>
    </row>
    <row r="158" spans="1:18" s="17" customFormat="1" ht="15.95" customHeight="1" x14ac:dyDescent="0.2">
      <c r="A158" s="21"/>
      <c r="B158" s="358"/>
      <c r="C158" s="27"/>
      <c r="D158" s="27"/>
      <c r="E158" s="27"/>
      <c r="F158" s="27"/>
      <c r="G158" s="27"/>
      <c r="H158" s="27"/>
      <c r="I158" s="27"/>
      <c r="J158" s="21"/>
      <c r="K158" s="21"/>
      <c r="L158" s="21"/>
      <c r="M158" s="21"/>
      <c r="N158" s="21"/>
      <c r="O158" s="21"/>
      <c r="P158" s="21"/>
      <c r="Q158" s="21"/>
      <c r="R158" s="21"/>
    </row>
    <row r="159" spans="1:18" s="14" customFormat="1" ht="15.95" customHeight="1" x14ac:dyDescent="0.2">
      <c r="A159" s="18"/>
      <c r="B159" s="362"/>
      <c r="C159" s="690"/>
      <c r="D159" s="690"/>
      <c r="E159" s="37"/>
      <c r="F159" s="27"/>
      <c r="G159" s="27"/>
      <c r="H159" s="27"/>
      <c r="I159" s="27"/>
      <c r="J159" s="18"/>
      <c r="K159" s="18"/>
      <c r="L159" s="18"/>
      <c r="M159" s="18"/>
      <c r="N159" s="18"/>
      <c r="O159" s="18"/>
      <c r="P159" s="18"/>
      <c r="Q159" s="18"/>
      <c r="R159" s="18"/>
    </row>
    <row r="160" spans="1:18" s="17" customFormat="1" ht="15.95" customHeight="1" x14ac:dyDescent="0.2">
      <c r="A160" s="21"/>
      <c r="B160" s="365"/>
      <c r="C160" s="27"/>
      <c r="D160" s="27"/>
      <c r="E160" s="27"/>
      <c r="F160" s="27"/>
      <c r="G160" s="27"/>
      <c r="H160" s="27"/>
      <c r="I160" s="27"/>
      <c r="J160" s="21"/>
      <c r="K160" s="21"/>
      <c r="L160" s="21"/>
      <c r="M160" s="21"/>
      <c r="N160" s="21"/>
      <c r="O160" s="21"/>
      <c r="P160" s="21"/>
      <c r="Q160" s="21"/>
      <c r="R160" s="21"/>
    </row>
    <row r="161" spans="1:18" s="17" customFormat="1" ht="15.95" customHeight="1" x14ac:dyDescent="0.2">
      <c r="A161" s="21"/>
      <c r="B161" s="366"/>
      <c r="C161" s="27"/>
      <c r="D161" s="27"/>
      <c r="E161" s="27"/>
      <c r="F161" s="27"/>
      <c r="G161" s="27"/>
      <c r="H161" s="27"/>
      <c r="I161" s="27"/>
      <c r="J161" s="21"/>
      <c r="K161" s="21"/>
      <c r="L161" s="21"/>
      <c r="M161" s="21"/>
      <c r="N161" s="21"/>
      <c r="O161" s="21"/>
      <c r="P161" s="21"/>
      <c r="Q161" s="21"/>
      <c r="R161" s="21"/>
    </row>
    <row r="162" spans="1:18" s="17" customFormat="1" ht="15.95" customHeight="1" x14ac:dyDescent="0.2">
      <c r="A162" s="21"/>
      <c r="B162" s="358"/>
      <c r="C162" s="27"/>
      <c r="D162" s="27"/>
      <c r="E162" s="27"/>
      <c r="F162" s="27"/>
      <c r="G162" s="27"/>
      <c r="H162" s="27"/>
      <c r="I162" s="27"/>
      <c r="J162" s="21"/>
      <c r="K162" s="21"/>
      <c r="L162" s="21"/>
      <c r="M162" s="21"/>
      <c r="N162" s="21"/>
      <c r="O162" s="21"/>
      <c r="P162" s="21"/>
      <c r="Q162" s="21"/>
      <c r="R162" s="21"/>
    </row>
    <row r="163" spans="1:18" s="17" customFormat="1" ht="15.95" customHeight="1" x14ac:dyDescent="0.2">
      <c r="A163" s="21"/>
      <c r="B163" s="365"/>
      <c r="C163" s="27"/>
      <c r="D163" s="27"/>
      <c r="E163" s="27"/>
      <c r="F163" s="27"/>
      <c r="G163" s="27"/>
      <c r="H163" s="27"/>
      <c r="I163" s="27"/>
      <c r="J163" s="21"/>
      <c r="K163" s="21"/>
      <c r="L163" s="21"/>
      <c r="M163" s="21"/>
      <c r="N163" s="21"/>
      <c r="O163" s="21"/>
      <c r="P163" s="21"/>
      <c r="Q163" s="21"/>
      <c r="R163" s="21"/>
    </row>
    <row r="164" spans="1:18" s="17" customFormat="1" ht="15.95" customHeight="1" x14ac:dyDescent="0.2">
      <c r="A164" s="21"/>
      <c r="B164" s="366"/>
      <c r="C164" s="27"/>
      <c r="D164" s="27"/>
      <c r="E164" s="27"/>
      <c r="F164" s="27"/>
      <c r="G164" s="27"/>
      <c r="H164" s="27"/>
      <c r="I164" s="27"/>
      <c r="J164" s="21"/>
      <c r="K164" s="21"/>
      <c r="L164" s="21"/>
      <c r="M164" s="21"/>
      <c r="N164" s="21"/>
      <c r="O164" s="21"/>
      <c r="P164" s="21"/>
      <c r="Q164" s="21"/>
      <c r="R164" s="21"/>
    </row>
    <row r="165" spans="1:18" s="17" customFormat="1" ht="15.95" customHeight="1" x14ac:dyDescent="0.2">
      <c r="A165" s="21"/>
      <c r="B165" s="358"/>
      <c r="C165" s="27"/>
      <c r="D165" s="27"/>
      <c r="E165" s="27"/>
      <c r="F165" s="27"/>
      <c r="G165" s="27"/>
      <c r="H165" s="27"/>
      <c r="I165" s="27"/>
      <c r="J165" s="21"/>
      <c r="K165" s="21"/>
      <c r="L165" s="21"/>
      <c r="M165" s="21"/>
      <c r="N165" s="21"/>
      <c r="O165" s="21"/>
      <c r="P165" s="21"/>
      <c r="Q165" s="21"/>
      <c r="R165" s="21"/>
    </row>
    <row r="166" spans="1:18" s="17" customFormat="1" ht="15.95" customHeight="1" x14ac:dyDescent="0.2">
      <c r="A166" s="21"/>
      <c r="B166" s="365"/>
      <c r="C166" s="27"/>
      <c r="D166" s="27"/>
      <c r="E166" s="27"/>
      <c r="F166" s="27"/>
      <c r="G166" s="27"/>
      <c r="H166" s="27"/>
      <c r="I166" s="27"/>
      <c r="J166" s="21"/>
      <c r="K166" s="21"/>
      <c r="L166" s="21"/>
      <c r="M166" s="21"/>
      <c r="N166" s="21"/>
      <c r="O166" s="21"/>
      <c r="P166" s="21"/>
      <c r="Q166" s="21"/>
      <c r="R166" s="21"/>
    </row>
    <row r="167" spans="1:18" s="17" customFormat="1" ht="15.95" customHeight="1" x14ac:dyDescent="0.2">
      <c r="A167" s="21"/>
      <c r="B167" s="366"/>
      <c r="C167" s="27"/>
      <c r="D167" s="27"/>
      <c r="E167" s="27"/>
      <c r="F167" s="27"/>
      <c r="G167" s="27"/>
      <c r="H167" s="27"/>
      <c r="I167" s="27"/>
      <c r="J167" s="21"/>
      <c r="K167" s="21"/>
      <c r="L167" s="21"/>
      <c r="M167" s="21"/>
      <c r="N167" s="21"/>
      <c r="O167" s="21"/>
      <c r="P167" s="21"/>
      <c r="Q167" s="21"/>
      <c r="R167" s="21"/>
    </row>
    <row r="168" spans="1:18" s="17" customFormat="1" ht="15.95" customHeight="1" x14ac:dyDescent="0.2">
      <c r="A168" s="21"/>
      <c r="B168" s="358"/>
      <c r="C168" s="27"/>
      <c r="D168" s="27"/>
      <c r="E168" s="27"/>
      <c r="F168" s="27"/>
      <c r="G168" s="27"/>
      <c r="H168" s="27"/>
      <c r="I168" s="27"/>
      <c r="J168" s="21"/>
      <c r="K168" s="21"/>
      <c r="L168" s="21"/>
      <c r="M168" s="21"/>
      <c r="N168" s="21"/>
      <c r="O168" s="21"/>
      <c r="P168" s="21"/>
      <c r="Q168" s="21"/>
      <c r="R168" s="21"/>
    </row>
    <row r="169" spans="1:18" s="17" customFormat="1" ht="15.95" customHeight="1" x14ac:dyDescent="0.2">
      <c r="A169" s="21"/>
      <c r="B169" s="364"/>
      <c r="C169" s="27"/>
      <c r="D169" s="27"/>
      <c r="E169" s="27"/>
      <c r="F169" s="27"/>
      <c r="G169" s="27"/>
      <c r="H169" s="27"/>
      <c r="I169" s="27"/>
      <c r="J169" s="21"/>
      <c r="K169" s="21"/>
      <c r="L169" s="21"/>
      <c r="M169" s="21"/>
      <c r="N169" s="21"/>
      <c r="O169" s="21"/>
      <c r="P169" s="21"/>
      <c r="Q169" s="21"/>
      <c r="R169" s="21"/>
    </row>
    <row r="170" spans="1:18" s="17" customFormat="1" ht="15.95" customHeight="1" x14ac:dyDescent="0.2">
      <c r="A170" s="21"/>
      <c r="B170" s="358"/>
      <c r="C170" s="27"/>
      <c r="D170" s="27"/>
      <c r="E170" s="27"/>
      <c r="F170" s="27"/>
      <c r="G170" s="27"/>
      <c r="H170" s="27"/>
      <c r="I170" s="27"/>
      <c r="J170" s="21"/>
      <c r="K170" s="21"/>
      <c r="L170" s="21"/>
      <c r="M170" s="21"/>
      <c r="N170" s="21"/>
      <c r="O170" s="21"/>
      <c r="P170" s="21"/>
      <c r="Q170" s="21"/>
      <c r="R170" s="21"/>
    </row>
  </sheetData>
  <sheetProtection password="87E0" sheet="1" objects="1" scenarios="1"/>
  <mergeCells count="47">
    <mergeCell ref="C22:D22"/>
    <mergeCell ref="C38:D38"/>
    <mergeCell ref="C155:D155"/>
    <mergeCell ref="C147:D147"/>
    <mergeCell ref="C151:D151"/>
    <mergeCell ref="C59:D59"/>
    <mergeCell ref="C63:D63"/>
    <mergeCell ref="C67:D67"/>
    <mergeCell ref="C75:D75"/>
    <mergeCell ref="C79:D79"/>
    <mergeCell ref="C135:D135"/>
    <mergeCell ref="C82:D82"/>
    <mergeCell ref="C86:D86"/>
    <mergeCell ref="C92:D92"/>
    <mergeCell ref="C96:D96"/>
    <mergeCell ref="C41:D41"/>
    <mergeCell ref="C159:D159"/>
    <mergeCell ref="C112:D112"/>
    <mergeCell ref="B1:D3"/>
    <mergeCell ref="C36:D36"/>
    <mergeCell ref="C23:D23"/>
    <mergeCell ref="C18:E18"/>
    <mergeCell ref="C24:D24"/>
    <mergeCell ref="D4:I4"/>
    <mergeCell ref="C32:D32"/>
    <mergeCell ref="C29:D29"/>
    <mergeCell ref="C26:D26"/>
    <mergeCell ref="C25:D25"/>
    <mergeCell ref="C19:D19"/>
    <mergeCell ref="C21:D21"/>
    <mergeCell ref="C143:D143"/>
    <mergeCell ref="C39:D39"/>
    <mergeCell ref="C139:D139"/>
    <mergeCell ref="C107:D107"/>
    <mergeCell ref="C111:D111"/>
    <mergeCell ref="C115:D115"/>
    <mergeCell ref="C119:D119"/>
    <mergeCell ref="C42:H42"/>
    <mergeCell ref="C90:D90"/>
    <mergeCell ref="C129:D129"/>
    <mergeCell ref="C133:D133"/>
    <mergeCell ref="C100:D100"/>
    <mergeCell ref="C45:D45"/>
    <mergeCell ref="C48:D48"/>
    <mergeCell ref="C51:I51"/>
    <mergeCell ref="C49:I49"/>
    <mergeCell ref="C50:I50"/>
  </mergeCells>
  <printOptions horizontalCentered="1"/>
  <pageMargins left="0.51181102362204722" right="0.51181102362204722" top="0.78740157480314965" bottom="0.78740157480314965" header="0.31496062992125984" footer="0.31496062992125984"/>
  <pageSetup paperSize="9" scale="71" fitToHeight="3" orientation="portrait" r:id="rId1"/>
  <headerFooter>
    <oddFooter>&amp;A</oddFooter>
  </headerFooter>
  <rowBreaks count="2" manualBreakCount="2">
    <brk id="50" min="1" max="8" man="1"/>
    <brk id="110" min="1"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J42"/>
  <sheetViews>
    <sheetView showGridLines="0" workbookViewId="0">
      <selection activeCell="G4" sqref="G4"/>
    </sheetView>
  </sheetViews>
  <sheetFormatPr defaultRowHeight="15" x14ac:dyDescent="0.25"/>
  <cols>
    <col min="1" max="1" width="5.7109375" customWidth="1"/>
    <col min="2" max="2" width="30.28515625" customWidth="1"/>
    <col min="3" max="6" width="13.7109375" customWidth="1"/>
    <col min="7" max="8" width="17.7109375" customWidth="1"/>
    <col min="9" max="9" width="17.85546875" customWidth="1"/>
    <col min="10" max="10" width="9.7109375" customWidth="1"/>
    <col min="257" max="257" width="5.7109375" customWidth="1"/>
    <col min="258" max="258" width="30.28515625" customWidth="1"/>
    <col min="259" max="262" width="13.7109375" customWidth="1"/>
    <col min="263" max="264" width="17.7109375" customWidth="1"/>
    <col min="265" max="265" width="17.85546875" customWidth="1"/>
    <col min="266" max="266" width="9.7109375" customWidth="1"/>
    <col min="513" max="513" width="5.7109375" customWidth="1"/>
    <col min="514" max="514" width="30.28515625" customWidth="1"/>
    <col min="515" max="518" width="13.7109375" customWidth="1"/>
    <col min="519" max="520" width="17.7109375" customWidth="1"/>
    <col min="521" max="521" width="17.85546875" customWidth="1"/>
    <col min="522" max="522" width="9.7109375" customWidth="1"/>
    <col min="769" max="769" width="5.7109375" customWidth="1"/>
    <col min="770" max="770" width="30.28515625" customWidth="1"/>
    <col min="771" max="774" width="13.7109375" customWidth="1"/>
    <col min="775" max="776" width="17.7109375" customWidth="1"/>
    <col min="777" max="777" width="17.85546875" customWidth="1"/>
    <col min="778" max="778" width="9.7109375" customWidth="1"/>
    <col min="1025" max="1025" width="5.7109375" customWidth="1"/>
    <col min="1026" max="1026" width="30.28515625" customWidth="1"/>
    <col min="1027" max="1030" width="13.7109375" customWidth="1"/>
    <col min="1031" max="1032" width="17.7109375" customWidth="1"/>
    <col min="1033" max="1033" width="17.85546875" customWidth="1"/>
    <col min="1034" max="1034" width="9.7109375" customWidth="1"/>
    <col min="1281" max="1281" width="5.7109375" customWidth="1"/>
    <col min="1282" max="1282" width="30.28515625" customWidth="1"/>
    <col min="1283" max="1286" width="13.7109375" customWidth="1"/>
    <col min="1287" max="1288" width="17.7109375" customWidth="1"/>
    <col min="1289" max="1289" width="17.85546875" customWidth="1"/>
    <col min="1290" max="1290" width="9.7109375" customWidth="1"/>
    <col min="1537" max="1537" width="5.7109375" customWidth="1"/>
    <col min="1538" max="1538" width="30.28515625" customWidth="1"/>
    <col min="1539" max="1542" width="13.7109375" customWidth="1"/>
    <col min="1543" max="1544" width="17.7109375" customWidth="1"/>
    <col min="1545" max="1545" width="17.85546875" customWidth="1"/>
    <col min="1546" max="1546" width="9.7109375" customWidth="1"/>
    <col min="1793" max="1793" width="5.7109375" customWidth="1"/>
    <col min="1794" max="1794" width="30.28515625" customWidth="1"/>
    <col min="1795" max="1798" width="13.7109375" customWidth="1"/>
    <col min="1799" max="1800" width="17.7109375" customWidth="1"/>
    <col min="1801" max="1801" width="17.85546875" customWidth="1"/>
    <col min="1802" max="1802" width="9.7109375" customWidth="1"/>
    <col min="2049" max="2049" width="5.7109375" customWidth="1"/>
    <col min="2050" max="2050" width="30.28515625" customWidth="1"/>
    <col min="2051" max="2054" width="13.7109375" customWidth="1"/>
    <col min="2055" max="2056" width="17.7109375" customWidth="1"/>
    <col min="2057" max="2057" width="17.85546875" customWidth="1"/>
    <col min="2058" max="2058" width="9.7109375" customWidth="1"/>
    <col min="2305" max="2305" width="5.7109375" customWidth="1"/>
    <col min="2306" max="2306" width="30.28515625" customWidth="1"/>
    <col min="2307" max="2310" width="13.7109375" customWidth="1"/>
    <col min="2311" max="2312" width="17.7109375" customWidth="1"/>
    <col min="2313" max="2313" width="17.85546875" customWidth="1"/>
    <col min="2314" max="2314" width="9.7109375" customWidth="1"/>
    <col min="2561" max="2561" width="5.7109375" customWidth="1"/>
    <col min="2562" max="2562" width="30.28515625" customWidth="1"/>
    <col min="2563" max="2566" width="13.7109375" customWidth="1"/>
    <col min="2567" max="2568" width="17.7109375" customWidth="1"/>
    <col min="2569" max="2569" width="17.85546875" customWidth="1"/>
    <col min="2570" max="2570" width="9.7109375" customWidth="1"/>
    <col min="2817" max="2817" width="5.7109375" customWidth="1"/>
    <col min="2818" max="2818" width="30.28515625" customWidth="1"/>
    <col min="2819" max="2822" width="13.7109375" customWidth="1"/>
    <col min="2823" max="2824" width="17.7109375" customWidth="1"/>
    <col min="2825" max="2825" width="17.85546875" customWidth="1"/>
    <col min="2826" max="2826" width="9.7109375" customWidth="1"/>
    <col min="3073" max="3073" width="5.7109375" customWidth="1"/>
    <col min="3074" max="3074" width="30.28515625" customWidth="1"/>
    <col min="3075" max="3078" width="13.7109375" customWidth="1"/>
    <col min="3079" max="3080" width="17.7109375" customWidth="1"/>
    <col min="3081" max="3081" width="17.85546875" customWidth="1"/>
    <col min="3082" max="3082" width="9.7109375" customWidth="1"/>
    <col min="3329" max="3329" width="5.7109375" customWidth="1"/>
    <col min="3330" max="3330" width="30.28515625" customWidth="1"/>
    <col min="3331" max="3334" width="13.7109375" customWidth="1"/>
    <col min="3335" max="3336" width="17.7109375" customWidth="1"/>
    <col min="3337" max="3337" width="17.85546875" customWidth="1"/>
    <col min="3338" max="3338" width="9.7109375" customWidth="1"/>
    <col min="3585" max="3585" width="5.7109375" customWidth="1"/>
    <col min="3586" max="3586" width="30.28515625" customWidth="1"/>
    <col min="3587" max="3590" width="13.7109375" customWidth="1"/>
    <col min="3591" max="3592" width="17.7109375" customWidth="1"/>
    <col min="3593" max="3593" width="17.85546875" customWidth="1"/>
    <col min="3594" max="3594" width="9.7109375" customWidth="1"/>
    <col min="3841" max="3841" width="5.7109375" customWidth="1"/>
    <col min="3842" max="3842" width="30.28515625" customWidth="1"/>
    <col min="3843" max="3846" width="13.7109375" customWidth="1"/>
    <col min="3847" max="3848" width="17.7109375" customWidth="1"/>
    <col min="3849" max="3849" width="17.85546875" customWidth="1"/>
    <col min="3850" max="3850" width="9.7109375" customWidth="1"/>
    <col min="4097" max="4097" width="5.7109375" customWidth="1"/>
    <col min="4098" max="4098" width="30.28515625" customWidth="1"/>
    <col min="4099" max="4102" width="13.7109375" customWidth="1"/>
    <col min="4103" max="4104" width="17.7109375" customWidth="1"/>
    <col min="4105" max="4105" width="17.85546875" customWidth="1"/>
    <col min="4106" max="4106" width="9.7109375" customWidth="1"/>
    <col min="4353" max="4353" width="5.7109375" customWidth="1"/>
    <col min="4354" max="4354" width="30.28515625" customWidth="1"/>
    <col min="4355" max="4358" width="13.7109375" customWidth="1"/>
    <col min="4359" max="4360" width="17.7109375" customWidth="1"/>
    <col min="4361" max="4361" width="17.85546875" customWidth="1"/>
    <col min="4362" max="4362" width="9.7109375" customWidth="1"/>
    <col min="4609" max="4609" width="5.7109375" customWidth="1"/>
    <col min="4610" max="4610" width="30.28515625" customWidth="1"/>
    <col min="4611" max="4614" width="13.7109375" customWidth="1"/>
    <col min="4615" max="4616" width="17.7109375" customWidth="1"/>
    <col min="4617" max="4617" width="17.85546875" customWidth="1"/>
    <col min="4618" max="4618" width="9.7109375" customWidth="1"/>
    <col min="4865" max="4865" width="5.7109375" customWidth="1"/>
    <col min="4866" max="4866" width="30.28515625" customWidth="1"/>
    <col min="4867" max="4870" width="13.7109375" customWidth="1"/>
    <col min="4871" max="4872" width="17.7109375" customWidth="1"/>
    <col min="4873" max="4873" width="17.85546875" customWidth="1"/>
    <col min="4874" max="4874" width="9.7109375" customWidth="1"/>
    <col min="5121" max="5121" width="5.7109375" customWidth="1"/>
    <col min="5122" max="5122" width="30.28515625" customWidth="1"/>
    <col min="5123" max="5126" width="13.7109375" customWidth="1"/>
    <col min="5127" max="5128" width="17.7109375" customWidth="1"/>
    <col min="5129" max="5129" width="17.85546875" customWidth="1"/>
    <col min="5130" max="5130" width="9.7109375" customWidth="1"/>
    <col min="5377" max="5377" width="5.7109375" customWidth="1"/>
    <col min="5378" max="5378" width="30.28515625" customWidth="1"/>
    <col min="5379" max="5382" width="13.7109375" customWidth="1"/>
    <col min="5383" max="5384" width="17.7109375" customWidth="1"/>
    <col min="5385" max="5385" width="17.85546875" customWidth="1"/>
    <col min="5386" max="5386" width="9.7109375" customWidth="1"/>
    <col min="5633" max="5633" width="5.7109375" customWidth="1"/>
    <col min="5634" max="5634" width="30.28515625" customWidth="1"/>
    <col min="5635" max="5638" width="13.7109375" customWidth="1"/>
    <col min="5639" max="5640" width="17.7109375" customWidth="1"/>
    <col min="5641" max="5641" width="17.85546875" customWidth="1"/>
    <col min="5642" max="5642" width="9.7109375" customWidth="1"/>
    <col min="5889" max="5889" width="5.7109375" customWidth="1"/>
    <col min="5890" max="5890" width="30.28515625" customWidth="1"/>
    <col min="5891" max="5894" width="13.7109375" customWidth="1"/>
    <col min="5895" max="5896" width="17.7109375" customWidth="1"/>
    <col min="5897" max="5897" width="17.85546875" customWidth="1"/>
    <col min="5898" max="5898" width="9.7109375" customWidth="1"/>
    <col min="6145" max="6145" width="5.7109375" customWidth="1"/>
    <col min="6146" max="6146" width="30.28515625" customWidth="1"/>
    <col min="6147" max="6150" width="13.7109375" customWidth="1"/>
    <col min="6151" max="6152" width="17.7109375" customWidth="1"/>
    <col min="6153" max="6153" width="17.85546875" customWidth="1"/>
    <col min="6154" max="6154" width="9.7109375" customWidth="1"/>
    <col min="6401" max="6401" width="5.7109375" customWidth="1"/>
    <col min="6402" max="6402" width="30.28515625" customWidth="1"/>
    <col min="6403" max="6406" width="13.7109375" customWidth="1"/>
    <col min="6407" max="6408" width="17.7109375" customWidth="1"/>
    <col min="6409" max="6409" width="17.85546875" customWidth="1"/>
    <col min="6410" max="6410" width="9.7109375" customWidth="1"/>
    <col min="6657" max="6657" width="5.7109375" customWidth="1"/>
    <col min="6658" max="6658" width="30.28515625" customWidth="1"/>
    <col min="6659" max="6662" width="13.7109375" customWidth="1"/>
    <col min="6663" max="6664" width="17.7109375" customWidth="1"/>
    <col min="6665" max="6665" width="17.85546875" customWidth="1"/>
    <col min="6666" max="6666" width="9.7109375" customWidth="1"/>
    <col min="6913" max="6913" width="5.7109375" customWidth="1"/>
    <col min="6914" max="6914" width="30.28515625" customWidth="1"/>
    <col min="6915" max="6918" width="13.7109375" customWidth="1"/>
    <col min="6919" max="6920" width="17.7109375" customWidth="1"/>
    <col min="6921" max="6921" width="17.85546875" customWidth="1"/>
    <col min="6922" max="6922" width="9.7109375" customWidth="1"/>
    <col min="7169" max="7169" width="5.7109375" customWidth="1"/>
    <col min="7170" max="7170" width="30.28515625" customWidth="1"/>
    <col min="7171" max="7174" width="13.7109375" customWidth="1"/>
    <col min="7175" max="7176" width="17.7109375" customWidth="1"/>
    <col min="7177" max="7177" width="17.85546875" customWidth="1"/>
    <col min="7178" max="7178" width="9.7109375" customWidth="1"/>
    <col min="7425" max="7425" width="5.7109375" customWidth="1"/>
    <col min="7426" max="7426" width="30.28515625" customWidth="1"/>
    <col min="7427" max="7430" width="13.7109375" customWidth="1"/>
    <col min="7431" max="7432" width="17.7109375" customWidth="1"/>
    <col min="7433" max="7433" width="17.85546875" customWidth="1"/>
    <col min="7434" max="7434" width="9.7109375" customWidth="1"/>
    <col min="7681" max="7681" width="5.7109375" customWidth="1"/>
    <col min="7682" max="7682" width="30.28515625" customWidth="1"/>
    <col min="7683" max="7686" width="13.7109375" customWidth="1"/>
    <col min="7687" max="7688" width="17.7109375" customWidth="1"/>
    <col min="7689" max="7689" width="17.85546875" customWidth="1"/>
    <col min="7690" max="7690" width="9.7109375" customWidth="1"/>
    <col min="7937" max="7937" width="5.7109375" customWidth="1"/>
    <col min="7938" max="7938" width="30.28515625" customWidth="1"/>
    <col min="7939" max="7942" width="13.7109375" customWidth="1"/>
    <col min="7943" max="7944" width="17.7109375" customWidth="1"/>
    <col min="7945" max="7945" width="17.85546875" customWidth="1"/>
    <col min="7946" max="7946" width="9.7109375" customWidth="1"/>
    <col min="8193" max="8193" width="5.7109375" customWidth="1"/>
    <col min="8194" max="8194" width="30.28515625" customWidth="1"/>
    <col min="8195" max="8198" width="13.7109375" customWidth="1"/>
    <col min="8199" max="8200" width="17.7109375" customWidth="1"/>
    <col min="8201" max="8201" width="17.85546875" customWidth="1"/>
    <col min="8202" max="8202" width="9.7109375" customWidth="1"/>
    <col min="8449" max="8449" width="5.7109375" customWidth="1"/>
    <col min="8450" max="8450" width="30.28515625" customWidth="1"/>
    <col min="8451" max="8454" width="13.7109375" customWidth="1"/>
    <col min="8455" max="8456" width="17.7109375" customWidth="1"/>
    <col min="8457" max="8457" width="17.85546875" customWidth="1"/>
    <col min="8458" max="8458" width="9.7109375" customWidth="1"/>
    <col min="8705" max="8705" width="5.7109375" customWidth="1"/>
    <col min="8706" max="8706" width="30.28515625" customWidth="1"/>
    <col min="8707" max="8710" width="13.7109375" customWidth="1"/>
    <col min="8711" max="8712" width="17.7109375" customWidth="1"/>
    <col min="8713" max="8713" width="17.85546875" customWidth="1"/>
    <col min="8714" max="8714" width="9.7109375" customWidth="1"/>
    <col min="8961" max="8961" width="5.7109375" customWidth="1"/>
    <col min="8962" max="8962" width="30.28515625" customWidth="1"/>
    <col min="8963" max="8966" width="13.7109375" customWidth="1"/>
    <col min="8967" max="8968" width="17.7109375" customWidth="1"/>
    <col min="8969" max="8969" width="17.85546875" customWidth="1"/>
    <col min="8970" max="8970" width="9.7109375" customWidth="1"/>
    <col min="9217" max="9217" width="5.7109375" customWidth="1"/>
    <col min="9218" max="9218" width="30.28515625" customWidth="1"/>
    <col min="9219" max="9222" width="13.7109375" customWidth="1"/>
    <col min="9223" max="9224" width="17.7109375" customWidth="1"/>
    <col min="9225" max="9225" width="17.85546875" customWidth="1"/>
    <col min="9226" max="9226" width="9.7109375" customWidth="1"/>
    <col min="9473" max="9473" width="5.7109375" customWidth="1"/>
    <col min="9474" max="9474" width="30.28515625" customWidth="1"/>
    <col min="9475" max="9478" width="13.7109375" customWidth="1"/>
    <col min="9479" max="9480" width="17.7109375" customWidth="1"/>
    <col min="9481" max="9481" width="17.85546875" customWidth="1"/>
    <col min="9482" max="9482" width="9.7109375" customWidth="1"/>
    <col min="9729" max="9729" width="5.7109375" customWidth="1"/>
    <col min="9730" max="9730" width="30.28515625" customWidth="1"/>
    <col min="9731" max="9734" width="13.7109375" customWidth="1"/>
    <col min="9735" max="9736" width="17.7109375" customWidth="1"/>
    <col min="9737" max="9737" width="17.85546875" customWidth="1"/>
    <col min="9738" max="9738" width="9.7109375" customWidth="1"/>
    <col min="9985" max="9985" width="5.7109375" customWidth="1"/>
    <col min="9986" max="9986" width="30.28515625" customWidth="1"/>
    <col min="9987" max="9990" width="13.7109375" customWidth="1"/>
    <col min="9991" max="9992" width="17.7109375" customWidth="1"/>
    <col min="9993" max="9993" width="17.85546875" customWidth="1"/>
    <col min="9994" max="9994" width="9.7109375" customWidth="1"/>
    <col min="10241" max="10241" width="5.7109375" customWidth="1"/>
    <col min="10242" max="10242" width="30.28515625" customWidth="1"/>
    <col min="10243" max="10246" width="13.7109375" customWidth="1"/>
    <col min="10247" max="10248" width="17.7109375" customWidth="1"/>
    <col min="10249" max="10249" width="17.85546875" customWidth="1"/>
    <col min="10250" max="10250" width="9.7109375" customWidth="1"/>
    <col min="10497" max="10497" width="5.7109375" customWidth="1"/>
    <col min="10498" max="10498" width="30.28515625" customWidth="1"/>
    <col min="10499" max="10502" width="13.7109375" customWidth="1"/>
    <col min="10503" max="10504" width="17.7109375" customWidth="1"/>
    <col min="10505" max="10505" width="17.85546875" customWidth="1"/>
    <col min="10506" max="10506" width="9.7109375" customWidth="1"/>
    <col min="10753" max="10753" width="5.7109375" customWidth="1"/>
    <col min="10754" max="10754" width="30.28515625" customWidth="1"/>
    <col min="10755" max="10758" width="13.7109375" customWidth="1"/>
    <col min="10759" max="10760" width="17.7109375" customWidth="1"/>
    <col min="10761" max="10761" width="17.85546875" customWidth="1"/>
    <col min="10762" max="10762" width="9.7109375" customWidth="1"/>
    <col min="11009" max="11009" width="5.7109375" customWidth="1"/>
    <col min="11010" max="11010" width="30.28515625" customWidth="1"/>
    <col min="11011" max="11014" width="13.7109375" customWidth="1"/>
    <col min="11015" max="11016" width="17.7109375" customWidth="1"/>
    <col min="11017" max="11017" width="17.85546875" customWidth="1"/>
    <col min="11018" max="11018" width="9.7109375" customWidth="1"/>
    <col min="11265" max="11265" width="5.7109375" customWidth="1"/>
    <col min="11266" max="11266" width="30.28515625" customWidth="1"/>
    <col min="11267" max="11270" width="13.7109375" customWidth="1"/>
    <col min="11271" max="11272" width="17.7109375" customWidth="1"/>
    <col min="11273" max="11273" width="17.85546875" customWidth="1"/>
    <col min="11274" max="11274" width="9.7109375" customWidth="1"/>
    <col min="11521" max="11521" width="5.7109375" customWidth="1"/>
    <col min="11522" max="11522" width="30.28515625" customWidth="1"/>
    <col min="11523" max="11526" width="13.7109375" customWidth="1"/>
    <col min="11527" max="11528" width="17.7109375" customWidth="1"/>
    <col min="11529" max="11529" width="17.85546875" customWidth="1"/>
    <col min="11530" max="11530" width="9.7109375" customWidth="1"/>
    <col min="11777" max="11777" width="5.7109375" customWidth="1"/>
    <col min="11778" max="11778" width="30.28515625" customWidth="1"/>
    <col min="11779" max="11782" width="13.7109375" customWidth="1"/>
    <col min="11783" max="11784" width="17.7109375" customWidth="1"/>
    <col min="11785" max="11785" width="17.85546875" customWidth="1"/>
    <col min="11786" max="11786" width="9.7109375" customWidth="1"/>
    <col min="12033" max="12033" width="5.7109375" customWidth="1"/>
    <col min="12034" max="12034" width="30.28515625" customWidth="1"/>
    <col min="12035" max="12038" width="13.7109375" customWidth="1"/>
    <col min="12039" max="12040" width="17.7109375" customWidth="1"/>
    <col min="12041" max="12041" width="17.85546875" customWidth="1"/>
    <col min="12042" max="12042" width="9.7109375" customWidth="1"/>
    <col min="12289" max="12289" width="5.7109375" customWidth="1"/>
    <col min="12290" max="12290" width="30.28515625" customWidth="1"/>
    <col min="12291" max="12294" width="13.7109375" customWidth="1"/>
    <col min="12295" max="12296" width="17.7109375" customWidth="1"/>
    <col min="12297" max="12297" width="17.85546875" customWidth="1"/>
    <col min="12298" max="12298" width="9.7109375" customWidth="1"/>
    <col min="12545" max="12545" width="5.7109375" customWidth="1"/>
    <col min="12546" max="12546" width="30.28515625" customWidth="1"/>
    <col min="12547" max="12550" width="13.7109375" customWidth="1"/>
    <col min="12551" max="12552" width="17.7109375" customWidth="1"/>
    <col min="12553" max="12553" width="17.85546875" customWidth="1"/>
    <col min="12554" max="12554" width="9.7109375" customWidth="1"/>
    <col min="12801" max="12801" width="5.7109375" customWidth="1"/>
    <col min="12802" max="12802" width="30.28515625" customWidth="1"/>
    <col min="12803" max="12806" width="13.7109375" customWidth="1"/>
    <col min="12807" max="12808" width="17.7109375" customWidth="1"/>
    <col min="12809" max="12809" width="17.85546875" customWidth="1"/>
    <col min="12810" max="12810" width="9.7109375" customWidth="1"/>
    <col min="13057" max="13057" width="5.7109375" customWidth="1"/>
    <col min="13058" max="13058" width="30.28515625" customWidth="1"/>
    <col min="13059" max="13062" width="13.7109375" customWidth="1"/>
    <col min="13063" max="13064" width="17.7109375" customWidth="1"/>
    <col min="13065" max="13065" width="17.85546875" customWidth="1"/>
    <col min="13066" max="13066" width="9.7109375" customWidth="1"/>
    <col min="13313" max="13313" width="5.7109375" customWidth="1"/>
    <col min="13314" max="13314" width="30.28515625" customWidth="1"/>
    <col min="13315" max="13318" width="13.7109375" customWidth="1"/>
    <col min="13319" max="13320" width="17.7109375" customWidth="1"/>
    <col min="13321" max="13321" width="17.85546875" customWidth="1"/>
    <col min="13322" max="13322" width="9.7109375" customWidth="1"/>
    <col min="13569" max="13569" width="5.7109375" customWidth="1"/>
    <col min="13570" max="13570" width="30.28515625" customWidth="1"/>
    <col min="13571" max="13574" width="13.7109375" customWidth="1"/>
    <col min="13575" max="13576" width="17.7109375" customWidth="1"/>
    <col min="13577" max="13577" width="17.85546875" customWidth="1"/>
    <col min="13578" max="13578" width="9.7109375" customWidth="1"/>
    <col min="13825" max="13825" width="5.7109375" customWidth="1"/>
    <col min="13826" max="13826" width="30.28515625" customWidth="1"/>
    <col min="13827" max="13830" width="13.7109375" customWidth="1"/>
    <col min="13831" max="13832" width="17.7109375" customWidth="1"/>
    <col min="13833" max="13833" width="17.85546875" customWidth="1"/>
    <col min="13834" max="13834" width="9.7109375" customWidth="1"/>
    <col min="14081" max="14081" width="5.7109375" customWidth="1"/>
    <col min="14082" max="14082" width="30.28515625" customWidth="1"/>
    <col min="14083" max="14086" width="13.7109375" customWidth="1"/>
    <col min="14087" max="14088" width="17.7109375" customWidth="1"/>
    <col min="14089" max="14089" width="17.85546875" customWidth="1"/>
    <col min="14090" max="14090" width="9.7109375" customWidth="1"/>
    <col min="14337" max="14337" width="5.7109375" customWidth="1"/>
    <col min="14338" max="14338" width="30.28515625" customWidth="1"/>
    <col min="14339" max="14342" width="13.7109375" customWidth="1"/>
    <col min="14343" max="14344" width="17.7109375" customWidth="1"/>
    <col min="14345" max="14345" width="17.85546875" customWidth="1"/>
    <col min="14346" max="14346" width="9.7109375" customWidth="1"/>
    <col min="14593" max="14593" width="5.7109375" customWidth="1"/>
    <col min="14594" max="14594" width="30.28515625" customWidth="1"/>
    <col min="14595" max="14598" width="13.7109375" customWidth="1"/>
    <col min="14599" max="14600" width="17.7109375" customWidth="1"/>
    <col min="14601" max="14601" width="17.85546875" customWidth="1"/>
    <col min="14602" max="14602" width="9.7109375" customWidth="1"/>
    <col min="14849" max="14849" width="5.7109375" customWidth="1"/>
    <col min="14850" max="14850" width="30.28515625" customWidth="1"/>
    <col min="14851" max="14854" width="13.7109375" customWidth="1"/>
    <col min="14855" max="14856" width="17.7109375" customWidth="1"/>
    <col min="14857" max="14857" width="17.85546875" customWidth="1"/>
    <col min="14858" max="14858" width="9.7109375" customWidth="1"/>
    <col min="15105" max="15105" width="5.7109375" customWidth="1"/>
    <col min="15106" max="15106" width="30.28515625" customWidth="1"/>
    <col min="15107" max="15110" width="13.7109375" customWidth="1"/>
    <col min="15111" max="15112" width="17.7109375" customWidth="1"/>
    <col min="15113" max="15113" width="17.85546875" customWidth="1"/>
    <col min="15114" max="15114" width="9.7109375" customWidth="1"/>
    <col min="15361" max="15361" width="5.7109375" customWidth="1"/>
    <col min="15362" max="15362" width="30.28515625" customWidth="1"/>
    <col min="15363" max="15366" width="13.7109375" customWidth="1"/>
    <col min="15367" max="15368" width="17.7109375" customWidth="1"/>
    <col min="15369" max="15369" width="17.85546875" customWidth="1"/>
    <col min="15370" max="15370" width="9.7109375" customWidth="1"/>
    <col min="15617" max="15617" width="5.7109375" customWidth="1"/>
    <col min="15618" max="15618" width="30.28515625" customWidth="1"/>
    <col min="15619" max="15622" width="13.7109375" customWidth="1"/>
    <col min="15623" max="15624" width="17.7109375" customWidth="1"/>
    <col min="15625" max="15625" width="17.85546875" customWidth="1"/>
    <col min="15626" max="15626" width="9.7109375" customWidth="1"/>
    <col min="15873" max="15873" width="5.7109375" customWidth="1"/>
    <col min="15874" max="15874" width="30.28515625" customWidth="1"/>
    <col min="15875" max="15878" width="13.7109375" customWidth="1"/>
    <col min="15879" max="15880" width="17.7109375" customWidth="1"/>
    <col min="15881" max="15881" width="17.85546875" customWidth="1"/>
    <col min="15882" max="15882" width="9.7109375" customWidth="1"/>
    <col min="16129" max="16129" width="5.7109375" customWidth="1"/>
    <col min="16130" max="16130" width="30.28515625" customWidth="1"/>
    <col min="16131" max="16134" width="13.7109375" customWidth="1"/>
    <col min="16135" max="16136" width="17.7109375" customWidth="1"/>
    <col min="16137" max="16137" width="17.85546875" customWidth="1"/>
    <col min="16138" max="16138" width="9.7109375" customWidth="1"/>
  </cols>
  <sheetData>
    <row r="1" spans="2:10" ht="18.75" customHeight="1" thickBot="1" x14ac:dyDescent="0.3">
      <c r="B1" s="810" t="str">
        <f>'1 DRE'!A1</f>
        <v/>
      </c>
      <c r="C1" s="810"/>
      <c r="D1" s="810"/>
      <c r="E1" s="810"/>
      <c r="F1" s="111"/>
      <c r="G1" s="111"/>
      <c r="H1" s="112" t="str">
        <f>'1 DRE'!B2</f>
        <v>01/01/0001</v>
      </c>
      <c r="I1" s="113"/>
      <c r="J1" s="113"/>
    </row>
    <row r="2" spans="2:10" ht="24" customHeight="1" thickBot="1" x14ac:dyDescent="0.3">
      <c r="B2" s="811" t="s">
        <v>353</v>
      </c>
      <c r="C2" s="812"/>
      <c r="D2" s="812"/>
      <c r="E2" s="812"/>
      <c r="F2" s="812"/>
      <c r="G2" s="812"/>
      <c r="H2" s="812"/>
      <c r="I2" s="812"/>
      <c r="J2" s="813"/>
    </row>
    <row r="3" spans="2:10" ht="21" customHeight="1" thickBot="1" x14ac:dyDescent="0.3">
      <c r="B3" s="814" t="s">
        <v>354</v>
      </c>
      <c r="C3" s="815"/>
      <c r="D3" s="815"/>
      <c r="E3" s="815"/>
      <c r="F3" s="815"/>
      <c r="G3" s="815"/>
      <c r="H3" s="815"/>
      <c r="I3" s="815"/>
      <c r="J3" s="816"/>
    </row>
    <row r="4" spans="2:10" ht="21" customHeight="1" thickBot="1" x14ac:dyDescent="0.3">
      <c r="B4" s="817"/>
      <c r="C4" s="818"/>
      <c r="D4" s="818"/>
      <c r="E4" s="819"/>
      <c r="F4" s="114" t="s">
        <v>355</v>
      </c>
      <c r="G4" s="628"/>
      <c r="H4" s="114" t="s">
        <v>356</v>
      </c>
      <c r="I4" s="628"/>
      <c r="J4" s="114"/>
    </row>
    <row r="5" spans="2:10" ht="21" customHeight="1" thickBot="1" x14ac:dyDescent="0.3">
      <c r="B5" s="814" t="s">
        <v>357</v>
      </c>
      <c r="C5" s="815"/>
      <c r="D5" s="815"/>
      <c r="E5" s="815"/>
      <c r="F5" s="815"/>
      <c r="G5" s="815"/>
      <c r="H5" s="815"/>
      <c r="I5" s="815"/>
      <c r="J5" s="816"/>
    </row>
    <row r="6" spans="2:10" ht="21" customHeight="1" thickBot="1" x14ac:dyDescent="0.3">
      <c r="B6" s="817"/>
      <c r="C6" s="818"/>
      <c r="D6" s="818"/>
      <c r="E6" s="819"/>
      <c r="F6" s="114" t="s">
        <v>355</v>
      </c>
      <c r="G6" s="628"/>
      <c r="H6" s="114" t="s">
        <v>356</v>
      </c>
      <c r="I6" s="628"/>
      <c r="J6" s="114"/>
    </row>
    <row r="7" spans="2:10" ht="18" customHeight="1" thickBot="1" x14ac:dyDescent="0.3">
      <c r="B7" s="807" t="s">
        <v>358</v>
      </c>
      <c r="C7" s="808"/>
      <c r="D7" s="808"/>
      <c r="E7" s="808"/>
      <c r="F7" s="808"/>
      <c r="G7" s="808"/>
      <c r="H7" s="808"/>
      <c r="I7" s="808"/>
      <c r="J7" s="809"/>
    </row>
    <row r="8" spans="2:10" ht="18" customHeight="1" thickBot="1" x14ac:dyDescent="0.3">
      <c r="B8" s="807"/>
      <c r="C8" s="808"/>
      <c r="D8" s="808"/>
      <c r="E8" s="808"/>
      <c r="F8" s="808"/>
      <c r="G8" s="808"/>
      <c r="H8" s="808"/>
      <c r="I8" s="808"/>
      <c r="J8" s="809"/>
    </row>
    <row r="9" spans="2:10" ht="18" customHeight="1" thickBot="1" x14ac:dyDescent="0.3">
      <c r="B9" s="807"/>
      <c r="C9" s="808"/>
      <c r="D9" s="808"/>
      <c r="E9" s="808"/>
      <c r="F9" s="808"/>
      <c r="G9" s="808"/>
      <c r="H9" s="808"/>
      <c r="I9" s="808"/>
      <c r="J9" s="809"/>
    </row>
    <row r="10" spans="2:10" ht="18" customHeight="1" thickBot="1" x14ac:dyDescent="0.3">
      <c r="B10" s="807"/>
      <c r="C10" s="808"/>
      <c r="D10" s="808"/>
      <c r="E10" s="808"/>
      <c r="F10" s="808"/>
      <c r="G10" s="808"/>
      <c r="H10" s="808"/>
      <c r="I10" s="808"/>
      <c r="J10" s="809"/>
    </row>
    <row r="11" spans="2:10" ht="18" customHeight="1" thickBot="1" x14ac:dyDescent="0.3">
      <c r="B11" s="807"/>
      <c r="C11" s="808"/>
      <c r="D11" s="808"/>
      <c r="E11" s="808"/>
      <c r="F11" s="808"/>
      <c r="G11" s="808"/>
      <c r="H11" s="808"/>
      <c r="I11" s="808"/>
      <c r="J11" s="809"/>
    </row>
    <row r="12" spans="2:10" ht="18" customHeight="1" thickBot="1" x14ac:dyDescent="0.3">
      <c r="B12" s="807"/>
      <c r="C12" s="808"/>
      <c r="D12" s="808"/>
      <c r="E12" s="808"/>
      <c r="F12" s="808"/>
      <c r="G12" s="808"/>
      <c r="H12" s="808"/>
      <c r="I12" s="808"/>
      <c r="J12" s="809"/>
    </row>
    <row r="13" spans="2:10" ht="18" customHeight="1" thickBot="1" x14ac:dyDescent="0.3">
      <c r="B13" s="807"/>
      <c r="C13" s="808"/>
      <c r="D13" s="808"/>
      <c r="E13" s="808"/>
      <c r="F13" s="808"/>
      <c r="G13" s="808"/>
      <c r="H13" s="808"/>
      <c r="I13" s="808"/>
      <c r="J13" s="809"/>
    </row>
    <row r="14" spans="2:10" ht="18" customHeight="1" thickBot="1" x14ac:dyDescent="0.3">
      <c r="B14" s="807"/>
      <c r="C14" s="808"/>
      <c r="D14" s="808"/>
      <c r="E14" s="808"/>
      <c r="F14" s="808"/>
      <c r="G14" s="808"/>
      <c r="H14" s="808"/>
      <c r="I14" s="808"/>
      <c r="J14" s="809"/>
    </row>
    <row r="15" spans="2:10" ht="18" customHeight="1" thickBot="1" x14ac:dyDescent="0.3">
      <c r="B15" s="807"/>
      <c r="C15" s="808"/>
      <c r="D15" s="808"/>
      <c r="E15" s="808"/>
      <c r="F15" s="808"/>
      <c r="G15" s="808"/>
      <c r="H15" s="808"/>
      <c r="I15" s="808"/>
      <c r="J15" s="809"/>
    </row>
    <row r="16" spans="2:10" x14ac:dyDescent="0.25">
      <c r="B16" s="113"/>
      <c r="C16" s="113"/>
      <c r="D16" s="113"/>
      <c r="E16" s="113"/>
      <c r="F16" s="113"/>
      <c r="G16" s="113"/>
      <c r="H16" s="113"/>
      <c r="I16" s="113"/>
      <c r="J16" s="113"/>
    </row>
    <row r="17" spans="2:10" ht="7.5" customHeight="1" thickBot="1" x14ac:dyDescent="0.3">
      <c r="B17" s="113"/>
      <c r="C17" s="113"/>
      <c r="D17" s="113"/>
      <c r="E17" s="113"/>
      <c r="F17" s="113"/>
      <c r="G17" s="113"/>
      <c r="H17" s="113"/>
      <c r="I17" s="113"/>
      <c r="J17" s="113"/>
    </row>
    <row r="18" spans="2:10" ht="15.75" customHeight="1" thickBot="1" x14ac:dyDescent="0.3">
      <c r="B18" s="115" t="s">
        <v>359</v>
      </c>
      <c r="C18" s="820"/>
      <c r="D18" s="821"/>
      <c r="E18" s="116" t="s">
        <v>360</v>
      </c>
      <c r="F18" s="117"/>
      <c r="G18" s="117"/>
      <c r="H18" s="117"/>
      <c r="I18" s="118"/>
      <c r="J18" s="119"/>
    </row>
    <row r="19" spans="2:10" ht="15.75" customHeight="1" thickBot="1" x14ac:dyDescent="0.3">
      <c r="B19" s="115" t="s">
        <v>361</v>
      </c>
      <c r="C19" s="822" t="s">
        <v>362</v>
      </c>
      <c r="D19" s="823"/>
      <c r="E19" s="824" t="s">
        <v>363</v>
      </c>
      <c r="F19" s="825"/>
      <c r="G19" s="612" t="s">
        <v>362</v>
      </c>
      <c r="H19" s="120"/>
      <c r="I19" s="118"/>
      <c r="J19" s="119"/>
    </row>
    <row r="20" spans="2:10" ht="24" customHeight="1" thickBot="1" x14ac:dyDescent="0.3">
      <c r="B20" s="121" t="s">
        <v>364</v>
      </c>
      <c r="C20" s="826" t="s">
        <v>365</v>
      </c>
      <c r="D20" s="827"/>
      <c r="E20" s="122" t="s">
        <v>366</v>
      </c>
      <c r="F20" s="629" t="s">
        <v>362</v>
      </c>
      <c r="G20" s="123" t="s">
        <v>367</v>
      </c>
      <c r="H20" s="629" t="s">
        <v>362</v>
      </c>
      <c r="I20" s="124" t="s">
        <v>368</v>
      </c>
      <c r="J20" s="119"/>
    </row>
    <row r="21" spans="2:10" ht="14.25" customHeight="1" x14ac:dyDescent="0.25">
      <c r="B21" s="125" t="s">
        <v>369</v>
      </c>
      <c r="C21" s="828"/>
      <c r="D21" s="829"/>
      <c r="E21" s="830"/>
      <c r="F21" s="831"/>
      <c r="G21" s="832"/>
      <c r="H21" s="831"/>
      <c r="I21" s="126" t="str">
        <f>IFERROR((G21/E21)-1,"")</f>
        <v/>
      </c>
      <c r="J21" s="119"/>
    </row>
    <row r="22" spans="2:10" ht="14.25" customHeight="1" x14ac:dyDescent="0.25">
      <c r="B22" s="127" t="s">
        <v>370</v>
      </c>
      <c r="C22" s="833" t="s">
        <v>305</v>
      </c>
      <c r="D22" s="834"/>
      <c r="E22" s="835"/>
      <c r="F22" s="836"/>
      <c r="G22" s="837"/>
      <c r="H22" s="836"/>
      <c r="I22" s="128" t="str">
        <f>IFERROR((G22/E22)-1,"")</f>
        <v/>
      </c>
      <c r="J22" s="119"/>
    </row>
    <row r="23" spans="2:10" ht="14.25" customHeight="1" x14ac:dyDescent="0.25">
      <c r="B23" s="127" t="s">
        <v>371</v>
      </c>
      <c r="C23" s="841"/>
      <c r="D23" s="842"/>
      <c r="E23" s="835"/>
      <c r="F23" s="836"/>
      <c r="G23" s="837"/>
      <c r="H23" s="836"/>
      <c r="I23" s="128" t="str">
        <f>IFERROR((G23/E23)-1,"")</f>
        <v/>
      </c>
      <c r="J23" s="119"/>
    </row>
    <row r="24" spans="2:10" ht="15.75" thickBot="1" x14ac:dyDescent="0.3">
      <c r="B24" s="843"/>
      <c r="C24" s="844"/>
      <c r="D24" s="844"/>
      <c r="E24" s="844"/>
      <c r="F24" s="845"/>
      <c r="G24" s="846"/>
      <c r="H24" s="847"/>
      <c r="I24" s="129"/>
      <c r="J24" s="119"/>
    </row>
    <row r="25" spans="2:10" x14ac:dyDescent="0.25">
      <c r="B25" s="113"/>
      <c r="C25" s="113"/>
      <c r="D25" s="113"/>
      <c r="E25" s="113"/>
      <c r="F25" s="113"/>
      <c r="G25" s="113"/>
      <c r="H25" s="113"/>
      <c r="I25" s="113"/>
      <c r="J25" s="113"/>
    </row>
    <row r="26" spans="2:10" x14ac:dyDescent="0.25">
      <c r="B26" s="838" t="s">
        <v>372</v>
      </c>
      <c r="C26" s="838"/>
      <c r="D26" s="838"/>
      <c r="E26" s="838"/>
      <c r="F26" s="838"/>
      <c r="G26" s="838"/>
      <c r="H26" s="838"/>
      <c r="I26" s="838"/>
      <c r="J26" s="113"/>
    </row>
    <row r="27" spans="2:10" x14ac:dyDescent="0.25">
      <c r="B27" s="838"/>
      <c r="C27" s="838"/>
      <c r="D27" s="838"/>
      <c r="E27" s="838"/>
      <c r="F27" s="838"/>
      <c r="G27" s="838"/>
      <c r="H27" s="838"/>
      <c r="I27" s="838"/>
      <c r="J27" s="113"/>
    </row>
    <row r="28" spans="2:10" x14ac:dyDescent="0.25">
      <c r="B28" s="838" t="s">
        <v>373</v>
      </c>
      <c r="C28" s="838"/>
      <c r="D28" s="838"/>
      <c r="E28" s="838"/>
      <c r="F28" s="838"/>
      <c r="G28" s="838"/>
      <c r="H28" s="838"/>
      <c r="I28" s="838"/>
      <c r="J28" s="113"/>
    </row>
    <row r="29" spans="2:10" x14ac:dyDescent="0.25">
      <c r="B29" s="838"/>
      <c r="C29" s="838"/>
      <c r="D29" s="838"/>
      <c r="E29" s="838"/>
      <c r="F29" s="838"/>
      <c r="G29" s="838"/>
      <c r="H29" s="838"/>
      <c r="I29" s="838"/>
      <c r="J29" s="113"/>
    </row>
    <row r="30" spans="2:10" x14ac:dyDescent="0.25">
      <c r="B30" s="838"/>
      <c r="C30" s="838"/>
      <c r="D30" s="838"/>
      <c r="E30" s="838"/>
      <c r="F30" s="838"/>
      <c r="G30" s="838"/>
      <c r="H30" s="838"/>
      <c r="I30" s="838"/>
      <c r="J30" s="113"/>
    </row>
    <row r="31" spans="2:10" x14ac:dyDescent="0.25">
      <c r="B31" s="838"/>
      <c r="C31" s="838"/>
      <c r="D31" s="838"/>
      <c r="E31" s="838"/>
      <c r="F31" s="838"/>
      <c r="G31" s="838"/>
      <c r="H31" s="838"/>
      <c r="I31" s="838"/>
      <c r="J31" s="113"/>
    </row>
    <row r="32" spans="2:10" ht="33" customHeight="1" x14ac:dyDescent="0.25">
      <c r="B32" s="839" t="s">
        <v>374</v>
      </c>
      <c r="C32" s="839"/>
      <c r="D32" s="839"/>
      <c r="E32" s="839"/>
      <c r="F32" s="839"/>
      <c r="G32" s="839"/>
      <c r="H32" s="839"/>
      <c r="I32" s="839"/>
      <c r="J32" s="113"/>
    </row>
    <row r="33" spans="2:10" ht="15.75" customHeight="1" x14ac:dyDescent="0.25">
      <c r="B33" s="838" t="s">
        <v>375</v>
      </c>
      <c r="C33" s="840"/>
      <c r="D33" s="840"/>
      <c r="E33" s="840"/>
      <c r="F33" s="840"/>
      <c r="G33" s="840"/>
      <c r="H33" s="840"/>
      <c r="I33" s="840"/>
      <c r="J33" s="113"/>
    </row>
    <row r="34" spans="2:10" ht="15.75" customHeight="1" x14ac:dyDescent="0.25">
      <c r="B34" s="840"/>
      <c r="C34" s="840"/>
      <c r="D34" s="840"/>
      <c r="E34" s="840"/>
      <c r="F34" s="840"/>
      <c r="G34" s="840"/>
      <c r="H34" s="840"/>
      <c r="I34" s="840"/>
      <c r="J34" s="113"/>
    </row>
    <row r="35" spans="2:10" x14ac:dyDescent="0.25">
      <c r="B35" s="113"/>
      <c r="C35" s="113"/>
      <c r="D35" s="113"/>
      <c r="E35" s="113"/>
      <c r="F35" s="113"/>
      <c r="G35" s="113"/>
      <c r="H35" s="113"/>
      <c r="I35" s="113"/>
      <c r="J35" s="113"/>
    </row>
    <row r="36" spans="2:10" x14ac:dyDescent="0.25">
      <c r="B36" s="113"/>
      <c r="C36" s="113"/>
      <c r="D36" s="113"/>
      <c r="E36" s="113"/>
      <c r="F36" s="113"/>
      <c r="G36" s="113"/>
      <c r="H36" s="113"/>
      <c r="I36" s="113"/>
      <c r="J36" s="113"/>
    </row>
    <row r="37" spans="2:10" x14ac:dyDescent="0.25">
      <c r="B37" s="113"/>
      <c r="C37" s="113"/>
      <c r="D37" s="113"/>
      <c r="E37" s="113"/>
      <c r="F37" s="113"/>
      <c r="G37" s="113"/>
      <c r="H37" s="113"/>
      <c r="I37" s="113"/>
      <c r="J37" s="113"/>
    </row>
    <row r="38" spans="2:10" x14ac:dyDescent="0.25">
      <c r="B38" s="113"/>
      <c r="C38" s="113"/>
      <c r="D38" s="113"/>
      <c r="E38" s="113"/>
      <c r="F38" s="113"/>
      <c r="G38" s="113"/>
      <c r="H38" s="113"/>
      <c r="I38" s="113"/>
      <c r="J38" s="113"/>
    </row>
    <row r="39" spans="2:10" x14ac:dyDescent="0.25">
      <c r="B39" s="113"/>
      <c r="C39" s="113"/>
      <c r="D39" s="113"/>
      <c r="E39" s="113"/>
      <c r="F39" s="113"/>
      <c r="G39" s="113"/>
      <c r="H39" s="113"/>
      <c r="I39" s="113"/>
      <c r="J39" s="113"/>
    </row>
    <row r="40" spans="2:10" x14ac:dyDescent="0.25">
      <c r="B40" s="113"/>
      <c r="C40" s="113"/>
      <c r="D40" s="113"/>
      <c r="E40" s="113"/>
      <c r="F40" s="113"/>
      <c r="G40" s="113"/>
      <c r="H40" s="113"/>
      <c r="I40" s="113"/>
      <c r="J40" s="113"/>
    </row>
    <row r="41" spans="2:10" x14ac:dyDescent="0.25">
      <c r="B41" s="113"/>
      <c r="C41" s="113"/>
      <c r="D41" s="113"/>
      <c r="E41" s="113"/>
      <c r="F41" s="113"/>
      <c r="G41" s="113"/>
      <c r="H41" s="113"/>
      <c r="I41" s="113"/>
      <c r="J41" s="113"/>
    </row>
    <row r="42" spans="2:10" x14ac:dyDescent="0.25">
      <c r="B42" s="113"/>
      <c r="C42" s="113"/>
      <c r="D42" s="113"/>
      <c r="E42" s="113"/>
      <c r="F42" s="113"/>
      <c r="G42" s="113"/>
      <c r="H42" s="113"/>
      <c r="I42" s="113"/>
      <c r="J42" s="113"/>
    </row>
  </sheetData>
  <sheetProtection sheet="1" objects="1" scenarios="1"/>
  <mergeCells count="34">
    <mergeCell ref="B28:I31"/>
    <mergeCell ref="B32:I32"/>
    <mergeCell ref="B33:I34"/>
    <mergeCell ref="C23:D23"/>
    <mergeCell ref="E23:F23"/>
    <mergeCell ref="G23:H23"/>
    <mergeCell ref="B24:F24"/>
    <mergeCell ref="G24:H24"/>
    <mergeCell ref="B26:I27"/>
    <mergeCell ref="C20:D20"/>
    <mergeCell ref="C21:D21"/>
    <mergeCell ref="E21:F21"/>
    <mergeCell ref="G21:H21"/>
    <mergeCell ref="C22:D22"/>
    <mergeCell ref="E22:F22"/>
    <mergeCell ref="G22:H22"/>
    <mergeCell ref="B13:J13"/>
    <mergeCell ref="B14:J14"/>
    <mergeCell ref="B15:J15"/>
    <mergeCell ref="C18:D18"/>
    <mergeCell ref="C19:D19"/>
    <mergeCell ref="E19:F19"/>
    <mergeCell ref="B12:J12"/>
    <mergeCell ref="B1:E1"/>
    <mergeCell ref="B2:J2"/>
    <mergeCell ref="B3:J3"/>
    <mergeCell ref="B4:E4"/>
    <mergeCell ref="B5:J5"/>
    <mergeCell ref="B6:E6"/>
    <mergeCell ref="B7:J7"/>
    <mergeCell ref="B8:J8"/>
    <mergeCell ref="B9:J9"/>
    <mergeCell ref="B10:J10"/>
    <mergeCell ref="B11:J11"/>
  </mergeCells>
  <dataValidations count="13">
    <dataValidation allowBlank="1" showInputMessage="1" showErrorMessage="1" prompt="Caso o contrato se encerre antes do fim do prazo de financiamento, devem ser apresentadas as justificativas (OBRIGATÓRIAS)." sqref="B7:J7 IX7:JF7 ST7:TB7 ACP7:ACX7 AML7:AMT7 AWH7:AWP7 BGD7:BGL7 BPZ7:BQH7 BZV7:CAD7 CJR7:CJZ7 CTN7:CTV7 DDJ7:DDR7 DNF7:DNN7 DXB7:DXJ7 EGX7:EHF7 EQT7:ERB7 FAP7:FAX7 FKL7:FKT7 FUH7:FUP7 GED7:GEL7 GNZ7:GOH7 GXV7:GYD7 HHR7:HHZ7 HRN7:HRV7 IBJ7:IBR7 ILF7:ILN7 IVB7:IVJ7 JEX7:JFF7 JOT7:JPB7 JYP7:JYX7 KIL7:KIT7 KSH7:KSP7 LCD7:LCL7 LLZ7:LMH7 LVV7:LWD7 MFR7:MFZ7 MPN7:MPV7 MZJ7:MZR7 NJF7:NJN7 NTB7:NTJ7 OCX7:ODF7 OMT7:ONB7 OWP7:OWX7 PGL7:PGT7 PQH7:PQP7 QAD7:QAL7 QJZ7:QKH7 QTV7:QUD7 RDR7:RDZ7 RNN7:RNV7 RXJ7:RXR7 SHF7:SHN7 SRB7:SRJ7 TAX7:TBF7 TKT7:TLB7 TUP7:TUX7 UEL7:UET7 UOH7:UOP7 UYD7:UYL7 VHZ7:VIH7 VRV7:VSD7 WBR7:WBZ7 WLN7:WLV7 WVJ7:WVR7 B65543:J65543 IX65543:JF65543 ST65543:TB65543 ACP65543:ACX65543 AML65543:AMT65543 AWH65543:AWP65543 BGD65543:BGL65543 BPZ65543:BQH65543 BZV65543:CAD65543 CJR65543:CJZ65543 CTN65543:CTV65543 DDJ65543:DDR65543 DNF65543:DNN65543 DXB65543:DXJ65543 EGX65543:EHF65543 EQT65543:ERB65543 FAP65543:FAX65543 FKL65543:FKT65543 FUH65543:FUP65543 GED65543:GEL65543 GNZ65543:GOH65543 GXV65543:GYD65543 HHR65543:HHZ65543 HRN65543:HRV65543 IBJ65543:IBR65543 ILF65543:ILN65543 IVB65543:IVJ65543 JEX65543:JFF65543 JOT65543:JPB65543 JYP65543:JYX65543 KIL65543:KIT65543 KSH65543:KSP65543 LCD65543:LCL65543 LLZ65543:LMH65543 LVV65543:LWD65543 MFR65543:MFZ65543 MPN65543:MPV65543 MZJ65543:MZR65543 NJF65543:NJN65543 NTB65543:NTJ65543 OCX65543:ODF65543 OMT65543:ONB65543 OWP65543:OWX65543 PGL65543:PGT65543 PQH65543:PQP65543 QAD65543:QAL65543 QJZ65543:QKH65543 QTV65543:QUD65543 RDR65543:RDZ65543 RNN65543:RNV65543 RXJ65543:RXR65543 SHF65543:SHN65543 SRB65543:SRJ65543 TAX65543:TBF65543 TKT65543:TLB65543 TUP65543:TUX65543 UEL65543:UET65543 UOH65543:UOP65543 UYD65543:UYL65543 VHZ65543:VIH65543 VRV65543:VSD65543 WBR65543:WBZ65543 WLN65543:WLV65543 WVJ65543:WVR65543 B131079:J131079 IX131079:JF131079 ST131079:TB131079 ACP131079:ACX131079 AML131079:AMT131079 AWH131079:AWP131079 BGD131079:BGL131079 BPZ131079:BQH131079 BZV131079:CAD131079 CJR131079:CJZ131079 CTN131079:CTV131079 DDJ131079:DDR131079 DNF131079:DNN131079 DXB131079:DXJ131079 EGX131079:EHF131079 EQT131079:ERB131079 FAP131079:FAX131079 FKL131079:FKT131079 FUH131079:FUP131079 GED131079:GEL131079 GNZ131079:GOH131079 GXV131079:GYD131079 HHR131079:HHZ131079 HRN131079:HRV131079 IBJ131079:IBR131079 ILF131079:ILN131079 IVB131079:IVJ131079 JEX131079:JFF131079 JOT131079:JPB131079 JYP131079:JYX131079 KIL131079:KIT131079 KSH131079:KSP131079 LCD131079:LCL131079 LLZ131079:LMH131079 LVV131079:LWD131079 MFR131079:MFZ131079 MPN131079:MPV131079 MZJ131079:MZR131079 NJF131079:NJN131079 NTB131079:NTJ131079 OCX131079:ODF131079 OMT131079:ONB131079 OWP131079:OWX131079 PGL131079:PGT131079 PQH131079:PQP131079 QAD131079:QAL131079 QJZ131079:QKH131079 QTV131079:QUD131079 RDR131079:RDZ131079 RNN131079:RNV131079 RXJ131079:RXR131079 SHF131079:SHN131079 SRB131079:SRJ131079 TAX131079:TBF131079 TKT131079:TLB131079 TUP131079:TUX131079 UEL131079:UET131079 UOH131079:UOP131079 UYD131079:UYL131079 VHZ131079:VIH131079 VRV131079:VSD131079 WBR131079:WBZ131079 WLN131079:WLV131079 WVJ131079:WVR131079 B196615:J196615 IX196615:JF196615 ST196615:TB196615 ACP196615:ACX196615 AML196615:AMT196615 AWH196615:AWP196615 BGD196615:BGL196615 BPZ196615:BQH196615 BZV196615:CAD196615 CJR196615:CJZ196615 CTN196615:CTV196615 DDJ196615:DDR196615 DNF196615:DNN196615 DXB196615:DXJ196615 EGX196615:EHF196615 EQT196615:ERB196615 FAP196615:FAX196615 FKL196615:FKT196615 FUH196615:FUP196615 GED196615:GEL196615 GNZ196615:GOH196615 GXV196615:GYD196615 HHR196615:HHZ196615 HRN196615:HRV196615 IBJ196615:IBR196615 ILF196615:ILN196615 IVB196615:IVJ196615 JEX196615:JFF196615 JOT196615:JPB196615 JYP196615:JYX196615 KIL196615:KIT196615 KSH196615:KSP196615 LCD196615:LCL196615 LLZ196615:LMH196615 LVV196615:LWD196615 MFR196615:MFZ196615 MPN196615:MPV196615 MZJ196615:MZR196615 NJF196615:NJN196615 NTB196615:NTJ196615 OCX196615:ODF196615 OMT196615:ONB196615 OWP196615:OWX196615 PGL196615:PGT196615 PQH196615:PQP196615 QAD196615:QAL196615 QJZ196615:QKH196615 QTV196615:QUD196615 RDR196615:RDZ196615 RNN196615:RNV196615 RXJ196615:RXR196615 SHF196615:SHN196615 SRB196615:SRJ196615 TAX196615:TBF196615 TKT196615:TLB196615 TUP196615:TUX196615 UEL196615:UET196615 UOH196615:UOP196615 UYD196615:UYL196615 VHZ196615:VIH196615 VRV196615:VSD196615 WBR196615:WBZ196615 WLN196615:WLV196615 WVJ196615:WVR196615 B262151:J262151 IX262151:JF262151 ST262151:TB262151 ACP262151:ACX262151 AML262151:AMT262151 AWH262151:AWP262151 BGD262151:BGL262151 BPZ262151:BQH262151 BZV262151:CAD262151 CJR262151:CJZ262151 CTN262151:CTV262151 DDJ262151:DDR262151 DNF262151:DNN262151 DXB262151:DXJ262151 EGX262151:EHF262151 EQT262151:ERB262151 FAP262151:FAX262151 FKL262151:FKT262151 FUH262151:FUP262151 GED262151:GEL262151 GNZ262151:GOH262151 GXV262151:GYD262151 HHR262151:HHZ262151 HRN262151:HRV262151 IBJ262151:IBR262151 ILF262151:ILN262151 IVB262151:IVJ262151 JEX262151:JFF262151 JOT262151:JPB262151 JYP262151:JYX262151 KIL262151:KIT262151 KSH262151:KSP262151 LCD262151:LCL262151 LLZ262151:LMH262151 LVV262151:LWD262151 MFR262151:MFZ262151 MPN262151:MPV262151 MZJ262151:MZR262151 NJF262151:NJN262151 NTB262151:NTJ262151 OCX262151:ODF262151 OMT262151:ONB262151 OWP262151:OWX262151 PGL262151:PGT262151 PQH262151:PQP262151 QAD262151:QAL262151 QJZ262151:QKH262151 QTV262151:QUD262151 RDR262151:RDZ262151 RNN262151:RNV262151 RXJ262151:RXR262151 SHF262151:SHN262151 SRB262151:SRJ262151 TAX262151:TBF262151 TKT262151:TLB262151 TUP262151:TUX262151 UEL262151:UET262151 UOH262151:UOP262151 UYD262151:UYL262151 VHZ262151:VIH262151 VRV262151:VSD262151 WBR262151:WBZ262151 WLN262151:WLV262151 WVJ262151:WVR262151 B327687:J327687 IX327687:JF327687 ST327687:TB327687 ACP327687:ACX327687 AML327687:AMT327687 AWH327687:AWP327687 BGD327687:BGL327687 BPZ327687:BQH327687 BZV327687:CAD327687 CJR327687:CJZ327687 CTN327687:CTV327687 DDJ327687:DDR327687 DNF327687:DNN327687 DXB327687:DXJ327687 EGX327687:EHF327687 EQT327687:ERB327687 FAP327687:FAX327687 FKL327687:FKT327687 FUH327687:FUP327687 GED327687:GEL327687 GNZ327687:GOH327687 GXV327687:GYD327687 HHR327687:HHZ327687 HRN327687:HRV327687 IBJ327687:IBR327687 ILF327687:ILN327687 IVB327687:IVJ327687 JEX327687:JFF327687 JOT327687:JPB327687 JYP327687:JYX327687 KIL327687:KIT327687 KSH327687:KSP327687 LCD327687:LCL327687 LLZ327687:LMH327687 LVV327687:LWD327687 MFR327687:MFZ327687 MPN327687:MPV327687 MZJ327687:MZR327687 NJF327687:NJN327687 NTB327687:NTJ327687 OCX327687:ODF327687 OMT327687:ONB327687 OWP327687:OWX327687 PGL327687:PGT327687 PQH327687:PQP327687 QAD327687:QAL327687 QJZ327687:QKH327687 QTV327687:QUD327687 RDR327687:RDZ327687 RNN327687:RNV327687 RXJ327687:RXR327687 SHF327687:SHN327687 SRB327687:SRJ327687 TAX327687:TBF327687 TKT327687:TLB327687 TUP327687:TUX327687 UEL327687:UET327687 UOH327687:UOP327687 UYD327687:UYL327687 VHZ327687:VIH327687 VRV327687:VSD327687 WBR327687:WBZ327687 WLN327687:WLV327687 WVJ327687:WVR327687 B393223:J393223 IX393223:JF393223 ST393223:TB393223 ACP393223:ACX393223 AML393223:AMT393223 AWH393223:AWP393223 BGD393223:BGL393223 BPZ393223:BQH393223 BZV393223:CAD393223 CJR393223:CJZ393223 CTN393223:CTV393223 DDJ393223:DDR393223 DNF393223:DNN393223 DXB393223:DXJ393223 EGX393223:EHF393223 EQT393223:ERB393223 FAP393223:FAX393223 FKL393223:FKT393223 FUH393223:FUP393223 GED393223:GEL393223 GNZ393223:GOH393223 GXV393223:GYD393223 HHR393223:HHZ393223 HRN393223:HRV393223 IBJ393223:IBR393223 ILF393223:ILN393223 IVB393223:IVJ393223 JEX393223:JFF393223 JOT393223:JPB393223 JYP393223:JYX393223 KIL393223:KIT393223 KSH393223:KSP393223 LCD393223:LCL393223 LLZ393223:LMH393223 LVV393223:LWD393223 MFR393223:MFZ393223 MPN393223:MPV393223 MZJ393223:MZR393223 NJF393223:NJN393223 NTB393223:NTJ393223 OCX393223:ODF393223 OMT393223:ONB393223 OWP393223:OWX393223 PGL393223:PGT393223 PQH393223:PQP393223 QAD393223:QAL393223 QJZ393223:QKH393223 QTV393223:QUD393223 RDR393223:RDZ393223 RNN393223:RNV393223 RXJ393223:RXR393223 SHF393223:SHN393223 SRB393223:SRJ393223 TAX393223:TBF393223 TKT393223:TLB393223 TUP393223:TUX393223 UEL393223:UET393223 UOH393223:UOP393223 UYD393223:UYL393223 VHZ393223:VIH393223 VRV393223:VSD393223 WBR393223:WBZ393223 WLN393223:WLV393223 WVJ393223:WVR393223 B458759:J458759 IX458759:JF458759 ST458759:TB458759 ACP458759:ACX458759 AML458759:AMT458759 AWH458759:AWP458759 BGD458759:BGL458759 BPZ458759:BQH458759 BZV458759:CAD458759 CJR458759:CJZ458759 CTN458759:CTV458759 DDJ458759:DDR458759 DNF458759:DNN458759 DXB458759:DXJ458759 EGX458759:EHF458759 EQT458759:ERB458759 FAP458759:FAX458759 FKL458759:FKT458759 FUH458759:FUP458759 GED458759:GEL458759 GNZ458759:GOH458759 GXV458759:GYD458759 HHR458759:HHZ458759 HRN458759:HRV458759 IBJ458759:IBR458759 ILF458759:ILN458759 IVB458759:IVJ458759 JEX458759:JFF458759 JOT458759:JPB458759 JYP458759:JYX458759 KIL458759:KIT458759 KSH458759:KSP458759 LCD458759:LCL458759 LLZ458759:LMH458759 LVV458759:LWD458759 MFR458759:MFZ458759 MPN458759:MPV458759 MZJ458759:MZR458759 NJF458759:NJN458759 NTB458759:NTJ458759 OCX458759:ODF458759 OMT458759:ONB458759 OWP458759:OWX458759 PGL458759:PGT458759 PQH458759:PQP458759 QAD458759:QAL458759 QJZ458759:QKH458759 QTV458759:QUD458759 RDR458759:RDZ458759 RNN458759:RNV458759 RXJ458759:RXR458759 SHF458759:SHN458759 SRB458759:SRJ458759 TAX458759:TBF458759 TKT458759:TLB458759 TUP458759:TUX458759 UEL458759:UET458759 UOH458759:UOP458759 UYD458759:UYL458759 VHZ458759:VIH458759 VRV458759:VSD458759 WBR458759:WBZ458759 WLN458759:WLV458759 WVJ458759:WVR458759 B524295:J524295 IX524295:JF524295 ST524295:TB524295 ACP524295:ACX524295 AML524295:AMT524295 AWH524295:AWP524295 BGD524295:BGL524295 BPZ524295:BQH524295 BZV524295:CAD524295 CJR524295:CJZ524295 CTN524295:CTV524295 DDJ524295:DDR524295 DNF524295:DNN524295 DXB524295:DXJ524295 EGX524295:EHF524295 EQT524295:ERB524295 FAP524295:FAX524295 FKL524295:FKT524295 FUH524295:FUP524295 GED524295:GEL524295 GNZ524295:GOH524295 GXV524295:GYD524295 HHR524295:HHZ524295 HRN524295:HRV524295 IBJ524295:IBR524295 ILF524295:ILN524295 IVB524295:IVJ524295 JEX524295:JFF524295 JOT524295:JPB524295 JYP524295:JYX524295 KIL524295:KIT524295 KSH524295:KSP524295 LCD524295:LCL524295 LLZ524295:LMH524295 LVV524295:LWD524295 MFR524295:MFZ524295 MPN524295:MPV524295 MZJ524295:MZR524295 NJF524295:NJN524295 NTB524295:NTJ524295 OCX524295:ODF524295 OMT524295:ONB524295 OWP524295:OWX524295 PGL524295:PGT524295 PQH524295:PQP524295 QAD524295:QAL524295 QJZ524295:QKH524295 QTV524295:QUD524295 RDR524295:RDZ524295 RNN524295:RNV524295 RXJ524295:RXR524295 SHF524295:SHN524295 SRB524295:SRJ524295 TAX524295:TBF524295 TKT524295:TLB524295 TUP524295:TUX524295 UEL524295:UET524295 UOH524295:UOP524295 UYD524295:UYL524295 VHZ524295:VIH524295 VRV524295:VSD524295 WBR524295:WBZ524295 WLN524295:WLV524295 WVJ524295:WVR524295 B589831:J589831 IX589831:JF589831 ST589831:TB589831 ACP589831:ACX589831 AML589831:AMT589831 AWH589831:AWP589831 BGD589831:BGL589831 BPZ589831:BQH589831 BZV589831:CAD589831 CJR589831:CJZ589831 CTN589831:CTV589831 DDJ589831:DDR589831 DNF589831:DNN589831 DXB589831:DXJ589831 EGX589831:EHF589831 EQT589831:ERB589831 FAP589831:FAX589831 FKL589831:FKT589831 FUH589831:FUP589831 GED589831:GEL589831 GNZ589831:GOH589831 GXV589831:GYD589831 HHR589831:HHZ589831 HRN589831:HRV589831 IBJ589831:IBR589831 ILF589831:ILN589831 IVB589831:IVJ589831 JEX589831:JFF589831 JOT589831:JPB589831 JYP589831:JYX589831 KIL589831:KIT589831 KSH589831:KSP589831 LCD589831:LCL589831 LLZ589831:LMH589831 LVV589831:LWD589831 MFR589831:MFZ589831 MPN589831:MPV589831 MZJ589831:MZR589831 NJF589831:NJN589831 NTB589831:NTJ589831 OCX589831:ODF589831 OMT589831:ONB589831 OWP589831:OWX589831 PGL589831:PGT589831 PQH589831:PQP589831 QAD589831:QAL589831 QJZ589831:QKH589831 QTV589831:QUD589831 RDR589831:RDZ589831 RNN589831:RNV589831 RXJ589831:RXR589831 SHF589831:SHN589831 SRB589831:SRJ589831 TAX589831:TBF589831 TKT589831:TLB589831 TUP589831:TUX589831 UEL589831:UET589831 UOH589831:UOP589831 UYD589831:UYL589831 VHZ589831:VIH589831 VRV589831:VSD589831 WBR589831:WBZ589831 WLN589831:WLV589831 WVJ589831:WVR589831 B655367:J655367 IX655367:JF655367 ST655367:TB655367 ACP655367:ACX655367 AML655367:AMT655367 AWH655367:AWP655367 BGD655367:BGL655367 BPZ655367:BQH655367 BZV655367:CAD655367 CJR655367:CJZ655367 CTN655367:CTV655367 DDJ655367:DDR655367 DNF655367:DNN655367 DXB655367:DXJ655367 EGX655367:EHF655367 EQT655367:ERB655367 FAP655367:FAX655367 FKL655367:FKT655367 FUH655367:FUP655367 GED655367:GEL655367 GNZ655367:GOH655367 GXV655367:GYD655367 HHR655367:HHZ655367 HRN655367:HRV655367 IBJ655367:IBR655367 ILF655367:ILN655367 IVB655367:IVJ655367 JEX655367:JFF655367 JOT655367:JPB655367 JYP655367:JYX655367 KIL655367:KIT655367 KSH655367:KSP655367 LCD655367:LCL655367 LLZ655367:LMH655367 LVV655367:LWD655367 MFR655367:MFZ655367 MPN655367:MPV655367 MZJ655367:MZR655367 NJF655367:NJN655367 NTB655367:NTJ655367 OCX655367:ODF655367 OMT655367:ONB655367 OWP655367:OWX655367 PGL655367:PGT655367 PQH655367:PQP655367 QAD655367:QAL655367 QJZ655367:QKH655367 QTV655367:QUD655367 RDR655367:RDZ655367 RNN655367:RNV655367 RXJ655367:RXR655367 SHF655367:SHN655367 SRB655367:SRJ655367 TAX655367:TBF655367 TKT655367:TLB655367 TUP655367:TUX655367 UEL655367:UET655367 UOH655367:UOP655367 UYD655367:UYL655367 VHZ655367:VIH655367 VRV655367:VSD655367 WBR655367:WBZ655367 WLN655367:WLV655367 WVJ655367:WVR655367 B720903:J720903 IX720903:JF720903 ST720903:TB720903 ACP720903:ACX720903 AML720903:AMT720903 AWH720903:AWP720903 BGD720903:BGL720903 BPZ720903:BQH720903 BZV720903:CAD720903 CJR720903:CJZ720903 CTN720903:CTV720903 DDJ720903:DDR720903 DNF720903:DNN720903 DXB720903:DXJ720903 EGX720903:EHF720903 EQT720903:ERB720903 FAP720903:FAX720903 FKL720903:FKT720903 FUH720903:FUP720903 GED720903:GEL720903 GNZ720903:GOH720903 GXV720903:GYD720903 HHR720903:HHZ720903 HRN720903:HRV720903 IBJ720903:IBR720903 ILF720903:ILN720903 IVB720903:IVJ720903 JEX720903:JFF720903 JOT720903:JPB720903 JYP720903:JYX720903 KIL720903:KIT720903 KSH720903:KSP720903 LCD720903:LCL720903 LLZ720903:LMH720903 LVV720903:LWD720903 MFR720903:MFZ720903 MPN720903:MPV720903 MZJ720903:MZR720903 NJF720903:NJN720903 NTB720903:NTJ720903 OCX720903:ODF720903 OMT720903:ONB720903 OWP720903:OWX720903 PGL720903:PGT720903 PQH720903:PQP720903 QAD720903:QAL720903 QJZ720903:QKH720903 QTV720903:QUD720903 RDR720903:RDZ720903 RNN720903:RNV720903 RXJ720903:RXR720903 SHF720903:SHN720903 SRB720903:SRJ720903 TAX720903:TBF720903 TKT720903:TLB720903 TUP720903:TUX720903 UEL720903:UET720903 UOH720903:UOP720903 UYD720903:UYL720903 VHZ720903:VIH720903 VRV720903:VSD720903 WBR720903:WBZ720903 WLN720903:WLV720903 WVJ720903:WVR720903 B786439:J786439 IX786439:JF786439 ST786439:TB786439 ACP786439:ACX786439 AML786439:AMT786439 AWH786439:AWP786439 BGD786439:BGL786439 BPZ786439:BQH786439 BZV786439:CAD786439 CJR786439:CJZ786439 CTN786439:CTV786439 DDJ786439:DDR786439 DNF786439:DNN786439 DXB786439:DXJ786439 EGX786439:EHF786439 EQT786439:ERB786439 FAP786439:FAX786439 FKL786439:FKT786439 FUH786439:FUP786439 GED786439:GEL786439 GNZ786439:GOH786439 GXV786439:GYD786439 HHR786439:HHZ786439 HRN786439:HRV786439 IBJ786439:IBR786439 ILF786439:ILN786439 IVB786439:IVJ786439 JEX786439:JFF786439 JOT786439:JPB786439 JYP786439:JYX786439 KIL786439:KIT786439 KSH786439:KSP786439 LCD786439:LCL786439 LLZ786439:LMH786439 LVV786439:LWD786439 MFR786439:MFZ786439 MPN786439:MPV786439 MZJ786439:MZR786439 NJF786439:NJN786439 NTB786439:NTJ786439 OCX786439:ODF786439 OMT786439:ONB786439 OWP786439:OWX786439 PGL786439:PGT786439 PQH786439:PQP786439 QAD786439:QAL786439 QJZ786439:QKH786439 QTV786439:QUD786439 RDR786439:RDZ786439 RNN786439:RNV786439 RXJ786439:RXR786439 SHF786439:SHN786439 SRB786439:SRJ786439 TAX786439:TBF786439 TKT786439:TLB786439 TUP786439:TUX786439 UEL786439:UET786439 UOH786439:UOP786439 UYD786439:UYL786439 VHZ786439:VIH786439 VRV786439:VSD786439 WBR786439:WBZ786439 WLN786439:WLV786439 WVJ786439:WVR786439 B851975:J851975 IX851975:JF851975 ST851975:TB851975 ACP851975:ACX851975 AML851975:AMT851975 AWH851975:AWP851975 BGD851975:BGL851975 BPZ851975:BQH851975 BZV851975:CAD851975 CJR851975:CJZ851975 CTN851975:CTV851975 DDJ851975:DDR851975 DNF851975:DNN851975 DXB851975:DXJ851975 EGX851975:EHF851975 EQT851975:ERB851975 FAP851975:FAX851975 FKL851975:FKT851975 FUH851975:FUP851975 GED851975:GEL851975 GNZ851975:GOH851975 GXV851975:GYD851975 HHR851975:HHZ851975 HRN851975:HRV851975 IBJ851975:IBR851975 ILF851975:ILN851975 IVB851975:IVJ851975 JEX851975:JFF851975 JOT851975:JPB851975 JYP851975:JYX851975 KIL851975:KIT851975 KSH851975:KSP851975 LCD851975:LCL851975 LLZ851975:LMH851975 LVV851975:LWD851975 MFR851975:MFZ851975 MPN851975:MPV851975 MZJ851975:MZR851975 NJF851975:NJN851975 NTB851975:NTJ851975 OCX851975:ODF851975 OMT851975:ONB851975 OWP851975:OWX851975 PGL851975:PGT851975 PQH851975:PQP851975 QAD851975:QAL851975 QJZ851975:QKH851975 QTV851975:QUD851975 RDR851975:RDZ851975 RNN851975:RNV851975 RXJ851975:RXR851975 SHF851975:SHN851975 SRB851975:SRJ851975 TAX851975:TBF851975 TKT851975:TLB851975 TUP851975:TUX851975 UEL851975:UET851975 UOH851975:UOP851975 UYD851975:UYL851975 VHZ851975:VIH851975 VRV851975:VSD851975 WBR851975:WBZ851975 WLN851975:WLV851975 WVJ851975:WVR851975 B917511:J917511 IX917511:JF917511 ST917511:TB917511 ACP917511:ACX917511 AML917511:AMT917511 AWH917511:AWP917511 BGD917511:BGL917511 BPZ917511:BQH917511 BZV917511:CAD917511 CJR917511:CJZ917511 CTN917511:CTV917511 DDJ917511:DDR917511 DNF917511:DNN917511 DXB917511:DXJ917511 EGX917511:EHF917511 EQT917511:ERB917511 FAP917511:FAX917511 FKL917511:FKT917511 FUH917511:FUP917511 GED917511:GEL917511 GNZ917511:GOH917511 GXV917511:GYD917511 HHR917511:HHZ917511 HRN917511:HRV917511 IBJ917511:IBR917511 ILF917511:ILN917511 IVB917511:IVJ917511 JEX917511:JFF917511 JOT917511:JPB917511 JYP917511:JYX917511 KIL917511:KIT917511 KSH917511:KSP917511 LCD917511:LCL917511 LLZ917511:LMH917511 LVV917511:LWD917511 MFR917511:MFZ917511 MPN917511:MPV917511 MZJ917511:MZR917511 NJF917511:NJN917511 NTB917511:NTJ917511 OCX917511:ODF917511 OMT917511:ONB917511 OWP917511:OWX917511 PGL917511:PGT917511 PQH917511:PQP917511 QAD917511:QAL917511 QJZ917511:QKH917511 QTV917511:QUD917511 RDR917511:RDZ917511 RNN917511:RNV917511 RXJ917511:RXR917511 SHF917511:SHN917511 SRB917511:SRJ917511 TAX917511:TBF917511 TKT917511:TLB917511 TUP917511:TUX917511 UEL917511:UET917511 UOH917511:UOP917511 UYD917511:UYL917511 VHZ917511:VIH917511 VRV917511:VSD917511 WBR917511:WBZ917511 WLN917511:WLV917511 WVJ917511:WVR917511 B983047:J983047 IX983047:JF983047 ST983047:TB983047 ACP983047:ACX983047 AML983047:AMT983047 AWH983047:AWP983047 BGD983047:BGL983047 BPZ983047:BQH983047 BZV983047:CAD983047 CJR983047:CJZ983047 CTN983047:CTV983047 DDJ983047:DDR983047 DNF983047:DNN983047 DXB983047:DXJ983047 EGX983047:EHF983047 EQT983047:ERB983047 FAP983047:FAX983047 FKL983047:FKT983047 FUH983047:FUP983047 GED983047:GEL983047 GNZ983047:GOH983047 GXV983047:GYD983047 HHR983047:HHZ983047 HRN983047:HRV983047 IBJ983047:IBR983047 ILF983047:ILN983047 IVB983047:IVJ983047 JEX983047:JFF983047 JOT983047:JPB983047 JYP983047:JYX983047 KIL983047:KIT983047 KSH983047:KSP983047 LCD983047:LCL983047 LLZ983047:LMH983047 LVV983047:LWD983047 MFR983047:MFZ983047 MPN983047:MPV983047 MZJ983047:MZR983047 NJF983047:NJN983047 NTB983047:NTJ983047 OCX983047:ODF983047 OMT983047:ONB983047 OWP983047:OWX983047 PGL983047:PGT983047 PQH983047:PQP983047 QAD983047:QAL983047 QJZ983047:QKH983047 QTV983047:QUD983047 RDR983047:RDZ983047 RNN983047:RNV983047 RXJ983047:RXR983047 SHF983047:SHN983047 SRB983047:SRJ983047 TAX983047:TBF983047 TKT983047:TLB983047 TUP983047:TUX983047 UEL983047:UET983047 UOH983047:UOP983047 UYD983047:UYL983047 VHZ983047:VIH983047 VRV983047:VSD983047 WBR983047:WBZ983047 WLN983047:WLV983047 WVJ983047:WVR983047" xr:uid="{00000000-0002-0000-0D00-000000000000}"/>
    <dataValidation allowBlank="1" showInputMessage="1" showErrorMessage="1" prompt="A coluna “último exercício” deverá ser preenchida com os dados de 31/12 do exercício anterior"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D00-000001000000}"/>
    <dataValidation allowBlank="1" showInputMessage="1" showErrorMessage="1" promptTitle="Unidade" prompt="Informe a unidade, por exemplo: m², horas, alunos, frota de veículo, unidades de produção (peças, peso, caixas), nº de quartos disponíveis (UH), nº de clientes, nº de licenças, etc..." sqref="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WVK983061:WVL983061" xr:uid="{00000000-0002-0000-0D00-000002000000}"/>
    <dataValidation allowBlank="1" showInputMessage="1" showErrorMessage="1" prompt="CAMPO OBRIGATÓRIO" sqref="E21:H23 JA21:JD23 SW21:SZ23 ACS21:ACV23 AMO21:AMR23 AWK21:AWN23 BGG21:BGJ23 BQC21:BQF23 BZY21:CAB23 CJU21:CJX23 CTQ21:CTT23 DDM21:DDP23 DNI21:DNL23 DXE21:DXH23 EHA21:EHD23 EQW21:EQZ23 FAS21:FAV23 FKO21:FKR23 FUK21:FUN23 GEG21:GEJ23 GOC21:GOF23 GXY21:GYB23 HHU21:HHX23 HRQ21:HRT23 IBM21:IBP23 ILI21:ILL23 IVE21:IVH23 JFA21:JFD23 JOW21:JOZ23 JYS21:JYV23 KIO21:KIR23 KSK21:KSN23 LCG21:LCJ23 LMC21:LMF23 LVY21:LWB23 MFU21:MFX23 MPQ21:MPT23 MZM21:MZP23 NJI21:NJL23 NTE21:NTH23 ODA21:ODD23 OMW21:OMZ23 OWS21:OWV23 PGO21:PGR23 PQK21:PQN23 QAG21:QAJ23 QKC21:QKF23 QTY21:QUB23 RDU21:RDX23 RNQ21:RNT23 RXM21:RXP23 SHI21:SHL23 SRE21:SRH23 TBA21:TBD23 TKW21:TKZ23 TUS21:TUV23 UEO21:UER23 UOK21:UON23 UYG21:UYJ23 VIC21:VIF23 VRY21:VSB23 WBU21:WBX23 WLQ21:WLT23 WVM21:WVP23 E65557:H65559 JA65557:JD65559 SW65557:SZ65559 ACS65557:ACV65559 AMO65557:AMR65559 AWK65557:AWN65559 BGG65557:BGJ65559 BQC65557:BQF65559 BZY65557:CAB65559 CJU65557:CJX65559 CTQ65557:CTT65559 DDM65557:DDP65559 DNI65557:DNL65559 DXE65557:DXH65559 EHA65557:EHD65559 EQW65557:EQZ65559 FAS65557:FAV65559 FKO65557:FKR65559 FUK65557:FUN65559 GEG65557:GEJ65559 GOC65557:GOF65559 GXY65557:GYB65559 HHU65557:HHX65559 HRQ65557:HRT65559 IBM65557:IBP65559 ILI65557:ILL65559 IVE65557:IVH65559 JFA65557:JFD65559 JOW65557:JOZ65559 JYS65557:JYV65559 KIO65557:KIR65559 KSK65557:KSN65559 LCG65557:LCJ65559 LMC65557:LMF65559 LVY65557:LWB65559 MFU65557:MFX65559 MPQ65557:MPT65559 MZM65557:MZP65559 NJI65557:NJL65559 NTE65557:NTH65559 ODA65557:ODD65559 OMW65557:OMZ65559 OWS65557:OWV65559 PGO65557:PGR65559 PQK65557:PQN65559 QAG65557:QAJ65559 QKC65557:QKF65559 QTY65557:QUB65559 RDU65557:RDX65559 RNQ65557:RNT65559 RXM65557:RXP65559 SHI65557:SHL65559 SRE65557:SRH65559 TBA65557:TBD65559 TKW65557:TKZ65559 TUS65557:TUV65559 UEO65557:UER65559 UOK65557:UON65559 UYG65557:UYJ65559 VIC65557:VIF65559 VRY65557:VSB65559 WBU65557:WBX65559 WLQ65557:WLT65559 WVM65557:WVP65559 E131093:H131095 JA131093:JD131095 SW131093:SZ131095 ACS131093:ACV131095 AMO131093:AMR131095 AWK131093:AWN131095 BGG131093:BGJ131095 BQC131093:BQF131095 BZY131093:CAB131095 CJU131093:CJX131095 CTQ131093:CTT131095 DDM131093:DDP131095 DNI131093:DNL131095 DXE131093:DXH131095 EHA131093:EHD131095 EQW131093:EQZ131095 FAS131093:FAV131095 FKO131093:FKR131095 FUK131093:FUN131095 GEG131093:GEJ131095 GOC131093:GOF131095 GXY131093:GYB131095 HHU131093:HHX131095 HRQ131093:HRT131095 IBM131093:IBP131095 ILI131093:ILL131095 IVE131093:IVH131095 JFA131093:JFD131095 JOW131093:JOZ131095 JYS131093:JYV131095 KIO131093:KIR131095 KSK131093:KSN131095 LCG131093:LCJ131095 LMC131093:LMF131095 LVY131093:LWB131095 MFU131093:MFX131095 MPQ131093:MPT131095 MZM131093:MZP131095 NJI131093:NJL131095 NTE131093:NTH131095 ODA131093:ODD131095 OMW131093:OMZ131095 OWS131093:OWV131095 PGO131093:PGR131095 PQK131093:PQN131095 QAG131093:QAJ131095 QKC131093:QKF131095 QTY131093:QUB131095 RDU131093:RDX131095 RNQ131093:RNT131095 RXM131093:RXP131095 SHI131093:SHL131095 SRE131093:SRH131095 TBA131093:TBD131095 TKW131093:TKZ131095 TUS131093:TUV131095 UEO131093:UER131095 UOK131093:UON131095 UYG131093:UYJ131095 VIC131093:VIF131095 VRY131093:VSB131095 WBU131093:WBX131095 WLQ131093:WLT131095 WVM131093:WVP131095 E196629:H196631 JA196629:JD196631 SW196629:SZ196631 ACS196629:ACV196631 AMO196629:AMR196631 AWK196629:AWN196631 BGG196629:BGJ196631 BQC196629:BQF196631 BZY196629:CAB196631 CJU196629:CJX196631 CTQ196629:CTT196631 DDM196629:DDP196631 DNI196629:DNL196631 DXE196629:DXH196631 EHA196629:EHD196631 EQW196629:EQZ196631 FAS196629:FAV196631 FKO196629:FKR196631 FUK196629:FUN196631 GEG196629:GEJ196631 GOC196629:GOF196631 GXY196629:GYB196631 HHU196629:HHX196631 HRQ196629:HRT196631 IBM196629:IBP196631 ILI196629:ILL196631 IVE196629:IVH196631 JFA196629:JFD196631 JOW196629:JOZ196631 JYS196629:JYV196631 KIO196629:KIR196631 KSK196629:KSN196631 LCG196629:LCJ196631 LMC196629:LMF196631 LVY196629:LWB196631 MFU196629:MFX196631 MPQ196629:MPT196631 MZM196629:MZP196631 NJI196629:NJL196631 NTE196629:NTH196631 ODA196629:ODD196631 OMW196629:OMZ196631 OWS196629:OWV196631 PGO196629:PGR196631 PQK196629:PQN196631 QAG196629:QAJ196631 QKC196629:QKF196631 QTY196629:QUB196631 RDU196629:RDX196631 RNQ196629:RNT196631 RXM196629:RXP196631 SHI196629:SHL196631 SRE196629:SRH196631 TBA196629:TBD196631 TKW196629:TKZ196631 TUS196629:TUV196631 UEO196629:UER196631 UOK196629:UON196631 UYG196629:UYJ196631 VIC196629:VIF196631 VRY196629:VSB196631 WBU196629:WBX196631 WLQ196629:WLT196631 WVM196629:WVP196631 E262165:H262167 JA262165:JD262167 SW262165:SZ262167 ACS262165:ACV262167 AMO262165:AMR262167 AWK262165:AWN262167 BGG262165:BGJ262167 BQC262165:BQF262167 BZY262165:CAB262167 CJU262165:CJX262167 CTQ262165:CTT262167 DDM262165:DDP262167 DNI262165:DNL262167 DXE262165:DXH262167 EHA262165:EHD262167 EQW262165:EQZ262167 FAS262165:FAV262167 FKO262165:FKR262167 FUK262165:FUN262167 GEG262165:GEJ262167 GOC262165:GOF262167 GXY262165:GYB262167 HHU262165:HHX262167 HRQ262165:HRT262167 IBM262165:IBP262167 ILI262165:ILL262167 IVE262165:IVH262167 JFA262165:JFD262167 JOW262165:JOZ262167 JYS262165:JYV262167 KIO262165:KIR262167 KSK262165:KSN262167 LCG262165:LCJ262167 LMC262165:LMF262167 LVY262165:LWB262167 MFU262165:MFX262167 MPQ262165:MPT262167 MZM262165:MZP262167 NJI262165:NJL262167 NTE262165:NTH262167 ODA262165:ODD262167 OMW262165:OMZ262167 OWS262165:OWV262167 PGO262165:PGR262167 PQK262165:PQN262167 QAG262165:QAJ262167 QKC262165:QKF262167 QTY262165:QUB262167 RDU262165:RDX262167 RNQ262165:RNT262167 RXM262165:RXP262167 SHI262165:SHL262167 SRE262165:SRH262167 TBA262165:TBD262167 TKW262165:TKZ262167 TUS262165:TUV262167 UEO262165:UER262167 UOK262165:UON262167 UYG262165:UYJ262167 VIC262165:VIF262167 VRY262165:VSB262167 WBU262165:WBX262167 WLQ262165:WLT262167 WVM262165:WVP262167 E327701:H327703 JA327701:JD327703 SW327701:SZ327703 ACS327701:ACV327703 AMO327701:AMR327703 AWK327701:AWN327703 BGG327701:BGJ327703 BQC327701:BQF327703 BZY327701:CAB327703 CJU327701:CJX327703 CTQ327701:CTT327703 DDM327701:DDP327703 DNI327701:DNL327703 DXE327701:DXH327703 EHA327701:EHD327703 EQW327701:EQZ327703 FAS327701:FAV327703 FKO327701:FKR327703 FUK327701:FUN327703 GEG327701:GEJ327703 GOC327701:GOF327703 GXY327701:GYB327703 HHU327701:HHX327703 HRQ327701:HRT327703 IBM327701:IBP327703 ILI327701:ILL327703 IVE327701:IVH327703 JFA327701:JFD327703 JOW327701:JOZ327703 JYS327701:JYV327703 KIO327701:KIR327703 KSK327701:KSN327703 LCG327701:LCJ327703 LMC327701:LMF327703 LVY327701:LWB327703 MFU327701:MFX327703 MPQ327701:MPT327703 MZM327701:MZP327703 NJI327701:NJL327703 NTE327701:NTH327703 ODA327701:ODD327703 OMW327701:OMZ327703 OWS327701:OWV327703 PGO327701:PGR327703 PQK327701:PQN327703 QAG327701:QAJ327703 QKC327701:QKF327703 QTY327701:QUB327703 RDU327701:RDX327703 RNQ327701:RNT327703 RXM327701:RXP327703 SHI327701:SHL327703 SRE327701:SRH327703 TBA327701:TBD327703 TKW327701:TKZ327703 TUS327701:TUV327703 UEO327701:UER327703 UOK327701:UON327703 UYG327701:UYJ327703 VIC327701:VIF327703 VRY327701:VSB327703 WBU327701:WBX327703 WLQ327701:WLT327703 WVM327701:WVP327703 E393237:H393239 JA393237:JD393239 SW393237:SZ393239 ACS393237:ACV393239 AMO393237:AMR393239 AWK393237:AWN393239 BGG393237:BGJ393239 BQC393237:BQF393239 BZY393237:CAB393239 CJU393237:CJX393239 CTQ393237:CTT393239 DDM393237:DDP393239 DNI393237:DNL393239 DXE393237:DXH393239 EHA393237:EHD393239 EQW393237:EQZ393239 FAS393237:FAV393239 FKO393237:FKR393239 FUK393237:FUN393239 GEG393237:GEJ393239 GOC393237:GOF393239 GXY393237:GYB393239 HHU393237:HHX393239 HRQ393237:HRT393239 IBM393237:IBP393239 ILI393237:ILL393239 IVE393237:IVH393239 JFA393237:JFD393239 JOW393237:JOZ393239 JYS393237:JYV393239 KIO393237:KIR393239 KSK393237:KSN393239 LCG393237:LCJ393239 LMC393237:LMF393239 LVY393237:LWB393239 MFU393237:MFX393239 MPQ393237:MPT393239 MZM393237:MZP393239 NJI393237:NJL393239 NTE393237:NTH393239 ODA393237:ODD393239 OMW393237:OMZ393239 OWS393237:OWV393239 PGO393237:PGR393239 PQK393237:PQN393239 QAG393237:QAJ393239 QKC393237:QKF393239 QTY393237:QUB393239 RDU393237:RDX393239 RNQ393237:RNT393239 RXM393237:RXP393239 SHI393237:SHL393239 SRE393237:SRH393239 TBA393237:TBD393239 TKW393237:TKZ393239 TUS393237:TUV393239 UEO393237:UER393239 UOK393237:UON393239 UYG393237:UYJ393239 VIC393237:VIF393239 VRY393237:VSB393239 WBU393237:WBX393239 WLQ393237:WLT393239 WVM393237:WVP393239 E458773:H458775 JA458773:JD458775 SW458773:SZ458775 ACS458773:ACV458775 AMO458773:AMR458775 AWK458773:AWN458775 BGG458773:BGJ458775 BQC458773:BQF458775 BZY458773:CAB458775 CJU458773:CJX458775 CTQ458773:CTT458775 DDM458773:DDP458775 DNI458773:DNL458775 DXE458773:DXH458775 EHA458773:EHD458775 EQW458773:EQZ458775 FAS458773:FAV458775 FKO458773:FKR458775 FUK458773:FUN458775 GEG458773:GEJ458775 GOC458773:GOF458775 GXY458773:GYB458775 HHU458773:HHX458775 HRQ458773:HRT458775 IBM458773:IBP458775 ILI458773:ILL458775 IVE458773:IVH458775 JFA458773:JFD458775 JOW458773:JOZ458775 JYS458773:JYV458775 KIO458773:KIR458775 KSK458773:KSN458775 LCG458773:LCJ458775 LMC458773:LMF458775 LVY458773:LWB458775 MFU458773:MFX458775 MPQ458773:MPT458775 MZM458773:MZP458775 NJI458773:NJL458775 NTE458773:NTH458775 ODA458773:ODD458775 OMW458773:OMZ458775 OWS458773:OWV458775 PGO458773:PGR458775 PQK458773:PQN458775 QAG458773:QAJ458775 QKC458773:QKF458775 QTY458773:QUB458775 RDU458773:RDX458775 RNQ458773:RNT458775 RXM458773:RXP458775 SHI458773:SHL458775 SRE458773:SRH458775 TBA458773:TBD458775 TKW458773:TKZ458775 TUS458773:TUV458775 UEO458773:UER458775 UOK458773:UON458775 UYG458773:UYJ458775 VIC458773:VIF458775 VRY458773:VSB458775 WBU458773:WBX458775 WLQ458773:WLT458775 WVM458773:WVP458775 E524309:H524311 JA524309:JD524311 SW524309:SZ524311 ACS524309:ACV524311 AMO524309:AMR524311 AWK524309:AWN524311 BGG524309:BGJ524311 BQC524309:BQF524311 BZY524309:CAB524311 CJU524309:CJX524311 CTQ524309:CTT524311 DDM524309:DDP524311 DNI524309:DNL524311 DXE524309:DXH524311 EHA524309:EHD524311 EQW524309:EQZ524311 FAS524309:FAV524311 FKO524309:FKR524311 FUK524309:FUN524311 GEG524309:GEJ524311 GOC524309:GOF524311 GXY524309:GYB524311 HHU524309:HHX524311 HRQ524309:HRT524311 IBM524309:IBP524311 ILI524309:ILL524311 IVE524309:IVH524311 JFA524309:JFD524311 JOW524309:JOZ524311 JYS524309:JYV524311 KIO524309:KIR524311 KSK524309:KSN524311 LCG524309:LCJ524311 LMC524309:LMF524311 LVY524309:LWB524311 MFU524309:MFX524311 MPQ524309:MPT524311 MZM524309:MZP524311 NJI524309:NJL524311 NTE524309:NTH524311 ODA524309:ODD524311 OMW524309:OMZ524311 OWS524309:OWV524311 PGO524309:PGR524311 PQK524309:PQN524311 QAG524309:QAJ524311 QKC524309:QKF524311 QTY524309:QUB524311 RDU524309:RDX524311 RNQ524309:RNT524311 RXM524309:RXP524311 SHI524309:SHL524311 SRE524309:SRH524311 TBA524309:TBD524311 TKW524309:TKZ524311 TUS524309:TUV524311 UEO524309:UER524311 UOK524309:UON524311 UYG524309:UYJ524311 VIC524309:VIF524311 VRY524309:VSB524311 WBU524309:WBX524311 WLQ524309:WLT524311 WVM524309:WVP524311 E589845:H589847 JA589845:JD589847 SW589845:SZ589847 ACS589845:ACV589847 AMO589845:AMR589847 AWK589845:AWN589847 BGG589845:BGJ589847 BQC589845:BQF589847 BZY589845:CAB589847 CJU589845:CJX589847 CTQ589845:CTT589847 DDM589845:DDP589847 DNI589845:DNL589847 DXE589845:DXH589847 EHA589845:EHD589847 EQW589845:EQZ589847 FAS589845:FAV589847 FKO589845:FKR589847 FUK589845:FUN589847 GEG589845:GEJ589847 GOC589845:GOF589847 GXY589845:GYB589847 HHU589845:HHX589847 HRQ589845:HRT589847 IBM589845:IBP589847 ILI589845:ILL589847 IVE589845:IVH589847 JFA589845:JFD589847 JOW589845:JOZ589847 JYS589845:JYV589847 KIO589845:KIR589847 KSK589845:KSN589847 LCG589845:LCJ589847 LMC589845:LMF589847 LVY589845:LWB589847 MFU589845:MFX589847 MPQ589845:MPT589847 MZM589845:MZP589847 NJI589845:NJL589847 NTE589845:NTH589847 ODA589845:ODD589847 OMW589845:OMZ589847 OWS589845:OWV589847 PGO589845:PGR589847 PQK589845:PQN589847 QAG589845:QAJ589847 QKC589845:QKF589847 QTY589845:QUB589847 RDU589845:RDX589847 RNQ589845:RNT589847 RXM589845:RXP589847 SHI589845:SHL589847 SRE589845:SRH589847 TBA589845:TBD589847 TKW589845:TKZ589847 TUS589845:TUV589847 UEO589845:UER589847 UOK589845:UON589847 UYG589845:UYJ589847 VIC589845:VIF589847 VRY589845:VSB589847 WBU589845:WBX589847 WLQ589845:WLT589847 WVM589845:WVP589847 E655381:H655383 JA655381:JD655383 SW655381:SZ655383 ACS655381:ACV655383 AMO655381:AMR655383 AWK655381:AWN655383 BGG655381:BGJ655383 BQC655381:BQF655383 BZY655381:CAB655383 CJU655381:CJX655383 CTQ655381:CTT655383 DDM655381:DDP655383 DNI655381:DNL655383 DXE655381:DXH655383 EHA655381:EHD655383 EQW655381:EQZ655383 FAS655381:FAV655383 FKO655381:FKR655383 FUK655381:FUN655383 GEG655381:GEJ655383 GOC655381:GOF655383 GXY655381:GYB655383 HHU655381:HHX655383 HRQ655381:HRT655383 IBM655381:IBP655383 ILI655381:ILL655383 IVE655381:IVH655383 JFA655381:JFD655383 JOW655381:JOZ655383 JYS655381:JYV655383 KIO655381:KIR655383 KSK655381:KSN655383 LCG655381:LCJ655383 LMC655381:LMF655383 LVY655381:LWB655383 MFU655381:MFX655383 MPQ655381:MPT655383 MZM655381:MZP655383 NJI655381:NJL655383 NTE655381:NTH655383 ODA655381:ODD655383 OMW655381:OMZ655383 OWS655381:OWV655383 PGO655381:PGR655383 PQK655381:PQN655383 QAG655381:QAJ655383 QKC655381:QKF655383 QTY655381:QUB655383 RDU655381:RDX655383 RNQ655381:RNT655383 RXM655381:RXP655383 SHI655381:SHL655383 SRE655381:SRH655383 TBA655381:TBD655383 TKW655381:TKZ655383 TUS655381:TUV655383 UEO655381:UER655383 UOK655381:UON655383 UYG655381:UYJ655383 VIC655381:VIF655383 VRY655381:VSB655383 WBU655381:WBX655383 WLQ655381:WLT655383 WVM655381:WVP655383 E720917:H720919 JA720917:JD720919 SW720917:SZ720919 ACS720917:ACV720919 AMO720917:AMR720919 AWK720917:AWN720919 BGG720917:BGJ720919 BQC720917:BQF720919 BZY720917:CAB720919 CJU720917:CJX720919 CTQ720917:CTT720919 DDM720917:DDP720919 DNI720917:DNL720919 DXE720917:DXH720919 EHA720917:EHD720919 EQW720917:EQZ720919 FAS720917:FAV720919 FKO720917:FKR720919 FUK720917:FUN720919 GEG720917:GEJ720919 GOC720917:GOF720919 GXY720917:GYB720919 HHU720917:HHX720919 HRQ720917:HRT720919 IBM720917:IBP720919 ILI720917:ILL720919 IVE720917:IVH720919 JFA720917:JFD720919 JOW720917:JOZ720919 JYS720917:JYV720919 KIO720917:KIR720919 KSK720917:KSN720919 LCG720917:LCJ720919 LMC720917:LMF720919 LVY720917:LWB720919 MFU720917:MFX720919 MPQ720917:MPT720919 MZM720917:MZP720919 NJI720917:NJL720919 NTE720917:NTH720919 ODA720917:ODD720919 OMW720917:OMZ720919 OWS720917:OWV720919 PGO720917:PGR720919 PQK720917:PQN720919 QAG720917:QAJ720919 QKC720917:QKF720919 QTY720917:QUB720919 RDU720917:RDX720919 RNQ720917:RNT720919 RXM720917:RXP720919 SHI720917:SHL720919 SRE720917:SRH720919 TBA720917:TBD720919 TKW720917:TKZ720919 TUS720917:TUV720919 UEO720917:UER720919 UOK720917:UON720919 UYG720917:UYJ720919 VIC720917:VIF720919 VRY720917:VSB720919 WBU720917:WBX720919 WLQ720917:WLT720919 WVM720917:WVP720919 E786453:H786455 JA786453:JD786455 SW786453:SZ786455 ACS786453:ACV786455 AMO786453:AMR786455 AWK786453:AWN786455 BGG786453:BGJ786455 BQC786453:BQF786455 BZY786453:CAB786455 CJU786453:CJX786455 CTQ786453:CTT786455 DDM786453:DDP786455 DNI786453:DNL786455 DXE786453:DXH786455 EHA786453:EHD786455 EQW786453:EQZ786455 FAS786453:FAV786455 FKO786453:FKR786455 FUK786453:FUN786455 GEG786453:GEJ786455 GOC786453:GOF786455 GXY786453:GYB786455 HHU786453:HHX786455 HRQ786453:HRT786455 IBM786453:IBP786455 ILI786453:ILL786455 IVE786453:IVH786455 JFA786453:JFD786455 JOW786453:JOZ786455 JYS786453:JYV786455 KIO786453:KIR786455 KSK786453:KSN786455 LCG786453:LCJ786455 LMC786453:LMF786455 LVY786453:LWB786455 MFU786453:MFX786455 MPQ786453:MPT786455 MZM786453:MZP786455 NJI786453:NJL786455 NTE786453:NTH786455 ODA786453:ODD786455 OMW786453:OMZ786455 OWS786453:OWV786455 PGO786453:PGR786455 PQK786453:PQN786455 QAG786453:QAJ786455 QKC786453:QKF786455 QTY786453:QUB786455 RDU786453:RDX786455 RNQ786453:RNT786455 RXM786453:RXP786455 SHI786453:SHL786455 SRE786453:SRH786455 TBA786453:TBD786455 TKW786453:TKZ786455 TUS786453:TUV786455 UEO786453:UER786455 UOK786453:UON786455 UYG786453:UYJ786455 VIC786453:VIF786455 VRY786453:VSB786455 WBU786453:WBX786455 WLQ786453:WLT786455 WVM786453:WVP786455 E851989:H851991 JA851989:JD851991 SW851989:SZ851991 ACS851989:ACV851991 AMO851989:AMR851991 AWK851989:AWN851991 BGG851989:BGJ851991 BQC851989:BQF851991 BZY851989:CAB851991 CJU851989:CJX851991 CTQ851989:CTT851991 DDM851989:DDP851991 DNI851989:DNL851991 DXE851989:DXH851991 EHA851989:EHD851991 EQW851989:EQZ851991 FAS851989:FAV851991 FKO851989:FKR851991 FUK851989:FUN851991 GEG851989:GEJ851991 GOC851989:GOF851991 GXY851989:GYB851991 HHU851989:HHX851991 HRQ851989:HRT851991 IBM851989:IBP851991 ILI851989:ILL851991 IVE851989:IVH851991 JFA851989:JFD851991 JOW851989:JOZ851991 JYS851989:JYV851991 KIO851989:KIR851991 KSK851989:KSN851991 LCG851989:LCJ851991 LMC851989:LMF851991 LVY851989:LWB851991 MFU851989:MFX851991 MPQ851989:MPT851991 MZM851989:MZP851991 NJI851989:NJL851991 NTE851989:NTH851991 ODA851989:ODD851991 OMW851989:OMZ851991 OWS851989:OWV851991 PGO851989:PGR851991 PQK851989:PQN851991 QAG851989:QAJ851991 QKC851989:QKF851991 QTY851989:QUB851991 RDU851989:RDX851991 RNQ851989:RNT851991 RXM851989:RXP851991 SHI851989:SHL851991 SRE851989:SRH851991 TBA851989:TBD851991 TKW851989:TKZ851991 TUS851989:TUV851991 UEO851989:UER851991 UOK851989:UON851991 UYG851989:UYJ851991 VIC851989:VIF851991 VRY851989:VSB851991 WBU851989:WBX851991 WLQ851989:WLT851991 WVM851989:WVP851991 E917525:H917527 JA917525:JD917527 SW917525:SZ917527 ACS917525:ACV917527 AMO917525:AMR917527 AWK917525:AWN917527 BGG917525:BGJ917527 BQC917525:BQF917527 BZY917525:CAB917527 CJU917525:CJX917527 CTQ917525:CTT917527 DDM917525:DDP917527 DNI917525:DNL917527 DXE917525:DXH917527 EHA917525:EHD917527 EQW917525:EQZ917527 FAS917525:FAV917527 FKO917525:FKR917527 FUK917525:FUN917527 GEG917525:GEJ917527 GOC917525:GOF917527 GXY917525:GYB917527 HHU917525:HHX917527 HRQ917525:HRT917527 IBM917525:IBP917527 ILI917525:ILL917527 IVE917525:IVH917527 JFA917525:JFD917527 JOW917525:JOZ917527 JYS917525:JYV917527 KIO917525:KIR917527 KSK917525:KSN917527 LCG917525:LCJ917527 LMC917525:LMF917527 LVY917525:LWB917527 MFU917525:MFX917527 MPQ917525:MPT917527 MZM917525:MZP917527 NJI917525:NJL917527 NTE917525:NTH917527 ODA917525:ODD917527 OMW917525:OMZ917527 OWS917525:OWV917527 PGO917525:PGR917527 PQK917525:PQN917527 QAG917525:QAJ917527 QKC917525:QKF917527 QTY917525:QUB917527 RDU917525:RDX917527 RNQ917525:RNT917527 RXM917525:RXP917527 SHI917525:SHL917527 SRE917525:SRH917527 TBA917525:TBD917527 TKW917525:TKZ917527 TUS917525:TUV917527 UEO917525:UER917527 UOK917525:UON917527 UYG917525:UYJ917527 VIC917525:VIF917527 VRY917525:VSB917527 WBU917525:WBX917527 WLQ917525:WLT917527 WVM917525:WVP917527 E983061:H983063 JA983061:JD983063 SW983061:SZ983063 ACS983061:ACV983063 AMO983061:AMR983063 AWK983061:AWN983063 BGG983061:BGJ983063 BQC983061:BQF983063 BZY983061:CAB983063 CJU983061:CJX983063 CTQ983061:CTT983063 DDM983061:DDP983063 DNI983061:DNL983063 DXE983061:DXH983063 EHA983061:EHD983063 EQW983061:EQZ983063 FAS983061:FAV983063 FKO983061:FKR983063 FUK983061:FUN983063 GEG983061:GEJ983063 GOC983061:GOF983063 GXY983061:GYB983063 HHU983061:HHX983063 HRQ983061:HRT983063 IBM983061:IBP983063 ILI983061:ILL983063 IVE983061:IVH983063 JFA983061:JFD983063 JOW983061:JOZ983063 JYS983061:JYV983063 KIO983061:KIR983063 KSK983061:KSN983063 LCG983061:LCJ983063 LMC983061:LMF983063 LVY983061:LWB983063 MFU983061:MFX983063 MPQ983061:MPT983063 MZM983061:MZP983063 NJI983061:NJL983063 NTE983061:NTH983063 ODA983061:ODD983063 OMW983061:OMZ983063 OWS983061:OWV983063 PGO983061:PGR983063 PQK983061:PQN983063 QAG983061:QAJ983063 QKC983061:QKF983063 QTY983061:QUB983063 RDU983061:RDX983063 RNQ983061:RNT983063 RXM983061:RXP983063 SHI983061:SHL983063 SRE983061:SRH983063 TBA983061:TBD983063 TKW983061:TKZ983063 TUS983061:TUV983063 UEO983061:UER983063 UOK983061:UON983063 UYG983061:UYJ983063 VIC983061:VIF983063 VRY983061:VSB983063 WBU983061:WBX983063 WLQ983061:WLT983063 WVM983061:WVP983063" xr:uid="{00000000-0002-0000-0D00-000003000000}"/>
    <dataValidation allowBlank="1" showInputMessage="1" showErrorMessage="1" promptTitle="CAMPO OBRIGATÓRIO" prompt="Campo obrigatório" 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xr:uid="{00000000-0002-0000-0D00-000004000000}"/>
    <dataValidation allowBlank="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C22:D23 IY22:IZ23 SU22:SV23 ACQ22:ACR23 AMM22:AMN23 AWI22:AWJ23 BGE22:BGF23 BQA22:BQB23 BZW22:BZX23 CJS22:CJT23 CTO22:CTP23 DDK22:DDL23 DNG22:DNH23 DXC22:DXD23 EGY22:EGZ23 EQU22:EQV23 FAQ22:FAR23 FKM22:FKN23 FUI22:FUJ23 GEE22:GEF23 GOA22:GOB23 GXW22:GXX23 HHS22:HHT23 HRO22:HRP23 IBK22:IBL23 ILG22:ILH23 IVC22:IVD23 JEY22:JEZ23 JOU22:JOV23 JYQ22:JYR23 KIM22:KIN23 KSI22:KSJ23 LCE22:LCF23 LMA22:LMB23 LVW22:LVX23 MFS22:MFT23 MPO22:MPP23 MZK22:MZL23 NJG22:NJH23 NTC22:NTD23 OCY22:OCZ23 OMU22:OMV23 OWQ22:OWR23 PGM22:PGN23 PQI22:PQJ23 QAE22:QAF23 QKA22:QKB23 QTW22:QTX23 RDS22:RDT23 RNO22:RNP23 RXK22:RXL23 SHG22:SHH23 SRC22:SRD23 TAY22:TAZ23 TKU22:TKV23 TUQ22:TUR23 UEM22:UEN23 UOI22:UOJ23 UYE22:UYF23 VIA22:VIB23 VRW22:VRX23 WBS22:WBT23 WLO22:WLP23 WVK22:WVL23 C65558:D65559 IY65558:IZ65559 SU65558:SV65559 ACQ65558:ACR65559 AMM65558:AMN65559 AWI65558:AWJ65559 BGE65558:BGF65559 BQA65558:BQB65559 BZW65558:BZX65559 CJS65558:CJT65559 CTO65558:CTP65559 DDK65558:DDL65559 DNG65558:DNH65559 DXC65558:DXD65559 EGY65558:EGZ65559 EQU65558:EQV65559 FAQ65558:FAR65559 FKM65558:FKN65559 FUI65558:FUJ65559 GEE65558:GEF65559 GOA65558:GOB65559 GXW65558:GXX65559 HHS65558:HHT65559 HRO65558:HRP65559 IBK65558:IBL65559 ILG65558:ILH65559 IVC65558:IVD65559 JEY65558:JEZ65559 JOU65558:JOV65559 JYQ65558:JYR65559 KIM65558:KIN65559 KSI65558:KSJ65559 LCE65558:LCF65559 LMA65558:LMB65559 LVW65558:LVX65559 MFS65558:MFT65559 MPO65558:MPP65559 MZK65558:MZL65559 NJG65558:NJH65559 NTC65558:NTD65559 OCY65558:OCZ65559 OMU65558:OMV65559 OWQ65558:OWR65559 PGM65558:PGN65559 PQI65558:PQJ65559 QAE65558:QAF65559 QKA65558:QKB65559 QTW65558:QTX65559 RDS65558:RDT65559 RNO65558:RNP65559 RXK65558:RXL65559 SHG65558:SHH65559 SRC65558:SRD65559 TAY65558:TAZ65559 TKU65558:TKV65559 TUQ65558:TUR65559 UEM65558:UEN65559 UOI65558:UOJ65559 UYE65558:UYF65559 VIA65558:VIB65559 VRW65558:VRX65559 WBS65558:WBT65559 WLO65558:WLP65559 WVK65558:WVL65559 C131094:D131095 IY131094:IZ131095 SU131094:SV131095 ACQ131094:ACR131095 AMM131094:AMN131095 AWI131094:AWJ131095 BGE131094:BGF131095 BQA131094:BQB131095 BZW131094:BZX131095 CJS131094:CJT131095 CTO131094:CTP131095 DDK131094:DDL131095 DNG131094:DNH131095 DXC131094:DXD131095 EGY131094:EGZ131095 EQU131094:EQV131095 FAQ131094:FAR131095 FKM131094:FKN131095 FUI131094:FUJ131095 GEE131094:GEF131095 GOA131094:GOB131095 GXW131094:GXX131095 HHS131094:HHT131095 HRO131094:HRP131095 IBK131094:IBL131095 ILG131094:ILH131095 IVC131094:IVD131095 JEY131094:JEZ131095 JOU131094:JOV131095 JYQ131094:JYR131095 KIM131094:KIN131095 KSI131094:KSJ131095 LCE131094:LCF131095 LMA131094:LMB131095 LVW131094:LVX131095 MFS131094:MFT131095 MPO131094:MPP131095 MZK131094:MZL131095 NJG131094:NJH131095 NTC131094:NTD131095 OCY131094:OCZ131095 OMU131094:OMV131095 OWQ131094:OWR131095 PGM131094:PGN131095 PQI131094:PQJ131095 QAE131094:QAF131095 QKA131094:QKB131095 QTW131094:QTX131095 RDS131094:RDT131095 RNO131094:RNP131095 RXK131094:RXL131095 SHG131094:SHH131095 SRC131094:SRD131095 TAY131094:TAZ131095 TKU131094:TKV131095 TUQ131094:TUR131095 UEM131094:UEN131095 UOI131094:UOJ131095 UYE131094:UYF131095 VIA131094:VIB131095 VRW131094:VRX131095 WBS131094:WBT131095 WLO131094:WLP131095 WVK131094:WVL131095 C196630:D196631 IY196630:IZ196631 SU196630:SV196631 ACQ196630:ACR196631 AMM196630:AMN196631 AWI196630:AWJ196631 BGE196630:BGF196631 BQA196630:BQB196631 BZW196630:BZX196631 CJS196630:CJT196631 CTO196630:CTP196631 DDK196630:DDL196631 DNG196630:DNH196631 DXC196630:DXD196631 EGY196630:EGZ196631 EQU196630:EQV196631 FAQ196630:FAR196631 FKM196630:FKN196631 FUI196630:FUJ196631 GEE196630:GEF196631 GOA196630:GOB196631 GXW196630:GXX196631 HHS196630:HHT196631 HRO196630:HRP196631 IBK196630:IBL196631 ILG196630:ILH196631 IVC196630:IVD196631 JEY196630:JEZ196631 JOU196630:JOV196631 JYQ196630:JYR196631 KIM196630:KIN196631 KSI196630:KSJ196631 LCE196630:LCF196631 LMA196630:LMB196631 LVW196630:LVX196631 MFS196630:MFT196631 MPO196630:MPP196631 MZK196630:MZL196631 NJG196630:NJH196631 NTC196630:NTD196631 OCY196630:OCZ196631 OMU196630:OMV196631 OWQ196630:OWR196631 PGM196630:PGN196631 PQI196630:PQJ196631 QAE196630:QAF196631 QKA196630:QKB196631 QTW196630:QTX196631 RDS196630:RDT196631 RNO196630:RNP196631 RXK196630:RXL196631 SHG196630:SHH196631 SRC196630:SRD196631 TAY196630:TAZ196631 TKU196630:TKV196631 TUQ196630:TUR196631 UEM196630:UEN196631 UOI196630:UOJ196631 UYE196630:UYF196631 VIA196630:VIB196631 VRW196630:VRX196631 WBS196630:WBT196631 WLO196630:WLP196631 WVK196630:WVL196631 C262166:D262167 IY262166:IZ262167 SU262166:SV262167 ACQ262166:ACR262167 AMM262166:AMN262167 AWI262166:AWJ262167 BGE262166:BGF262167 BQA262166:BQB262167 BZW262166:BZX262167 CJS262166:CJT262167 CTO262166:CTP262167 DDK262166:DDL262167 DNG262166:DNH262167 DXC262166:DXD262167 EGY262166:EGZ262167 EQU262166:EQV262167 FAQ262166:FAR262167 FKM262166:FKN262167 FUI262166:FUJ262167 GEE262166:GEF262167 GOA262166:GOB262167 GXW262166:GXX262167 HHS262166:HHT262167 HRO262166:HRP262167 IBK262166:IBL262167 ILG262166:ILH262167 IVC262166:IVD262167 JEY262166:JEZ262167 JOU262166:JOV262167 JYQ262166:JYR262167 KIM262166:KIN262167 KSI262166:KSJ262167 LCE262166:LCF262167 LMA262166:LMB262167 LVW262166:LVX262167 MFS262166:MFT262167 MPO262166:MPP262167 MZK262166:MZL262167 NJG262166:NJH262167 NTC262166:NTD262167 OCY262166:OCZ262167 OMU262166:OMV262167 OWQ262166:OWR262167 PGM262166:PGN262167 PQI262166:PQJ262167 QAE262166:QAF262167 QKA262166:QKB262167 QTW262166:QTX262167 RDS262166:RDT262167 RNO262166:RNP262167 RXK262166:RXL262167 SHG262166:SHH262167 SRC262166:SRD262167 TAY262166:TAZ262167 TKU262166:TKV262167 TUQ262166:TUR262167 UEM262166:UEN262167 UOI262166:UOJ262167 UYE262166:UYF262167 VIA262166:VIB262167 VRW262166:VRX262167 WBS262166:WBT262167 WLO262166:WLP262167 WVK262166:WVL262167 C327702:D327703 IY327702:IZ327703 SU327702:SV327703 ACQ327702:ACR327703 AMM327702:AMN327703 AWI327702:AWJ327703 BGE327702:BGF327703 BQA327702:BQB327703 BZW327702:BZX327703 CJS327702:CJT327703 CTO327702:CTP327703 DDK327702:DDL327703 DNG327702:DNH327703 DXC327702:DXD327703 EGY327702:EGZ327703 EQU327702:EQV327703 FAQ327702:FAR327703 FKM327702:FKN327703 FUI327702:FUJ327703 GEE327702:GEF327703 GOA327702:GOB327703 GXW327702:GXX327703 HHS327702:HHT327703 HRO327702:HRP327703 IBK327702:IBL327703 ILG327702:ILH327703 IVC327702:IVD327703 JEY327702:JEZ327703 JOU327702:JOV327703 JYQ327702:JYR327703 KIM327702:KIN327703 KSI327702:KSJ327703 LCE327702:LCF327703 LMA327702:LMB327703 LVW327702:LVX327703 MFS327702:MFT327703 MPO327702:MPP327703 MZK327702:MZL327703 NJG327702:NJH327703 NTC327702:NTD327703 OCY327702:OCZ327703 OMU327702:OMV327703 OWQ327702:OWR327703 PGM327702:PGN327703 PQI327702:PQJ327703 QAE327702:QAF327703 QKA327702:QKB327703 QTW327702:QTX327703 RDS327702:RDT327703 RNO327702:RNP327703 RXK327702:RXL327703 SHG327702:SHH327703 SRC327702:SRD327703 TAY327702:TAZ327703 TKU327702:TKV327703 TUQ327702:TUR327703 UEM327702:UEN327703 UOI327702:UOJ327703 UYE327702:UYF327703 VIA327702:VIB327703 VRW327702:VRX327703 WBS327702:WBT327703 WLO327702:WLP327703 WVK327702:WVL327703 C393238:D393239 IY393238:IZ393239 SU393238:SV393239 ACQ393238:ACR393239 AMM393238:AMN393239 AWI393238:AWJ393239 BGE393238:BGF393239 BQA393238:BQB393239 BZW393238:BZX393239 CJS393238:CJT393239 CTO393238:CTP393239 DDK393238:DDL393239 DNG393238:DNH393239 DXC393238:DXD393239 EGY393238:EGZ393239 EQU393238:EQV393239 FAQ393238:FAR393239 FKM393238:FKN393239 FUI393238:FUJ393239 GEE393238:GEF393239 GOA393238:GOB393239 GXW393238:GXX393239 HHS393238:HHT393239 HRO393238:HRP393239 IBK393238:IBL393239 ILG393238:ILH393239 IVC393238:IVD393239 JEY393238:JEZ393239 JOU393238:JOV393239 JYQ393238:JYR393239 KIM393238:KIN393239 KSI393238:KSJ393239 LCE393238:LCF393239 LMA393238:LMB393239 LVW393238:LVX393239 MFS393238:MFT393239 MPO393238:MPP393239 MZK393238:MZL393239 NJG393238:NJH393239 NTC393238:NTD393239 OCY393238:OCZ393239 OMU393238:OMV393239 OWQ393238:OWR393239 PGM393238:PGN393239 PQI393238:PQJ393239 QAE393238:QAF393239 QKA393238:QKB393239 QTW393238:QTX393239 RDS393238:RDT393239 RNO393238:RNP393239 RXK393238:RXL393239 SHG393238:SHH393239 SRC393238:SRD393239 TAY393238:TAZ393239 TKU393238:TKV393239 TUQ393238:TUR393239 UEM393238:UEN393239 UOI393238:UOJ393239 UYE393238:UYF393239 VIA393238:VIB393239 VRW393238:VRX393239 WBS393238:WBT393239 WLO393238:WLP393239 WVK393238:WVL393239 C458774:D458775 IY458774:IZ458775 SU458774:SV458775 ACQ458774:ACR458775 AMM458774:AMN458775 AWI458774:AWJ458775 BGE458774:BGF458775 BQA458774:BQB458775 BZW458774:BZX458775 CJS458774:CJT458775 CTO458774:CTP458775 DDK458774:DDL458775 DNG458774:DNH458775 DXC458774:DXD458775 EGY458774:EGZ458775 EQU458774:EQV458775 FAQ458774:FAR458775 FKM458774:FKN458775 FUI458774:FUJ458775 GEE458774:GEF458775 GOA458774:GOB458775 GXW458774:GXX458775 HHS458774:HHT458775 HRO458774:HRP458775 IBK458774:IBL458775 ILG458774:ILH458775 IVC458774:IVD458775 JEY458774:JEZ458775 JOU458774:JOV458775 JYQ458774:JYR458775 KIM458774:KIN458775 KSI458774:KSJ458775 LCE458774:LCF458775 LMA458774:LMB458775 LVW458774:LVX458775 MFS458774:MFT458775 MPO458774:MPP458775 MZK458774:MZL458775 NJG458774:NJH458775 NTC458774:NTD458775 OCY458774:OCZ458775 OMU458774:OMV458775 OWQ458774:OWR458775 PGM458774:PGN458775 PQI458774:PQJ458775 QAE458774:QAF458775 QKA458774:QKB458775 QTW458774:QTX458775 RDS458774:RDT458775 RNO458774:RNP458775 RXK458774:RXL458775 SHG458774:SHH458775 SRC458774:SRD458775 TAY458774:TAZ458775 TKU458774:TKV458775 TUQ458774:TUR458775 UEM458774:UEN458775 UOI458774:UOJ458775 UYE458774:UYF458775 VIA458774:VIB458775 VRW458774:VRX458775 WBS458774:WBT458775 WLO458774:WLP458775 WVK458774:WVL458775 C524310:D524311 IY524310:IZ524311 SU524310:SV524311 ACQ524310:ACR524311 AMM524310:AMN524311 AWI524310:AWJ524311 BGE524310:BGF524311 BQA524310:BQB524311 BZW524310:BZX524311 CJS524310:CJT524311 CTO524310:CTP524311 DDK524310:DDL524311 DNG524310:DNH524311 DXC524310:DXD524311 EGY524310:EGZ524311 EQU524310:EQV524311 FAQ524310:FAR524311 FKM524310:FKN524311 FUI524310:FUJ524311 GEE524310:GEF524311 GOA524310:GOB524311 GXW524310:GXX524311 HHS524310:HHT524311 HRO524310:HRP524311 IBK524310:IBL524311 ILG524310:ILH524311 IVC524310:IVD524311 JEY524310:JEZ524311 JOU524310:JOV524311 JYQ524310:JYR524311 KIM524310:KIN524311 KSI524310:KSJ524311 LCE524310:LCF524311 LMA524310:LMB524311 LVW524310:LVX524311 MFS524310:MFT524311 MPO524310:MPP524311 MZK524310:MZL524311 NJG524310:NJH524311 NTC524310:NTD524311 OCY524310:OCZ524311 OMU524310:OMV524311 OWQ524310:OWR524311 PGM524310:PGN524311 PQI524310:PQJ524311 QAE524310:QAF524311 QKA524310:QKB524311 QTW524310:QTX524311 RDS524310:RDT524311 RNO524310:RNP524311 RXK524310:RXL524311 SHG524310:SHH524311 SRC524310:SRD524311 TAY524310:TAZ524311 TKU524310:TKV524311 TUQ524310:TUR524311 UEM524310:UEN524311 UOI524310:UOJ524311 UYE524310:UYF524311 VIA524310:VIB524311 VRW524310:VRX524311 WBS524310:WBT524311 WLO524310:WLP524311 WVK524310:WVL524311 C589846:D589847 IY589846:IZ589847 SU589846:SV589847 ACQ589846:ACR589847 AMM589846:AMN589847 AWI589846:AWJ589847 BGE589846:BGF589847 BQA589846:BQB589847 BZW589846:BZX589847 CJS589846:CJT589847 CTO589846:CTP589847 DDK589846:DDL589847 DNG589846:DNH589847 DXC589846:DXD589847 EGY589846:EGZ589847 EQU589846:EQV589847 FAQ589846:FAR589847 FKM589846:FKN589847 FUI589846:FUJ589847 GEE589846:GEF589847 GOA589846:GOB589847 GXW589846:GXX589847 HHS589846:HHT589847 HRO589846:HRP589847 IBK589846:IBL589847 ILG589846:ILH589847 IVC589846:IVD589847 JEY589846:JEZ589847 JOU589846:JOV589847 JYQ589846:JYR589847 KIM589846:KIN589847 KSI589846:KSJ589847 LCE589846:LCF589847 LMA589846:LMB589847 LVW589846:LVX589847 MFS589846:MFT589847 MPO589846:MPP589847 MZK589846:MZL589847 NJG589846:NJH589847 NTC589846:NTD589847 OCY589846:OCZ589847 OMU589846:OMV589847 OWQ589846:OWR589847 PGM589846:PGN589847 PQI589846:PQJ589847 QAE589846:QAF589847 QKA589846:QKB589847 QTW589846:QTX589847 RDS589846:RDT589847 RNO589846:RNP589847 RXK589846:RXL589847 SHG589846:SHH589847 SRC589846:SRD589847 TAY589846:TAZ589847 TKU589846:TKV589847 TUQ589846:TUR589847 UEM589846:UEN589847 UOI589846:UOJ589847 UYE589846:UYF589847 VIA589846:VIB589847 VRW589846:VRX589847 WBS589846:WBT589847 WLO589846:WLP589847 WVK589846:WVL589847 C655382:D655383 IY655382:IZ655383 SU655382:SV655383 ACQ655382:ACR655383 AMM655382:AMN655383 AWI655382:AWJ655383 BGE655382:BGF655383 BQA655382:BQB655383 BZW655382:BZX655383 CJS655382:CJT655383 CTO655382:CTP655383 DDK655382:DDL655383 DNG655382:DNH655383 DXC655382:DXD655383 EGY655382:EGZ655383 EQU655382:EQV655383 FAQ655382:FAR655383 FKM655382:FKN655383 FUI655382:FUJ655383 GEE655382:GEF655383 GOA655382:GOB655383 GXW655382:GXX655383 HHS655382:HHT655383 HRO655382:HRP655383 IBK655382:IBL655383 ILG655382:ILH655383 IVC655382:IVD655383 JEY655382:JEZ655383 JOU655382:JOV655383 JYQ655382:JYR655383 KIM655382:KIN655383 KSI655382:KSJ655383 LCE655382:LCF655383 LMA655382:LMB655383 LVW655382:LVX655383 MFS655382:MFT655383 MPO655382:MPP655383 MZK655382:MZL655383 NJG655382:NJH655383 NTC655382:NTD655383 OCY655382:OCZ655383 OMU655382:OMV655383 OWQ655382:OWR655383 PGM655382:PGN655383 PQI655382:PQJ655383 QAE655382:QAF655383 QKA655382:QKB655383 QTW655382:QTX655383 RDS655382:RDT655383 RNO655382:RNP655383 RXK655382:RXL655383 SHG655382:SHH655383 SRC655382:SRD655383 TAY655382:TAZ655383 TKU655382:TKV655383 TUQ655382:TUR655383 UEM655382:UEN655383 UOI655382:UOJ655383 UYE655382:UYF655383 VIA655382:VIB655383 VRW655382:VRX655383 WBS655382:WBT655383 WLO655382:WLP655383 WVK655382:WVL655383 C720918:D720919 IY720918:IZ720919 SU720918:SV720919 ACQ720918:ACR720919 AMM720918:AMN720919 AWI720918:AWJ720919 BGE720918:BGF720919 BQA720918:BQB720919 BZW720918:BZX720919 CJS720918:CJT720919 CTO720918:CTP720919 DDK720918:DDL720919 DNG720918:DNH720919 DXC720918:DXD720919 EGY720918:EGZ720919 EQU720918:EQV720919 FAQ720918:FAR720919 FKM720918:FKN720919 FUI720918:FUJ720919 GEE720918:GEF720919 GOA720918:GOB720919 GXW720918:GXX720919 HHS720918:HHT720919 HRO720918:HRP720919 IBK720918:IBL720919 ILG720918:ILH720919 IVC720918:IVD720919 JEY720918:JEZ720919 JOU720918:JOV720919 JYQ720918:JYR720919 KIM720918:KIN720919 KSI720918:KSJ720919 LCE720918:LCF720919 LMA720918:LMB720919 LVW720918:LVX720919 MFS720918:MFT720919 MPO720918:MPP720919 MZK720918:MZL720919 NJG720918:NJH720919 NTC720918:NTD720919 OCY720918:OCZ720919 OMU720918:OMV720919 OWQ720918:OWR720919 PGM720918:PGN720919 PQI720918:PQJ720919 QAE720918:QAF720919 QKA720918:QKB720919 QTW720918:QTX720919 RDS720918:RDT720919 RNO720918:RNP720919 RXK720918:RXL720919 SHG720918:SHH720919 SRC720918:SRD720919 TAY720918:TAZ720919 TKU720918:TKV720919 TUQ720918:TUR720919 UEM720918:UEN720919 UOI720918:UOJ720919 UYE720918:UYF720919 VIA720918:VIB720919 VRW720918:VRX720919 WBS720918:WBT720919 WLO720918:WLP720919 WVK720918:WVL720919 C786454:D786455 IY786454:IZ786455 SU786454:SV786455 ACQ786454:ACR786455 AMM786454:AMN786455 AWI786454:AWJ786455 BGE786454:BGF786455 BQA786454:BQB786455 BZW786454:BZX786455 CJS786454:CJT786455 CTO786454:CTP786455 DDK786454:DDL786455 DNG786454:DNH786455 DXC786454:DXD786455 EGY786454:EGZ786455 EQU786454:EQV786455 FAQ786454:FAR786455 FKM786454:FKN786455 FUI786454:FUJ786455 GEE786454:GEF786455 GOA786454:GOB786455 GXW786454:GXX786455 HHS786454:HHT786455 HRO786454:HRP786455 IBK786454:IBL786455 ILG786454:ILH786455 IVC786454:IVD786455 JEY786454:JEZ786455 JOU786454:JOV786455 JYQ786454:JYR786455 KIM786454:KIN786455 KSI786454:KSJ786455 LCE786454:LCF786455 LMA786454:LMB786455 LVW786454:LVX786455 MFS786454:MFT786455 MPO786454:MPP786455 MZK786454:MZL786455 NJG786454:NJH786455 NTC786454:NTD786455 OCY786454:OCZ786455 OMU786454:OMV786455 OWQ786454:OWR786455 PGM786454:PGN786455 PQI786454:PQJ786455 QAE786454:QAF786455 QKA786454:QKB786455 QTW786454:QTX786455 RDS786454:RDT786455 RNO786454:RNP786455 RXK786454:RXL786455 SHG786454:SHH786455 SRC786454:SRD786455 TAY786454:TAZ786455 TKU786454:TKV786455 TUQ786454:TUR786455 UEM786454:UEN786455 UOI786454:UOJ786455 UYE786454:UYF786455 VIA786454:VIB786455 VRW786454:VRX786455 WBS786454:WBT786455 WLO786454:WLP786455 WVK786454:WVL786455 C851990:D851991 IY851990:IZ851991 SU851990:SV851991 ACQ851990:ACR851991 AMM851990:AMN851991 AWI851990:AWJ851991 BGE851990:BGF851991 BQA851990:BQB851991 BZW851990:BZX851991 CJS851990:CJT851991 CTO851990:CTP851991 DDK851990:DDL851991 DNG851990:DNH851991 DXC851990:DXD851991 EGY851990:EGZ851991 EQU851990:EQV851991 FAQ851990:FAR851991 FKM851990:FKN851991 FUI851990:FUJ851991 GEE851990:GEF851991 GOA851990:GOB851991 GXW851990:GXX851991 HHS851990:HHT851991 HRO851990:HRP851991 IBK851990:IBL851991 ILG851990:ILH851991 IVC851990:IVD851991 JEY851990:JEZ851991 JOU851990:JOV851991 JYQ851990:JYR851991 KIM851990:KIN851991 KSI851990:KSJ851991 LCE851990:LCF851991 LMA851990:LMB851991 LVW851990:LVX851991 MFS851990:MFT851991 MPO851990:MPP851991 MZK851990:MZL851991 NJG851990:NJH851991 NTC851990:NTD851991 OCY851990:OCZ851991 OMU851990:OMV851991 OWQ851990:OWR851991 PGM851990:PGN851991 PQI851990:PQJ851991 QAE851990:QAF851991 QKA851990:QKB851991 QTW851990:QTX851991 RDS851990:RDT851991 RNO851990:RNP851991 RXK851990:RXL851991 SHG851990:SHH851991 SRC851990:SRD851991 TAY851990:TAZ851991 TKU851990:TKV851991 TUQ851990:TUR851991 UEM851990:UEN851991 UOI851990:UOJ851991 UYE851990:UYF851991 VIA851990:VIB851991 VRW851990:VRX851991 WBS851990:WBT851991 WLO851990:WLP851991 WVK851990:WVL851991 C917526:D917527 IY917526:IZ917527 SU917526:SV917527 ACQ917526:ACR917527 AMM917526:AMN917527 AWI917526:AWJ917527 BGE917526:BGF917527 BQA917526:BQB917527 BZW917526:BZX917527 CJS917526:CJT917527 CTO917526:CTP917527 DDK917526:DDL917527 DNG917526:DNH917527 DXC917526:DXD917527 EGY917526:EGZ917527 EQU917526:EQV917527 FAQ917526:FAR917527 FKM917526:FKN917527 FUI917526:FUJ917527 GEE917526:GEF917527 GOA917526:GOB917527 GXW917526:GXX917527 HHS917526:HHT917527 HRO917526:HRP917527 IBK917526:IBL917527 ILG917526:ILH917527 IVC917526:IVD917527 JEY917526:JEZ917527 JOU917526:JOV917527 JYQ917526:JYR917527 KIM917526:KIN917527 KSI917526:KSJ917527 LCE917526:LCF917527 LMA917526:LMB917527 LVW917526:LVX917527 MFS917526:MFT917527 MPO917526:MPP917527 MZK917526:MZL917527 NJG917526:NJH917527 NTC917526:NTD917527 OCY917526:OCZ917527 OMU917526:OMV917527 OWQ917526:OWR917527 PGM917526:PGN917527 PQI917526:PQJ917527 QAE917526:QAF917527 QKA917526:QKB917527 QTW917526:QTX917527 RDS917526:RDT917527 RNO917526:RNP917527 RXK917526:RXL917527 SHG917526:SHH917527 SRC917526:SRD917527 TAY917526:TAZ917527 TKU917526:TKV917527 TUQ917526:TUR917527 UEM917526:UEN917527 UOI917526:UOJ917527 UYE917526:UYF917527 VIA917526:VIB917527 VRW917526:VRX917527 WBS917526:WBT917527 WLO917526:WLP917527 WVK917526:WVL917527 C983062:D983063 IY983062:IZ983063 SU983062:SV983063 ACQ983062:ACR983063 AMM983062:AMN983063 AWI983062:AWJ983063 BGE983062:BGF983063 BQA983062:BQB983063 BZW983062:BZX983063 CJS983062:CJT983063 CTO983062:CTP983063 DDK983062:DDL983063 DNG983062:DNH983063 DXC983062:DXD983063 EGY983062:EGZ983063 EQU983062:EQV983063 FAQ983062:FAR983063 FKM983062:FKN983063 FUI983062:FUJ983063 GEE983062:GEF983063 GOA983062:GOB983063 GXW983062:GXX983063 HHS983062:HHT983063 HRO983062:HRP983063 IBK983062:IBL983063 ILG983062:ILH983063 IVC983062:IVD983063 JEY983062:JEZ983063 JOU983062:JOV983063 JYQ983062:JYR983063 KIM983062:KIN983063 KSI983062:KSJ983063 LCE983062:LCF983063 LMA983062:LMB983063 LVW983062:LVX983063 MFS983062:MFT983063 MPO983062:MPP983063 MZK983062:MZL983063 NJG983062:NJH983063 NTC983062:NTD983063 OCY983062:OCZ983063 OMU983062:OMV983063 OWQ983062:OWR983063 PGM983062:PGN983063 PQI983062:PQJ983063 QAE983062:QAF983063 QKA983062:QKB983063 QTW983062:QTX983063 RDS983062:RDT983063 RNO983062:RNP983063 RXK983062:RXL983063 SHG983062:SHH983063 SRC983062:SRD983063 TAY983062:TAZ983063 TKU983062:TKV983063 TUQ983062:TUR983063 UEM983062:UEN983063 UOI983062:UOJ983063 UYE983062:UYF983063 VIA983062:VIB983063 VRW983062:VRX983063 WBS983062:WBT983063 WLO983062:WLP983063 WVK983062:WVL983063" xr:uid="{00000000-0002-0000-0D00-000005000000}"/>
    <dataValidation allowBlank="1" showInputMessage="1" showErrorMessage="1" prompt="Marque um &quot;X&quot; caso a resposta seja &quot;NÃO&quot;"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xr:uid="{00000000-0002-0000-0D00-000006000000}"/>
    <dataValidation allowBlank="1" showInputMessage="1" showErrorMessage="1" prompt="Caso a resposta seja &quot;Não&quot;, apresentar as justificativas no espaço indicado abaixo._x000a_OBRIGATÓRIA"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00000000-0002-0000-0D00-000007000000}"/>
    <dataValidation allowBlank="1" showInputMessage="1" showErrorMessage="1" prompt="Marque um &quot;X&quot; caso a resposta seja &quot;SIM&quot;"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D00-000008000000}"/>
    <dataValidation allowBlank="1" showInputMessage="1" showErrorMessage="1" promptTitle="CAMPO OBRIGATÓRIO" prompt="Prazo de execução do projeto: digitar o número de meses." sqref="C18:D18 IY18:IZ18 SU18:SV18 ACQ18:ACR18 AMM18:AMN18 AWI18:AWJ18 BGE18:BGF18 BQA18:BQB18 BZW18:BZX18 CJS18:CJT18 CTO18:CTP18 DDK18:DDL18 DNG18:DNH18 DXC18:DXD18 EGY18:EGZ18 EQU18:EQV18 FAQ18:FAR18 FKM18:FKN18 FUI18:FUJ18 GEE18:GEF18 GOA18:GOB18 GXW18:GXX18 HHS18:HHT18 HRO18:HRP18 IBK18:IBL18 ILG18:ILH18 IVC18:IVD18 JEY18:JEZ18 JOU18:JOV18 JYQ18:JYR18 KIM18:KIN18 KSI18:KSJ18 LCE18:LCF18 LMA18:LMB18 LVW18:LVX18 MFS18:MFT18 MPO18:MPP18 MZK18:MZL18 NJG18:NJH18 NTC18:NTD18 OCY18:OCZ18 OMU18:OMV18 OWQ18:OWR18 PGM18:PGN18 PQI18:PQJ18 QAE18:QAF18 QKA18:QKB18 QTW18:QTX18 RDS18:RDT18 RNO18:RNP18 RXK18:RXL18 SHG18:SHH18 SRC18:SRD18 TAY18:TAZ18 TKU18:TKV18 TUQ18:TUR18 UEM18:UEN18 UOI18:UOJ18 UYE18:UYF18 VIA18:VIB18 VRW18:VRX18 WBS18:WBT18 WLO18:WLP18 WVK18:WVL18 C65554:D65554 IY65554:IZ65554 SU65554:SV65554 ACQ65554:ACR65554 AMM65554:AMN65554 AWI65554:AWJ65554 BGE65554:BGF65554 BQA65554:BQB65554 BZW65554:BZX65554 CJS65554:CJT65554 CTO65554:CTP65554 DDK65554:DDL65554 DNG65554:DNH65554 DXC65554:DXD65554 EGY65554:EGZ65554 EQU65554:EQV65554 FAQ65554:FAR65554 FKM65554:FKN65554 FUI65554:FUJ65554 GEE65554:GEF65554 GOA65554:GOB65554 GXW65554:GXX65554 HHS65554:HHT65554 HRO65554:HRP65554 IBK65554:IBL65554 ILG65554:ILH65554 IVC65554:IVD65554 JEY65554:JEZ65554 JOU65554:JOV65554 JYQ65554:JYR65554 KIM65554:KIN65554 KSI65554:KSJ65554 LCE65554:LCF65554 LMA65554:LMB65554 LVW65554:LVX65554 MFS65554:MFT65554 MPO65554:MPP65554 MZK65554:MZL65554 NJG65554:NJH65554 NTC65554:NTD65554 OCY65554:OCZ65554 OMU65554:OMV65554 OWQ65554:OWR65554 PGM65554:PGN65554 PQI65554:PQJ65554 QAE65554:QAF65554 QKA65554:QKB65554 QTW65554:QTX65554 RDS65554:RDT65554 RNO65554:RNP65554 RXK65554:RXL65554 SHG65554:SHH65554 SRC65554:SRD65554 TAY65554:TAZ65554 TKU65554:TKV65554 TUQ65554:TUR65554 UEM65554:UEN65554 UOI65554:UOJ65554 UYE65554:UYF65554 VIA65554:VIB65554 VRW65554:VRX65554 WBS65554:WBT65554 WLO65554:WLP65554 WVK65554:WVL65554 C131090:D131090 IY131090:IZ131090 SU131090:SV131090 ACQ131090:ACR131090 AMM131090:AMN131090 AWI131090:AWJ131090 BGE131090:BGF131090 BQA131090:BQB131090 BZW131090:BZX131090 CJS131090:CJT131090 CTO131090:CTP131090 DDK131090:DDL131090 DNG131090:DNH131090 DXC131090:DXD131090 EGY131090:EGZ131090 EQU131090:EQV131090 FAQ131090:FAR131090 FKM131090:FKN131090 FUI131090:FUJ131090 GEE131090:GEF131090 GOA131090:GOB131090 GXW131090:GXX131090 HHS131090:HHT131090 HRO131090:HRP131090 IBK131090:IBL131090 ILG131090:ILH131090 IVC131090:IVD131090 JEY131090:JEZ131090 JOU131090:JOV131090 JYQ131090:JYR131090 KIM131090:KIN131090 KSI131090:KSJ131090 LCE131090:LCF131090 LMA131090:LMB131090 LVW131090:LVX131090 MFS131090:MFT131090 MPO131090:MPP131090 MZK131090:MZL131090 NJG131090:NJH131090 NTC131090:NTD131090 OCY131090:OCZ131090 OMU131090:OMV131090 OWQ131090:OWR131090 PGM131090:PGN131090 PQI131090:PQJ131090 QAE131090:QAF131090 QKA131090:QKB131090 QTW131090:QTX131090 RDS131090:RDT131090 RNO131090:RNP131090 RXK131090:RXL131090 SHG131090:SHH131090 SRC131090:SRD131090 TAY131090:TAZ131090 TKU131090:TKV131090 TUQ131090:TUR131090 UEM131090:UEN131090 UOI131090:UOJ131090 UYE131090:UYF131090 VIA131090:VIB131090 VRW131090:VRX131090 WBS131090:WBT131090 WLO131090:WLP131090 WVK131090:WVL131090 C196626:D196626 IY196626:IZ196626 SU196626:SV196626 ACQ196626:ACR196626 AMM196626:AMN196626 AWI196626:AWJ196626 BGE196626:BGF196626 BQA196626:BQB196626 BZW196626:BZX196626 CJS196626:CJT196626 CTO196626:CTP196626 DDK196626:DDL196626 DNG196626:DNH196626 DXC196626:DXD196626 EGY196626:EGZ196626 EQU196626:EQV196626 FAQ196626:FAR196626 FKM196626:FKN196626 FUI196626:FUJ196626 GEE196626:GEF196626 GOA196626:GOB196626 GXW196626:GXX196626 HHS196626:HHT196626 HRO196626:HRP196626 IBK196626:IBL196626 ILG196626:ILH196626 IVC196626:IVD196626 JEY196626:JEZ196626 JOU196626:JOV196626 JYQ196626:JYR196626 KIM196626:KIN196626 KSI196626:KSJ196626 LCE196626:LCF196626 LMA196626:LMB196626 LVW196626:LVX196626 MFS196626:MFT196626 MPO196626:MPP196626 MZK196626:MZL196626 NJG196626:NJH196626 NTC196626:NTD196626 OCY196626:OCZ196626 OMU196626:OMV196626 OWQ196626:OWR196626 PGM196626:PGN196626 PQI196626:PQJ196626 QAE196626:QAF196626 QKA196626:QKB196626 QTW196626:QTX196626 RDS196626:RDT196626 RNO196626:RNP196626 RXK196626:RXL196626 SHG196626:SHH196626 SRC196626:SRD196626 TAY196626:TAZ196626 TKU196626:TKV196626 TUQ196626:TUR196626 UEM196626:UEN196626 UOI196626:UOJ196626 UYE196626:UYF196626 VIA196626:VIB196626 VRW196626:VRX196626 WBS196626:WBT196626 WLO196626:WLP196626 WVK196626:WVL196626 C262162:D262162 IY262162:IZ262162 SU262162:SV262162 ACQ262162:ACR262162 AMM262162:AMN262162 AWI262162:AWJ262162 BGE262162:BGF262162 BQA262162:BQB262162 BZW262162:BZX262162 CJS262162:CJT262162 CTO262162:CTP262162 DDK262162:DDL262162 DNG262162:DNH262162 DXC262162:DXD262162 EGY262162:EGZ262162 EQU262162:EQV262162 FAQ262162:FAR262162 FKM262162:FKN262162 FUI262162:FUJ262162 GEE262162:GEF262162 GOA262162:GOB262162 GXW262162:GXX262162 HHS262162:HHT262162 HRO262162:HRP262162 IBK262162:IBL262162 ILG262162:ILH262162 IVC262162:IVD262162 JEY262162:JEZ262162 JOU262162:JOV262162 JYQ262162:JYR262162 KIM262162:KIN262162 KSI262162:KSJ262162 LCE262162:LCF262162 LMA262162:LMB262162 LVW262162:LVX262162 MFS262162:MFT262162 MPO262162:MPP262162 MZK262162:MZL262162 NJG262162:NJH262162 NTC262162:NTD262162 OCY262162:OCZ262162 OMU262162:OMV262162 OWQ262162:OWR262162 PGM262162:PGN262162 PQI262162:PQJ262162 QAE262162:QAF262162 QKA262162:QKB262162 QTW262162:QTX262162 RDS262162:RDT262162 RNO262162:RNP262162 RXK262162:RXL262162 SHG262162:SHH262162 SRC262162:SRD262162 TAY262162:TAZ262162 TKU262162:TKV262162 TUQ262162:TUR262162 UEM262162:UEN262162 UOI262162:UOJ262162 UYE262162:UYF262162 VIA262162:VIB262162 VRW262162:VRX262162 WBS262162:WBT262162 WLO262162:WLP262162 WVK262162:WVL262162 C327698:D327698 IY327698:IZ327698 SU327698:SV327698 ACQ327698:ACR327698 AMM327698:AMN327698 AWI327698:AWJ327698 BGE327698:BGF327698 BQA327698:BQB327698 BZW327698:BZX327698 CJS327698:CJT327698 CTO327698:CTP327698 DDK327698:DDL327698 DNG327698:DNH327698 DXC327698:DXD327698 EGY327698:EGZ327698 EQU327698:EQV327698 FAQ327698:FAR327698 FKM327698:FKN327698 FUI327698:FUJ327698 GEE327698:GEF327698 GOA327698:GOB327698 GXW327698:GXX327698 HHS327698:HHT327698 HRO327698:HRP327698 IBK327698:IBL327698 ILG327698:ILH327698 IVC327698:IVD327698 JEY327698:JEZ327698 JOU327698:JOV327698 JYQ327698:JYR327698 KIM327698:KIN327698 KSI327698:KSJ327698 LCE327698:LCF327698 LMA327698:LMB327698 LVW327698:LVX327698 MFS327698:MFT327698 MPO327698:MPP327698 MZK327698:MZL327698 NJG327698:NJH327698 NTC327698:NTD327698 OCY327698:OCZ327698 OMU327698:OMV327698 OWQ327698:OWR327698 PGM327698:PGN327698 PQI327698:PQJ327698 QAE327698:QAF327698 QKA327698:QKB327698 QTW327698:QTX327698 RDS327698:RDT327698 RNO327698:RNP327698 RXK327698:RXL327698 SHG327698:SHH327698 SRC327698:SRD327698 TAY327698:TAZ327698 TKU327698:TKV327698 TUQ327698:TUR327698 UEM327698:UEN327698 UOI327698:UOJ327698 UYE327698:UYF327698 VIA327698:VIB327698 VRW327698:VRX327698 WBS327698:WBT327698 WLO327698:WLP327698 WVK327698:WVL327698 C393234:D393234 IY393234:IZ393234 SU393234:SV393234 ACQ393234:ACR393234 AMM393234:AMN393234 AWI393234:AWJ393234 BGE393234:BGF393234 BQA393234:BQB393234 BZW393234:BZX393234 CJS393234:CJT393234 CTO393234:CTP393234 DDK393234:DDL393234 DNG393234:DNH393234 DXC393234:DXD393234 EGY393234:EGZ393234 EQU393234:EQV393234 FAQ393234:FAR393234 FKM393234:FKN393234 FUI393234:FUJ393234 GEE393234:GEF393234 GOA393234:GOB393234 GXW393234:GXX393234 HHS393234:HHT393234 HRO393234:HRP393234 IBK393234:IBL393234 ILG393234:ILH393234 IVC393234:IVD393234 JEY393234:JEZ393234 JOU393234:JOV393234 JYQ393234:JYR393234 KIM393234:KIN393234 KSI393234:KSJ393234 LCE393234:LCF393234 LMA393234:LMB393234 LVW393234:LVX393234 MFS393234:MFT393234 MPO393234:MPP393234 MZK393234:MZL393234 NJG393234:NJH393234 NTC393234:NTD393234 OCY393234:OCZ393234 OMU393234:OMV393234 OWQ393234:OWR393234 PGM393234:PGN393234 PQI393234:PQJ393234 QAE393234:QAF393234 QKA393234:QKB393234 QTW393234:QTX393234 RDS393234:RDT393234 RNO393234:RNP393234 RXK393234:RXL393234 SHG393234:SHH393234 SRC393234:SRD393234 TAY393234:TAZ393234 TKU393234:TKV393234 TUQ393234:TUR393234 UEM393234:UEN393234 UOI393234:UOJ393234 UYE393234:UYF393234 VIA393234:VIB393234 VRW393234:VRX393234 WBS393234:WBT393234 WLO393234:WLP393234 WVK393234:WVL393234 C458770:D458770 IY458770:IZ458770 SU458770:SV458770 ACQ458770:ACR458770 AMM458770:AMN458770 AWI458770:AWJ458770 BGE458770:BGF458770 BQA458770:BQB458770 BZW458770:BZX458770 CJS458770:CJT458770 CTO458770:CTP458770 DDK458770:DDL458770 DNG458770:DNH458770 DXC458770:DXD458770 EGY458770:EGZ458770 EQU458770:EQV458770 FAQ458770:FAR458770 FKM458770:FKN458770 FUI458770:FUJ458770 GEE458770:GEF458770 GOA458770:GOB458770 GXW458770:GXX458770 HHS458770:HHT458770 HRO458770:HRP458770 IBK458770:IBL458770 ILG458770:ILH458770 IVC458770:IVD458770 JEY458770:JEZ458770 JOU458770:JOV458770 JYQ458770:JYR458770 KIM458770:KIN458770 KSI458770:KSJ458770 LCE458770:LCF458770 LMA458770:LMB458770 LVW458770:LVX458770 MFS458770:MFT458770 MPO458770:MPP458770 MZK458770:MZL458770 NJG458770:NJH458770 NTC458770:NTD458770 OCY458770:OCZ458770 OMU458770:OMV458770 OWQ458770:OWR458770 PGM458770:PGN458770 PQI458770:PQJ458770 QAE458770:QAF458770 QKA458770:QKB458770 QTW458770:QTX458770 RDS458770:RDT458770 RNO458770:RNP458770 RXK458770:RXL458770 SHG458770:SHH458770 SRC458770:SRD458770 TAY458770:TAZ458770 TKU458770:TKV458770 TUQ458770:TUR458770 UEM458770:UEN458770 UOI458770:UOJ458770 UYE458770:UYF458770 VIA458770:VIB458770 VRW458770:VRX458770 WBS458770:WBT458770 WLO458770:WLP458770 WVK458770:WVL458770 C524306:D524306 IY524306:IZ524306 SU524306:SV524306 ACQ524306:ACR524306 AMM524306:AMN524306 AWI524306:AWJ524306 BGE524306:BGF524306 BQA524306:BQB524306 BZW524306:BZX524306 CJS524306:CJT524306 CTO524306:CTP524306 DDK524306:DDL524306 DNG524306:DNH524306 DXC524306:DXD524306 EGY524306:EGZ524306 EQU524306:EQV524306 FAQ524306:FAR524306 FKM524306:FKN524306 FUI524306:FUJ524306 GEE524306:GEF524306 GOA524306:GOB524306 GXW524306:GXX524306 HHS524306:HHT524306 HRO524306:HRP524306 IBK524306:IBL524306 ILG524306:ILH524306 IVC524306:IVD524306 JEY524306:JEZ524306 JOU524306:JOV524306 JYQ524306:JYR524306 KIM524306:KIN524306 KSI524306:KSJ524306 LCE524306:LCF524306 LMA524306:LMB524306 LVW524306:LVX524306 MFS524306:MFT524306 MPO524306:MPP524306 MZK524306:MZL524306 NJG524306:NJH524306 NTC524306:NTD524306 OCY524306:OCZ524306 OMU524306:OMV524306 OWQ524306:OWR524306 PGM524306:PGN524306 PQI524306:PQJ524306 QAE524306:QAF524306 QKA524306:QKB524306 QTW524306:QTX524306 RDS524306:RDT524306 RNO524306:RNP524306 RXK524306:RXL524306 SHG524306:SHH524306 SRC524306:SRD524306 TAY524306:TAZ524306 TKU524306:TKV524306 TUQ524306:TUR524306 UEM524306:UEN524306 UOI524306:UOJ524306 UYE524306:UYF524306 VIA524306:VIB524306 VRW524306:VRX524306 WBS524306:WBT524306 WLO524306:WLP524306 WVK524306:WVL524306 C589842:D589842 IY589842:IZ589842 SU589842:SV589842 ACQ589842:ACR589842 AMM589842:AMN589842 AWI589842:AWJ589842 BGE589842:BGF589842 BQA589842:BQB589842 BZW589842:BZX589842 CJS589842:CJT589842 CTO589842:CTP589842 DDK589842:DDL589842 DNG589842:DNH589842 DXC589842:DXD589842 EGY589842:EGZ589842 EQU589842:EQV589842 FAQ589842:FAR589842 FKM589842:FKN589842 FUI589842:FUJ589842 GEE589842:GEF589842 GOA589842:GOB589842 GXW589842:GXX589842 HHS589842:HHT589842 HRO589842:HRP589842 IBK589842:IBL589842 ILG589842:ILH589842 IVC589842:IVD589842 JEY589842:JEZ589842 JOU589842:JOV589842 JYQ589842:JYR589842 KIM589842:KIN589842 KSI589842:KSJ589842 LCE589842:LCF589842 LMA589842:LMB589842 LVW589842:LVX589842 MFS589842:MFT589842 MPO589842:MPP589842 MZK589842:MZL589842 NJG589842:NJH589842 NTC589842:NTD589842 OCY589842:OCZ589842 OMU589842:OMV589842 OWQ589842:OWR589842 PGM589842:PGN589842 PQI589842:PQJ589842 QAE589842:QAF589842 QKA589842:QKB589842 QTW589842:QTX589842 RDS589842:RDT589842 RNO589842:RNP589842 RXK589842:RXL589842 SHG589842:SHH589842 SRC589842:SRD589842 TAY589842:TAZ589842 TKU589842:TKV589842 TUQ589842:TUR589842 UEM589842:UEN589842 UOI589842:UOJ589842 UYE589842:UYF589842 VIA589842:VIB589842 VRW589842:VRX589842 WBS589842:WBT589842 WLO589842:WLP589842 WVK589842:WVL589842 C655378:D655378 IY655378:IZ655378 SU655378:SV655378 ACQ655378:ACR655378 AMM655378:AMN655378 AWI655378:AWJ655378 BGE655378:BGF655378 BQA655378:BQB655378 BZW655378:BZX655378 CJS655378:CJT655378 CTO655378:CTP655378 DDK655378:DDL655378 DNG655378:DNH655378 DXC655378:DXD655378 EGY655378:EGZ655378 EQU655378:EQV655378 FAQ655378:FAR655378 FKM655378:FKN655378 FUI655378:FUJ655378 GEE655378:GEF655378 GOA655378:GOB655378 GXW655378:GXX655378 HHS655378:HHT655378 HRO655378:HRP655378 IBK655378:IBL655378 ILG655378:ILH655378 IVC655378:IVD655378 JEY655378:JEZ655378 JOU655378:JOV655378 JYQ655378:JYR655378 KIM655378:KIN655378 KSI655378:KSJ655378 LCE655378:LCF655378 LMA655378:LMB655378 LVW655378:LVX655378 MFS655378:MFT655378 MPO655378:MPP655378 MZK655378:MZL655378 NJG655378:NJH655378 NTC655378:NTD655378 OCY655378:OCZ655378 OMU655378:OMV655378 OWQ655378:OWR655378 PGM655378:PGN655378 PQI655378:PQJ655378 QAE655378:QAF655378 QKA655378:QKB655378 QTW655378:QTX655378 RDS655378:RDT655378 RNO655378:RNP655378 RXK655378:RXL655378 SHG655378:SHH655378 SRC655378:SRD655378 TAY655378:TAZ655378 TKU655378:TKV655378 TUQ655378:TUR655378 UEM655378:UEN655378 UOI655378:UOJ655378 UYE655378:UYF655378 VIA655378:VIB655378 VRW655378:VRX655378 WBS655378:WBT655378 WLO655378:WLP655378 WVK655378:WVL655378 C720914:D720914 IY720914:IZ720914 SU720914:SV720914 ACQ720914:ACR720914 AMM720914:AMN720914 AWI720914:AWJ720914 BGE720914:BGF720914 BQA720914:BQB720914 BZW720914:BZX720914 CJS720914:CJT720914 CTO720914:CTP720914 DDK720914:DDL720914 DNG720914:DNH720914 DXC720914:DXD720914 EGY720914:EGZ720914 EQU720914:EQV720914 FAQ720914:FAR720914 FKM720914:FKN720914 FUI720914:FUJ720914 GEE720914:GEF720914 GOA720914:GOB720914 GXW720914:GXX720914 HHS720914:HHT720914 HRO720914:HRP720914 IBK720914:IBL720914 ILG720914:ILH720914 IVC720914:IVD720914 JEY720914:JEZ720914 JOU720914:JOV720914 JYQ720914:JYR720914 KIM720914:KIN720914 KSI720914:KSJ720914 LCE720914:LCF720914 LMA720914:LMB720914 LVW720914:LVX720914 MFS720914:MFT720914 MPO720914:MPP720914 MZK720914:MZL720914 NJG720914:NJH720914 NTC720914:NTD720914 OCY720914:OCZ720914 OMU720914:OMV720914 OWQ720914:OWR720914 PGM720914:PGN720914 PQI720914:PQJ720914 QAE720914:QAF720914 QKA720914:QKB720914 QTW720914:QTX720914 RDS720914:RDT720914 RNO720914:RNP720914 RXK720914:RXL720914 SHG720914:SHH720914 SRC720914:SRD720914 TAY720914:TAZ720914 TKU720914:TKV720914 TUQ720914:TUR720914 UEM720914:UEN720914 UOI720914:UOJ720914 UYE720914:UYF720914 VIA720914:VIB720914 VRW720914:VRX720914 WBS720914:WBT720914 WLO720914:WLP720914 WVK720914:WVL720914 C786450:D786450 IY786450:IZ786450 SU786450:SV786450 ACQ786450:ACR786450 AMM786450:AMN786450 AWI786450:AWJ786450 BGE786450:BGF786450 BQA786450:BQB786450 BZW786450:BZX786450 CJS786450:CJT786450 CTO786450:CTP786450 DDK786450:DDL786450 DNG786450:DNH786450 DXC786450:DXD786450 EGY786450:EGZ786450 EQU786450:EQV786450 FAQ786450:FAR786450 FKM786450:FKN786450 FUI786450:FUJ786450 GEE786450:GEF786450 GOA786450:GOB786450 GXW786450:GXX786450 HHS786450:HHT786450 HRO786450:HRP786450 IBK786450:IBL786450 ILG786450:ILH786450 IVC786450:IVD786450 JEY786450:JEZ786450 JOU786450:JOV786450 JYQ786450:JYR786450 KIM786450:KIN786450 KSI786450:KSJ786450 LCE786450:LCF786450 LMA786450:LMB786450 LVW786450:LVX786450 MFS786450:MFT786450 MPO786450:MPP786450 MZK786450:MZL786450 NJG786450:NJH786450 NTC786450:NTD786450 OCY786450:OCZ786450 OMU786450:OMV786450 OWQ786450:OWR786450 PGM786450:PGN786450 PQI786450:PQJ786450 QAE786450:QAF786450 QKA786450:QKB786450 QTW786450:QTX786450 RDS786450:RDT786450 RNO786450:RNP786450 RXK786450:RXL786450 SHG786450:SHH786450 SRC786450:SRD786450 TAY786450:TAZ786450 TKU786450:TKV786450 TUQ786450:TUR786450 UEM786450:UEN786450 UOI786450:UOJ786450 UYE786450:UYF786450 VIA786450:VIB786450 VRW786450:VRX786450 WBS786450:WBT786450 WLO786450:WLP786450 WVK786450:WVL786450 C851986:D851986 IY851986:IZ851986 SU851986:SV851986 ACQ851986:ACR851986 AMM851986:AMN851986 AWI851986:AWJ851986 BGE851986:BGF851986 BQA851986:BQB851986 BZW851986:BZX851986 CJS851986:CJT851986 CTO851986:CTP851986 DDK851986:DDL851986 DNG851986:DNH851986 DXC851986:DXD851986 EGY851986:EGZ851986 EQU851986:EQV851986 FAQ851986:FAR851986 FKM851986:FKN851986 FUI851986:FUJ851986 GEE851986:GEF851986 GOA851986:GOB851986 GXW851986:GXX851986 HHS851986:HHT851986 HRO851986:HRP851986 IBK851986:IBL851986 ILG851986:ILH851986 IVC851986:IVD851986 JEY851986:JEZ851986 JOU851986:JOV851986 JYQ851986:JYR851986 KIM851986:KIN851986 KSI851986:KSJ851986 LCE851986:LCF851986 LMA851986:LMB851986 LVW851986:LVX851986 MFS851986:MFT851986 MPO851986:MPP851986 MZK851986:MZL851986 NJG851986:NJH851986 NTC851986:NTD851986 OCY851986:OCZ851986 OMU851986:OMV851986 OWQ851986:OWR851986 PGM851986:PGN851986 PQI851986:PQJ851986 QAE851986:QAF851986 QKA851986:QKB851986 QTW851986:QTX851986 RDS851986:RDT851986 RNO851986:RNP851986 RXK851986:RXL851986 SHG851986:SHH851986 SRC851986:SRD851986 TAY851986:TAZ851986 TKU851986:TKV851986 TUQ851986:TUR851986 UEM851986:UEN851986 UOI851986:UOJ851986 UYE851986:UYF851986 VIA851986:VIB851986 VRW851986:VRX851986 WBS851986:WBT851986 WLO851986:WLP851986 WVK851986:WVL851986 C917522:D917522 IY917522:IZ917522 SU917522:SV917522 ACQ917522:ACR917522 AMM917522:AMN917522 AWI917522:AWJ917522 BGE917522:BGF917522 BQA917522:BQB917522 BZW917522:BZX917522 CJS917522:CJT917522 CTO917522:CTP917522 DDK917522:DDL917522 DNG917522:DNH917522 DXC917522:DXD917522 EGY917522:EGZ917522 EQU917522:EQV917522 FAQ917522:FAR917522 FKM917522:FKN917522 FUI917522:FUJ917522 GEE917522:GEF917522 GOA917522:GOB917522 GXW917522:GXX917522 HHS917522:HHT917522 HRO917522:HRP917522 IBK917522:IBL917522 ILG917522:ILH917522 IVC917522:IVD917522 JEY917522:JEZ917522 JOU917522:JOV917522 JYQ917522:JYR917522 KIM917522:KIN917522 KSI917522:KSJ917522 LCE917522:LCF917522 LMA917522:LMB917522 LVW917522:LVX917522 MFS917522:MFT917522 MPO917522:MPP917522 MZK917522:MZL917522 NJG917522:NJH917522 NTC917522:NTD917522 OCY917522:OCZ917522 OMU917522:OMV917522 OWQ917522:OWR917522 PGM917522:PGN917522 PQI917522:PQJ917522 QAE917522:QAF917522 QKA917522:QKB917522 QTW917522:QTX917522 RDS917522:RDT917522 RNO917522:RNP917522 RXK917522:RXL917522 SHG917522:SHH917522 SRC917522:SRD917522 TAY917522:TAZ917522 TKU917522:TKV917522 TUQ917522:TUR917522 UEM917522:UEN917522 UOI917522:UOJ917522 UYE917522:UYF917522 VIA917522:VIB917522 VRW917522:VRX917522 WBS917522:WBT917522 WLO917522:WLP917522 WVK917522:WVL917522 C983058:D983058 IY983058:IZ983058 SU983058:SV983058 ACQ983058:ACR983058 AMM983058:AMN983058 AWI983058:AWJ983058 BGE983058:BGF983058 BQA983058:BQB983058 BZW983058:BZX983058 CJS983058:CJT983058 CTO983058:CTP983058 DDK983058:DDL983058 DNG983058:DNH983058 DXC983058:DXD983058 EGY983058:EGZ983058 EQU983058:EQV983058 FAQ983058:FAR983058 FKM983058:FKN983058 FUI983058:FUJ983058 GEE983058:GEF983058 GOA983058:GOB983058 GXW983058:GXX983058 HHS983058:HHT983058 HRO983058:HRP983058 IBK983058:IBL983058 ILG983058:ILH983058 IVC983058:IVD983058 JEY983058:JEZ983058 JOU983058:JOV983058 JYQ983058:JYR983058 KIM983058:KIN983058 KSI983058:KSJ983058 LCE983058:LCF983058 LMA983058:LMB983058 LVW983058:LVX983058 MFS983058:MFT983058 MPO983058:MPP983058 MZK983058:MZL983058 NJG983058:NJH983058 NTC983058:NTD983058 OCY983058:OCZ983058 OMU983058:OMV983058 OWQ983058:OWR983058 PGM983058:PGN983058 PQI983058:PQJ983058 QAE983058:QAF983058 QKA983058:QKB983058 QTW983058:QTX983058 RDS983058:RDT983058 RNO983058:RNP983058 RXK983058:RXL983058 SHG983058:SHH983058 SRC983058:SRD983058 TAY983058:TAZ983058 TKU983058:TKV983058 TUQ983058:TUR983058 UEM983058:UEN983058 UOI983058:UOJ983058 UYE983058:UYF983058 VIA983058:VIB983058 VRW983058:VRX983058 WBS983058:WBT983058 WLO983058:WLP983058 WVK983058:WVL983058" xr:uid="{00000000-0002-0000-0D00-000009000000}"/>
    <dataValidation allowBlank="1" showErrorMessage="1" prompt="_x000a_" sqref="B21:B23 IX21:IX23 ST21:ST23 ACP21:ACP23 AML21:AML23 AWH21:AWH23 BGD21:BGD23 BPZ21:BPZ23 BZV21:BZV23 CJR21:CJR23 CTN21:CTN23 DDJ21:DDJ23 DNF21:DNF23 DXB21:DXB23 EGX21:EGX23 EQT21:EQT23 FAP21:FAP23 FKL21:FKL23 FUH21:FUH23 GED21:GED23 GNZ21:GNZ23 GXV21:GXV23 HHR21:HHR23 HRN21:HRN23 IBJ21:IBJ23 ILF21:ILF23 IVB21:IVB23 JEX21:JEX23 JOT21:JOT23 JYP21:JYP23 KIL21:KIL23 KSH21:KSH23 LCD21:LCD23 LLZ21:LLZ23 LVV21:LVV23 MFR21:MFR23 MPN21:MPN23 MZJ21:MZJ23 NJF21:NJF23 NTB21:NTB23 OCX21:OCX23 OMT21:OMT23 OWP21:OWP23 PGL21:PGL23 PQH21:PQH23 QAD21:QAD23 QJZ21:QJZ23 QTV21:QTV23 RDR21:RDR23 RNN21:RNN23 RXJ21:RXJ23 SHF21:SHF23 SRB21:SRB23 TAX21:TAX23 TKT21:TKT23 TUP21:TUP23 UEL21:UEL23 UOH21:UOH23 UYD21:UYD23 VHZ21:VHZ23 VRV21:VRV23 WBR21:WBR23 WLN21:WLN23 WVJ21:WVJ23 B65557:B65559 IX65557:IX65559 ST65557:ST65559 ACP65557:ACP65559 AML65557:AML65559 AWH65557:AWH65559 BGD65557:BGD65559 BPZ65557:BPZ65559 BZV65557:BZV65559 CJR65557:CJR65559 CTN65557:CTN65559 DDJ65557:DDJ65559 DNF65557:DNF65559 DXB65557:DXB65559 EGX65557:EGX65559 EQT65557:EQT65559 FAP65557:FAP65559 FKL65557:FKL65559 FUH65557:FUH65559 GED65557:GED65559 GNZ65557:GNZ65559 GXV65557:GXV65559 HHR65557:HHR65559 HRN65557:HRN65559 IBJ65557:IBJ65559 ILF65557:ILF65559 IVB65557:IVB65559 JEX65557:JEX65559 JOT65557:JOT65559 JYP65557:JYP65559 KIL65557:KIL65559 KSH65557:KSH65559 LCD65557:LCD65559 LLZ65557:LLZ65559 LVV65557:LVV65559 MFR65557:MFR65559 MPN65557:MPN65559 MZJ65557:MZJ65559 NJF65557:NJF65559 NTB65557:NTB65559 OCX65557:OCX65559 OMT65557:OMT65559 OWP65557:OWP65559 PGL65557:PGL65559 PQH65557:PQH65559 QAD65557:QAD65559 QJZ65557:QJZ65559 QTV65557:QTV65559 RDR65557:RDR65559 RNN65557:RNN65559 RXJ65557:RXJ65559 SHF65557:SHF65559 SRB65557:SRB65559 TAX65557:TAX65559 TKT65557:TKT65559 TUP65557:TUP65559 UEL65557:UEL65559 UOH65557:UOH65559 UYD65557:UYD65559 VHZ65557:VHZ65559 VRV65557:VRV65559 WBR65557:WBR65559 WLN65557:WLN65559 WVJ65557:WVJ65559 B131093:B131095 IX131093:IX131095 ST131093:ST131095 ACP131093:ACP131095 AML131093:AML131095 AWH131093:AWH131095 BGD131093:BGD131095 BPZ131093:BPZ131095 BZV131093:BZV131095 CJR131093:CJR131095 CTN131093:CTN131095 DDJ131093:DDJ131095 DNF131093:DNF131095 DXB131093:DXB131095 EGX131093:EGX131095 EQT131093:EQT131095 FAP131093:FAP131095 FKL131093:FKL131095 FUH131093:FUH131095 GED131093:GED131095 GNZ131093:GNZ131095 GXV131093:GXV131095 HHR131093:HHR131095 HRN131093:HRN131095 IBJ131093:IBJ131095 ILF131093:ILF131095 IVB131093:IVB131095 JEX131093:JEX131095 JOT131093:JOT131095 JYP131093:JYP131095 KIL131093:KIL131095 KSH131093:KSH131095 LCD131093:LCD131095 LLZ131093:LLZ131095 LVV131093:LVV131095 MFR131093:MFR131095 MPN131093:MPN131095 MZJ131093:MZJ131095 NJF131093:NJF131095 NTB131093:NTB131095 OCX131093:OCX131095 OMT131093:OMT131095 OWP131093:OWP131095 PGL131093:PGL131095 PQH131093:PQH131095 QAD131093:QAD131095 QJZ131093:QJZ131095 QTV131093:QTV131095 RDR131093:RDR131095 RNN131093:RNN131095 RXJ131093:RXJ131095 SHF131093:SHF131095 SRB131093:SRB131095 TAX131093:TAX131095 TKT131093:TKT131095 TUP131093:TUP131095 UEL131093:UEL131095 UOH131093:UOH131095 UYD131093:UYD131095 VHZ131093:VHZ131095 VRV131093:VRV131095 WBR131093:WBR131095 WLN131093:WLN131095 WVJ131093:WVJ131095 B196629:B196631 IX196629:IX196631 ST196629:ST196631 ACP196629:ACP196631 AML196629:AML196631 AWH196629:AWH196631 BGD196629:BGD196631 BPZ196629:BPZ196631 BZV196629:BZV196631 CJR196629:CJR196631 CTN196629:CTN196631 DDJ196629:DDJ196631 DNF196629:DNF196631 DXB196629:DXB196631 EGX196629:EGX196631 EQT196629:EQT196631 FAP196629:FAP196631 FKL196629:FKL196631 FUH196629:FUH196631 GED196629:GED196631 GNZ196629:GNZ196631 GXV196629:GXV196631 HHR196629:HHR196631 HRN196629:HRN196631 IBJ196629:IBJ196631 ILF196629:ILF196631 IVB196629:IVB196631 JEX196629:JEX196631 JOT196629:JOT196631 JYP196629:JYP196631 KIL196629:KIL196631 KSH196629:KSH196631 LCD196629:LCD196631 LLZ196629:LLZ196631 LVV196629:LVV196631 MFR196629:MFR196631 MPN196629:MPN196631 MZJ196629:MZJ196631 NJF196629:NJF196631 NTB196629:NTB196631 OCX196629:OCX196631 OMT196629:OMT196631 OWP196629:OWP196631 PGL196629:PGL196631 PQH196629:PQH196631 QAD196629:QAD196631 QJZ196629:QJZ196631 QTV196629:QTV196631 RDR196629:RDR196631 RNN196629:RNN196631 RXJ196629:RXJ196631 SHF196629:SHF196631 SRB196629:SRB196631 TAX196629:TAX196631 TKT196629:TKT196631 TUP196629:TUP196631 UEL196629:UEL196631 UOH196629:UOH196631 UYD196629:UYD196631 VHZ196629:VHZ196631 VRV196629:VRV196631 WBR196629:WBR196631 WLN196629:WLN196631 WVJ196629:WVJ196631 B262165:B262167 IX262165:IX262167 ST262165:ST262167 ACP262165:ACP262167 AML262165:AML262167 AWH262165:AWH262167 BGD262165:BGD262167 BPZ262165:BPZ262167 BZV262165:BZV262167 CJR262165:CJR262167 CTN262165:CTN262167 DDJ262165:DDJ262167 DNF262165:DNF262167 DXB262165:DXB262167 EGX262165:EGX262167 EQT262165:EQT262167 FAP262165:FAP262167 FKL262165:FKL262167 FUH262165:FUH262167 GED262165:GED262167 GNZ262165:GNZ262167 GXV262165:GXV262167 HHR262165:HHR262167 HRN262165:HRN262167 IBJ262165:IBJ262167 ILF262165:ILF262167 IVB262165:IVB262167 JEX262165:JEX262167 JOT262165:JOT262167 JYP262165:JYP262167 KIL262165:KIL262167 KSH262165:KSH262167 LCD262165:LCD262167 LLZ262165:LLZ262167 LVV262165:LVV262167 MFR262165:MFR262167 MPN262165:MPN262167 MZJ262165:MZJ262167 NJF262165:NJF262167 NTB262165:NTB262167 OCX262165:OCX262167 OMT262165:OMT262167 OWP262165:OWP262167 PGL262165:PGL262167 PQH262165:PQH262167 QAD262165:QAD262167 QJZ262165:QJZ262167 QTV262165:QTV262167 RDR262165:RDR262167 RNN262165:RNN262167 RXJ262165:RXJ262167 SHF262165:SHF262167 SRB262165:SRB262167 TAX262165:TAX262167 TKT262165:TKT262167 TUP262165:TUP262167 UEL262165:UEL262167 UOH262165:UOH262167 UYD262165:UYD262167 VHZ262165:VHZ262167 VRV262165:VRV262167 WBR262165:WBR262167 WLN262165:WLN262167 WVJ262165:WVJ262167 B327701:B327703 IX327701:IX327703 ST327701:ST327703 ACP327701:ACP327703 AML327701:AML327703 AWH327701:AWH327703 BGD327701:BGD327703 BPZ327701:BPZ327703 BZV327701:BZV327703 CJR327701:CJR327703 CTN327701:CTN327703 DDJ327701:DDJ327703 DNF327701:DNF327703 DXB327701:DXB327703 EGX327701:EGX327703 EQT327701:EQT327703 FAP327701:FAP327703 FKL327701:FKL327703 FUH327701:FUH327703 GED327701:GED327703 GNZ327701:GNZ327703 GXV327701:GXV327703 HHR327701:HHR327703 HRN327701:HRN327703 IBJ327701:IBJ327703 ILF327701:ILF327703 IVB327701:IVB327703 JEX327701:JEX327703 JOT327701:JOT327703 JYP327701:JYP327703 KIL327701:KIL327703 KSH327701:KSH327703 LCD327701:LCD327703 LLZ327701:LLZ327703 LVV327701:LVV327703 MFR327701:MFR327703 MPN327701:MPN327703 MZJ327701:MZJ327703 NJF327701:NJF327703 NTB327701:NTB327703 OCX327701:OCX327703 OMT327701:OMT327703 OWP327701:OWP327703 PGL327701:PGL327703 PQH327701:PQH327703 QAD327701:QAD327703 QJZ327701:QJZ327703 QTV327701:QTV327703 RDR327701:RDR327703 RNN327701:RNN327703 RXJ327701:RXJ327703 SHF327701:SHF327703 SRB327701:SRB327703 TAX327701:TAX327703 TKT327701:TKT327703 TUP327701:TUP327703 UEL327701:UEL327703 UOH327701:UOH327703 UYD327701:UYD327703 VHZ327701:VHZ327703 VRV327701:VRV327703 WBR327701:WBR327703 WLN327701:WLN327703 WVJ327701:WVJ327703 B393237:B393239 IX393237:IX393239 ST393237:ST393239 ACP393237:ACP393239 AML393237:AML393239 AWH393237:AWH393239 BGD393237:BGD393239 BPZ393237:BPZ393239 BZV393237:BZV393239 CJR393237:CJR393239 CTN393237:CTN393239 DDJ393237:DDJ393239 DNF393237:DNF393239 DXB393237:DXB393239 EGX393237:EGX393239 EQT393237:EQT393239 FAP393237:FAP393239 FKL393237:FKL393239 FUH393237:FUH393239 GED393237:GED393239 GNZ393237:GNZ393239 GXV393237:GXV393239 HHR393237:HHR393239 HRN393237:HRN393239 IBJ393237:IBJ393239 ILF393237:ILF393239 IVB393237:IVB393239 JEX393237:JEX393239 JOT393237:JOT393239 JYP393237:JYP393239 KIL393237:KIL393239 KSH393237:KSH393239 LCD393237:LCD393239 LLZ393237:LLZ393239 LVV393237:LVV393239 MFR393237:MFR393239 MPN393237:MPN393239 MZJ393237:MZJ393239 NJF393237:NJF393239 NTB393237:NTB393239 OCX393237:OCX393239 OMT393237:OMT393239 OWP393237:OWP393239 PGL393237:PGL393239 PQH393237:PQH393239 QAD393237:QAD393239 QJZ393237:QJZ393239 QTV393237:QTV393239 RDR393237:RDR393239 RNN393237:RNN393239 RXJ393237:RXJ393239 SHF393237:SHF393239 SRB393237:SRB393239 TAX393237:TAX393239 TKT393237:TKT393239 TUP393237:TUP393239 UEL393237:UEL393239 UOH393237:UOH393239 UYD393237:UYD393239 VHZ393237:VHZ393239 VRV393237:VRV393239 WBR393237:WBR393239 WLN393237:WLN393239 WVJ393237:WVJ393239 B458773:B458775 IX458773:IX458775 ST458773:ST458775 ACP458773:ACP458775 AML458773:AML458775 AWH458773:AWH458775 BGD458773:BGD458775 BPZ458773:BPZ458775 BZV458773:BZV458775 CJR458773:CJR458775 CTN458773:CTN458775 DDJ458773:DDJ458775 DNF458773:DNF458775 DXB458773:DXB458775 EGX458773:EGX458775 EQT458773:EQT458775 FAP458773:FAP458775 FKL458773:FKL458775 FUH458773:FUH458775 GED458773:GED458775 GNZ458773:GNZ458775 GXV458773:GXV458775 HHR458773:HHR458775 HRN458773:HRN458775 IBJ458773:IBJ458775 ILF458773:ILF458775 IVB458773:IVB458775 JEX458773:JEX458775 JOT458773:JOT458775 JYP458773:JYP458775 KIL458773:KIL458775 KSH458773:KSH458775 LCD458773:LCD458775 LLZ458773:LLZ458775 LVV458773:LVV458775 MFR458773:MFR458775 MPN458773:MPN458775 MZJ458773:MZJ458775 NJF458773:NJF458775 NTB458773:NTB458775 OCX458773:OCX458775 OMT458773:OMT458775 OWP458773:OWP458775 PGL458773:PGL458775 PQH458773:PQH458775 QAD458773:QAD458775 QJZ458773:QJZ458775 QTV458773:QTV458775 RDR458773:RDR458775 RNN458773:RNN458775 RXJ458773:RXJ458775 SHF458773:SHF458775 SRB458773:SRB458775 TAX458773:TAX458775 TKT458773:TKT458775 TUP458773:TUP458775 UEL458773:UEL458775 UOH458773:UOH458775 UYD458773:UYD458775 VHZ458773:VHZ458775 VRV458773:VRV458775 WBR458773:WBR458775 WLN458773:WLN458775 WVJ458773:WVJ458775 B524309:B524311 IX524309:IX524311 ST524309:ST524311 ACP524309:ACP524311 AML524309:AML524311 AWH524309:AWH524311 BGD524309:BGD524311 BPZ524309:BPZ524311 BZV524309:BZV524311 CJR524309:CJR524311 CTN524309:CTN524311 DDJ524309:DDJ524311 DNF524309:DNF524311 DXB524309:DXB524311 EGX524309:EGX524311 EQT524309:EQT524311 FAP524309:FAP524311 FKL524309:FKL524311 FUH524309:FUH524311 GED524309:GED524311 GNZ524309:GNZ524311 GXV524309:GXV524311 HHR524309:HHR524311 HRN524309:HRN524311 IBJ524309:IBJ524311 ILF524309:ILF524311 IVB524309:IVB524311 JEX524309:JEX524311 JOT524309:JOT524311 JYP524309:JYP524311 KIL524309:KIL524311 KSH524309:KSH524311 LCD524309:LCD524311 LLZ524309:LLZ524311 LVV524309:LVV524311 MFR524309:MFR524311 MPN524309:MPN524311 MZJ524309:MZJ524311 NJF524309:NJF524311 NTB524309:NTB524311 OCX524309:OCX524311 OMT524309:OMT524311 OWP524309:OWP524311 PGL524309:PGL524311 PQH524309:PQH524311 QAD524309:QAD524311 QJZ524309:QJZ524311 QTV524309:QTV524311 RDR524309:RDR524311 RNN524309:RNN524311 RXJ524309:RXJ524311 SHF524309:SHF524311 SRB524309:SRB524311 TAX524309:TAX524311 TKT524309:TKT524311 TUP524309:TUP524311 UEL524309:UEL524311 UOH524309:UOH524311 UYD524309:UYD524311 VHZ524309:VHZ524311 VRV524309:VRV524311 WBR524309:WBR524311 WLN524309:WLN524311 WVJ524309:WVJ524311 B589845:B589847 IX589845:IX589847 ST589845:ST589847 ACP589845:ACP589847 AML589845:AML589847 AWH589845:AWH589847 BGD589845:BGD589847 BPZ589845:BPZ589847 BZV589845:BZV589847 CJR589845:CJR589847 CTN589845:CTN589847 DDJ589845:DDJ589847 DNF589845:DNF589847 DXB589845:DXB589847 EGX589845:EGX589847 EQT589845:EQT589847 FAP589845:FAP589847 FKL589845:FKL589847 FUH589845:FUH589847 GED589845:GED589847 GNZ589845:GNZ589847 GXV589845:GXV589847 HHR589845:HHR589847 HRN589845:HRN589847 IBJ589845:IBJ589847 ILF589845:ILF589847 IVB589845:IVB589847 JEX589845:JEX589847 JOT589845:JOT589847 JYP589845:JYP589847 KIL589845:KIL589847 KSH589845:KSH589847 LCD589845:LCD589847 LLZ589845:LLZ589847 LVV589845:LVV589847 MFR589845:MFR589847 MPN589845:MPN589847 MZJ589845:MZJ589847 NJF589845:NJF589847 NTB589845:NTB589847 OCX589845:OCX589847 OMT589845:OMT589847 OWP589845:OWP589847 PGL589845:PGL589847 PQH589845:PQH589847 QAD589845:QAD589847 QJZ589845:QJZ589847 QTV589845:QTV589847 RDR589845:RDR589847 RNN589845:RNN589847 RXJ589845:RXJ589847 SHF589845:SHF589847 SRB589845:SRB589847 TAX589845:TAX589847 TKT589845:TKT589847 TUP589845:TUP589847 UEL589845:UEL589847 UOH589845:UOH589847 UYD589845:UYD589847 VHZ589845:VHZ589847 VRV589845:VRV589847 WBR589845:WBR589847 WLN589845:WLN589847 WVJ589845:WVJ589847 B655381:B655383 IX655381:IX655383 ST655381:ST655383 ACP655381:ACP655383 AML655381:AML655383 AWH655381:AWH655383 BGD655381:BGD655383 BPZ655381:BPZ655383 BZV655381:BZV655383 CJR655381:CJR655383 CTN655381:CTN655383 DDJ655381:DDJ655383 DNF655381:DNF655383 DXB655381:DXB655383 EGX655381:EGX655383 EQT655381:EQT655383 FAP655381:FAP655383 FKL655381:FKL655383 FUH655381:FUH655383 GED655381:GED655383 GNZ655381:GNZ655383 GXV655381:GXV655383 HHR655381:HHR655383 HRN655381:HRN655383 IBJ655381:IBJ655383 ILF655381:ILF655383 IVB655381:IVB655383 JEX655381:JEX655383 JOT655381:JOT655383 JYP655381:JYP655383 KIL655381:KIL655383 KSH655381:KSH655383 LCD655381:LCD655383 LLZ655381:LLZ655383 LVV655381:LVV655383 MFR655381:MFR655383 MPN655381:MPN655383 MZJ655381:MZJ655383 NJF655381:NJF655383 NTB655381:NTB655383 OCX655381:OCX655383 OMT655381:OMT655383 OWP655381:OWP655383 PGL655381:PGL655383 PQH655381:PQH655383 QAD655381:QAD655383 QJZ655381:QJZ655383 QTV655381:QTV655383 RDR655381:RDR655383 RNN655381:RNN655383 RXJ655381:RXJ655383 SHF655381:SHF655383 SRB655381:SRB655383 TAX655381:TAX655383 TKT655381:TKT655383 TUP655381:TUP655383 UEL655381:UEL655383 UOH655381:UOH655383 UYD655381:UYD655383 VHZ655381:VHZ655383 VRV655381:VRV655383 WBR655381:WBR655383 WLN655381:WLN655383 WVJ655381:WVJ655383 B720917:B720919 IX720917:IX720919 ST720917:ST720919 ACP720917:ACP720919 AML720917:AML720919 AWH720917:AWH720919 BGD720917:BGD720919 BPZ720917:BPZ720919 BZV720917:BZV720919 CJR720917:CJR720919 CTN720917:CTN720919 DDJ720917:DDJ720919 DNF720917:DNF720919 DXB720917:DXB720919 EGX720917:EGX720919 EQT720917:EQT720919 FAP720917:FAP720919 FKL720917:FKL720919 FUH720917:FUH720919 GED720917:GED720919 GNZ720917:GNZ720919 GXV720917:GXV720919 HHR720917:HHR720919 HRN720917:HRN720919 IBJ720917:IBJ720919 ILF720917:ILF720919 IVB720917:IVB720919 JEX720917:JEX720919 JOT720917:JOT720919 JYP720917:JYP720919 KIL720917:KIL720919 KSH720917:KSH720919 LCD720917:LCD720919 LLZ720917:LLZ720919 LVV720917:LVV720919 MFR720917:MFR720919 MPN720917:MPN720919 MZJ720917:MZJ720919 NJF720917:NJF720919 NTB720917:NTB720919 OCX720917:OCX720919 OMT720917:OMT720919 OWP720917:OWP720919 PGL720917:PGL720919 PQH720917:PQH720919 QAD720917:QAD720919 QJZ720917:QJZ720919 QTV720917:QTV720919 RDR720917:RDR720919 RNN720917:RNN720919 RXJ720917:RXJ720919 SHF720917:SHF720919 SRB720917:SRB720919 TAX720917:TAX720919 TKT720917:TKT720919 TUP720917:TUP720919 UEL720917:UEL720919 UOH720917:UOH720919 UYD720917:UYD720919 VHZ720917:VHZ720919 VRV720917:VRV720919 WBR720917:WBR720919 WLN720917:WLN720919 WVJ720917:WVJ720919 B786453:B786455 IX786453:IX786455 ST786453:ST786455 ACP786453:ACP786455 AML786453:AML786455 AWH786453:AWH786455 BGD786453:BGD786455 BPZ786453:BPZ786455 BZV786453:BZV786455 CJR786453:CJR786455 CTN786453:CTN786455 DDJ786453:DDJ786455 DNF786453:DNF786455 DXB786453:DXB786455 EGX786453:EGX786455 EQT786453:EQT786455 FAP786453:FAP786455 FKL786453:FKL786455 FUH786453:FUH786455 GED786453:GED786455 GNZ786453:GNZ786455 GXV786453:GXV786455 HHR786453:HHR786455 HRN786453:HRN786455 IBJ786453:IBJ786455 ILF786453:ILF786455 IVB786453:IVB786455 JEX786453:JEX786455 JOT786453:JOT786455 JYP786453:JYP786455 KIL786453:KIL786455 KSH786453:KSH786455 LCD786453:LCD786455 LLZ786453:LLZ786455 LVV786453:LVV786455 MFR786453:MFR786455 MPN786453:MPN786455 MZJ786453:MZJ786455 NJF786453:NJF786455 NTB786453:NTB786455 OCX786453:OCX786455 OMT786453:OMT786455 OWP786453:OWP786455 PGL786453:PGL786455 PQH786453:PQH786455 QAD786453:QAD786455 QJZ786453:QJZ786455 QTV786453:QTV786455 RDR786453:RDR786455 RNN786453:RNN786455 RXJ786453:RXJ786455 SHF786453:SHF786455 SRB786453:SRB786455 TAX786453:TAX786455 TKT786453:TKT786455 TUP786453:TUP786455 UEL786453:UEL786455 UOH786453:UOH786455 UYD786453:UYD786455 VHZ786453:VHZ786455 VRV786453:VRV786455 WBR786453:WBR786455 WLN786453:WLN786455 WVJ786453:WVJ786455 B851989:B851991 IX851989:IX851991 ST851989:ST851991 ACP851989:ACP851991 AML851989:AML851991 AWH851989:AWH851991 BGD851989:BGD851991 BPZ851989:BPZ851991 BZV851989:BZV851991 CJR851989:CJR851991 CTN851989:CTN851991 DDJ851989:DDJ851991 DNF851989:DNF851991 DXB851989:DXB851991 EGX851989:EGX851991 EQT851989:EQT851991 FAP851989:FAP851991 FKL851989:FKL851991 FUH851989:FUH851991 GED851989:GED851991 GNZ851989:GNZ851991 GXV851989:GXV851991 HHR851989:HHR851991 HRN851989:HRN851991 IBJ851989:IBJ851991 ILF851989:ILF851991 IVB851989:IVB851991 JEX851989:JEX851991 JOT851989:JOT851991 JYP851989:JYP851991 KIL851989:KIL851991 KSH851989:KSH851991 LCD851989:LCD851991 LLZ851989:LLZ851991 LVV851989:LVV851991 MFR851989:MFR851991 MPN851989:MPN851991 MZJ851989:MZJ851991 NJF851989:NJF851991 NTB851989:NTB851991 OCX851989:OCX851991 OMT851989:OMT851991 OWP851989:OWP851991 PGL851989:PGL851991 PQH851989:PQH851991 QAD851989:QAD851991 QJZ851989:QJZ851991 QTV851989:QTV851991 RDR851989:RDR851991 RNN851989:RNN851991 RXJ851989:RXJ851991 SHF851989:SHF851991 SRB851989:SRB851991 TAX851989:TAX851991 TKT851989:TKT851991 TUP851989:TUP851991 UEL851989:UEL851991 UOH851989:UOH851991 UYD851989:UYD851991 VHZ851989:VHZ851991 VRV851989:VRV851991 WBR851989:WBR851991 WLN851989:WLN851991 WVJ851989:WVJ851991 B917525:B917527 IX917525:IX917527 ST917525:ST917527 ACP917525:ACP917527 AML917525:AML917527 AWH917525:AWH917527 BGD917525:BGD917527 BPZ917525:BPZ917527 BZV917525:BZV917527 CJR917525:CJR917527 CTN917525:CTN917527 DDJ917525:DDJ917527 DNF917525:DNF917527 DXB917525:DXB917527 EGX917525:EGX917527 EQT917525:EQT917527 FAP917525:FAP917527 FKL917525:FKL917527 FUH917525:FUH917527 GED917525:GED917527 GNZ917525:GNZ917527 GXV917525:GXV917527 HHR917525:HHR917527 HRN917525:HRN917527 IBJ917525:IBJ917527 ILF917525:ILF917527 IVB917525:IVB917527 JEX917525:JEX917527 JOT917525:JOT917527 JYP917525:JYP917527 KIL917525:KIL917527 KSH917525:KSH917527 LCD917525:LCD917527 LLZ917525:LLZ917527 LVV917525:LVV917527 MFR917525:MFR917527 MPN917525:MPN917527 MZJ917525:MZJ917527 NJF917525:NJF917527 NTB917525:NTB917527 OCX917525:OCX917527 OMT917525:OMT917527 OWP917525:OWP917527 PGL917525:PGL917527 PQH917525:PQH917527 QAD917525:QAD917527 QJZ917525:QJZ917527 QTV917525:QTV917527 RDR917525:RDR917527 RNN917525:RNN917527 RXJ917525:RXJ917527 SHF917525:SHF917527 SRB917525:SRB917527 TAX917525:TAX917527 TKT917525:TKT917527 TUP917525:TUP917527 UEL917525:UEL917527 UOH917525:UOH917527 UYD917525:UYD917527 VHZ917525:VHZ917527 VRV917525:VRV917527 WBR917525:WBR917527 WLN917525:WLN917527 WVJ917525:WVJ917527 B983061:B983063 IX983061:IX983063 ST983061:ST983063 ACP983061:ACP983063 AML983061:AML983063 AWH983061:AWH983063 BGD983061:BGD983063 BPZ983061:BPZ983063 BZV983061:BZV983063 CJR983061:CJR983063 CTN983061:CTN983063 DDJ983061:DDJ983063 DNF983061:DNF983063 DXB983061:DXB983063 EGX983061:EGX983063 EQT983061:EQT983063 FAP983061:FAP983063 FKL983061:FKL983063 FUH983061:FUH983063 GED983061:GED983063 GNZ983061:GNZ983063 GXV983061:GXV983063 HHR983061:HHR983063 HRN983061:HRN983063 IBJ983061:IBJ983063 ILF983061:ILF983063 IVB983061:IVB983063 JEX983061:JEX983063 JOT983061:JOT983063 JYP983061:JYP983063 KIL983061:KIL983063 KSH983061:KSH983063 LCD983061:LCD983063 LLZ983061:LLZ983063 LVV983061:LVV983063 MFR983061:MFR983063 MPN983061:MPN983063 MZJ983061:MZJ983063 NJF983061:NJF983063 NTB983061:NTB983063 OCX983061:OCX983063 OMT983061:OMT983063 OWP983061:OWP983063 PGL983061:PGL983063 PQH983061:PQH983063 QAD983061:QAD983063 QJZ983061:QJZ983063 QTV983061:QTV983063 RDR983061:RDR983063 RNN983061:RNN983063 RXJ983061:RXJ983063 SHF983061:SHF983063 SRB983061:SRB983063 TAX983061:TAX983063 TKT983061:TKT983063 TUP983061:TUP983063 UEL983061:UEL983063 UOH983061:UOH983063 UYD983061:UYD983063 VHZ983061:VHZ983063 VRV983061:VRV983063 WBR983061:WBR983063 WLN983061:WLN983063 WVJ983061:WVJ983063" xr:uid="{00000000-0002-0000-0D00-00000A000000}"/>
    <dataValidation allowBlank="1" showInputMessage="1" showErrorMessage="1" promptTitle="Resultados Esperados" prompt="Insira mais linhas, caso necessário." sqref="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00000000-0002-0000-0D00-00000B000000}"/>
    <dataValidation allowBlank="1" showErrorMessage="1" prompt="Quantidade de empregados próprios após o financiamento" sqref="G24:H24 JC24:JD24 SY24:SZ24 ACU24:ACV24 AMQ24:AMR24 AWM24:AWN24 BGI24:BGJ24 BQE24:BQF24 CAA24:CAB24 CJW24:CJX24 CTS24:CTT24 DDO24:DDP24 DNK24:DNL24 DXG24:DXH24 EHC24:EHD24 EQY24:EQZ24 FAU24:FAV24 FKQ24:FKR24 FUM24:FUN24 GEI24:GEJ24 GOE24:GOF24 GYA24:GYB24 HHW24:HHX24 HRS24:HRT24 IBO24:IBP24 ILK24:ILL24 IVG24:IVH24 JFC24:JFD24 JOY24:JOZ24 JYU24:JYV24 KIQ24:KIR24 KSM24:KSN24 LCI24:LCJ24 LME24:LMF24 LWA24:LWB24 MFW24:MFX24 MPS24:MPT24 MZO24:MZP24 NJK24:NJL24 NTG24:NTH24 ODC24:ODD24 OMY24:OMZ24 OWU24:OWV24 PGQ24:PGR24 PQM24:PQN24 QAI24:QAJ24 QKE24:QKF24 QUA24:QUB24 RDW24:RDX24 RNS24:RNT24 RXO24:RXP24 SHK24:SHL24 SRG24:SRH24 TBC24:TBD24 TKY24:TKZ24 TUU24:TUV24 UEQ24:UER24 UOM24:UON24 UYI24:UYJ24 VIE24:VIF24 VSA24:VSB24 WBW24:WBX24 WLS24:WLT24 WVO24:WVP24 G65560:H65560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6:H131096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32:H196632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8:H262168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704:H327704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40:H393240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6:H458776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12:H524312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8:H589848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84:H655384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20:H720920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6:H786456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92:H851992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8:H917528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64:H983064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xr:uid="{00000000-0002-0000-0D00-00000C000000}"/>
  </dataValidations>
  <printOptions horizontalCentered="1" verticalCentered="1"/>
  <pageMargins left="0.51181102362204722" right="0.51181102362204722" top="0.78740157480314965" bottom="0.78740157480314965" header="0.31496062992125984" footer="0.31496062992125984"/>
  <pageSetup paperSize="9" scale="82" orientation="landscape"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I30"/>
  <sheetViews>
    <sheetView showGridLines="0" workbookViewId="0">
      <selection activeCell="A3" sqref="A3"/>
    </sheetView>
  </sheetViews>
  <sheetFormatPr defaultRowHeight="15" x14ac:dyDescent="0.25"/>
  <cols>
    <col min="1" max="1" width="31.7109375" customWidth="1"/>
    <col min="2" max="2" width="13.42578125" customWidth="1"/>
    <col min="3" max="3" width="12.140625" customWidth="1"/>
    <col min="4" max="4" width="14.5703125" customWidth="1"/>
    <col min="5" max="5" width="14.42578125" customWidth="1"/>
    <col min="6" max="6" width="17.42578125" customWidth="1"/>
    <col min="7" max="7" width="9.140625" customWidth="1"/>
    <col min="8" max="8" width="14.5703125" customWidth="1"/>
    <col min="9" max="9" width="42.140625" customWidth="1"/>
    <col min="257" max="257" width="31.7109375" customWidth="1"/>
    <col min="258" max="258" width="13.42578125" customWidth="1"/>
    <col min="259" max="259" width="12.140625" customWidth="1"/>
    <col min="260" max="260" width="14.5703125" customWidth="1"/>
    <col min="261" max="261" width="14.42578125" customWidth="1"/>
    <col min="262" max="262" width="17.42578125" customWidth="1"/>
    <col min="263" max="263" width="9.140625" customWidth="1"/>
    <col min="264" max="264" width="14.5703125" customWidth="1"/>
    <col min="265" max="265" width="42.140625" customWidth="1"/>
    <col min="513" max="513" width="31.7109375" customWidth="1"/>
    <col min="514" max="514" width="13.42578125" customWidth="1"/>
    <col min="515" max="515" width="12.140625" customWidth="1"/>
    <col min="516" max="516" width="14.5703125" customWidth="1"/>
    <col min="517" max="517" width="14.42578125" customWidth="1"/>
    <col min="518" max="518" width="17.42578125" customWidth="1"/>
    <col min="519" max="519" width="9.140625" customWidth="1"/>
    <col min="520" max="520" width="14.5703125" customWidth="1"/>
    <col min="521" max="521" width="42.140625" customWidth="1"/>
    <col min="769" max="769" width="31.7109375" customWidth="1"/>
    <col min="770" max="770" width="13.42578125" customWidth="1"/>
    <col min="771" max="771" width="12.140625" customWidth="1"/>
    <col min="772" max="772" width="14.5703125" customWidth="1"/>
    <col min="773" max="773" width="14.42578125" customWidth="1"/>
    <col min="774" max="774" width="17.42578125" customWidth="1"/>
    <col min="775" max="775" width="9.140625" customWidth="1"/>
    <col min="776" max="776" width="14.5703125" customWidth="1"/>
    <col min="777" max="777" width="42.140625" customWidth="1"/>
    <col min="1025" max="1025" width="31.7109375" customWidth="1"/>
    <col min="1026" max="1026" width="13.42578125" customWidth="1"/>
    <col min="1027" max="1027" width="12.140625" customWidth="1"/>
    <col min="1028" max="1028" width="14.5703125" customWidth="1"/>
    <col min="1029" max="1029" width="14.42578125" customWidth="1"/>
    <col min="1030" max="1030" width="17.42578125" customWidth="1"/>
    <col min="1031" max="1031" width="9.140625" customWidth="1"/>
    <col min="1032" max="1032" width="14.5703125" customWidth="1"/>
    <col min="1033" max="1033" width="42.140625" customWidth="1"/>
    <col min="1281" max="1281" width="31.7109375" customWidth="1"/>
    <col min="1282" max="1282" width="13.42578125" customWidth="1"/>
    <col min="1283" max="1283" width="12.140625" customWidth="1"/>
    <col min="1284" max="1284" width="14.5703125" customWidth="1"/>
    <col min="1285" max="1285" width="14.42578125" customWidth="1"/>
    <col min="1286" max="1286" width="17.42578125" customWidth="1"/>
    <col min="1287" max="1287" width="9.140625" customWidth="1"/>
    <col min="1288" max="1288" width="14.5703125" customWidth="1"/>
    <col min="1289" max="1289" width="42.140625" customWidth="1"/>
    <col min="1537" max="1537" width="31.7109375" customWidth="1"/>
    <col min="1538" max="1538" width="13.42578125" customWidth="1"/>
    <col min="1539" max="1539" width="12.140625" customWidth="1"/>
    <col min="1540" max="1540" width="14.5703125" customWidth="1"/>
    <col min="1541" max="1541" width="14.42578125" customWidth="1"/>
    <col min="1542" max="1542" width="17.42578125" customWidth="1"/>
    <col min="1543" max="1543" width="9.140625" customWidth="1"/>
    <col min="1544" max="1544" width="14.5703125" customWidth="1"/>
    <col min="1545" max="1545" width="42.140625" customWidth="1"/>
    <col min="1793" max="1793" width="31.7109375" customWidth="1"/>
    <col min="1794" max="1794" width="13.42578125" customWidth="1"/>
    <col min="1795" max="1795" width="12.140625" customWidth="1"/>
    <col min="1796" max="1796" width="14.5703125" customWidth="1"/>
    <col min="1797" max="1797" width="14.42578125" customWidth="1"/>
    <col min="1798" max="1798" width="17.42578125" customWidth="1"/>
    <col min="1799" max="1799" width="9.140625" customWidth="1"/>
    <col min="1800" max="1800" width="14.5703125" customWidth="1"/>
    <col min="1801" max="1801" width="42.140625" customWidth="1"/>
    <col min="2049" max="2049" width="31.7109375" customWidth="1"/>
    <col min="2050" max="2050" width="13.42578125" customWidth="1"/>
    <col min="2051" max="2051" width="12.140625" customWidth="1"/>
    <col min="2052" max="2052" width="14.5703125" customWidth="1"/>
    <col min="2053" max="2053" width="14.42578125" customWidth="1"/>
    <col min="2054" max="2054" width="17.42578125" customWidth="1"/>
    <col min="2055" max="2055" width="9.140625" customWidth="1"/>
    <col min="2056" max="2056" width="14.5703125" customWidth="1"/>
    <col min="2057" max="2057" width="42.140625" customWidth="1"/>
    <col min="2305" max="2305" width="31.7109375" customWidth="1"/>
    <col min="2306" max="2306" width="13.42578125" customWidth="1"/>
    <col min="2307" max="2307" width="12.140625" customWidth="1"/>
    <col min="2308" max="2308" width="14.5703125" customWidth="1"/>
    <col min="2309" max="2309" width="14.42578125" customWidth="1"/>
    <col min="2310" max="2310" width="17.42578125" customWidth="1"/>
    <col min="2311" max="2311" width="9.140625" customWidth="1"/>
    <col min="2312" max="2312" width="14.5703125" customWidth="1"/>
    <col min="2313" max="2313" width="42.140625" customWidth="1"/>
    <col min="2561" max="2561" width="31.7109375" customWidth="1"/>
    <col min="2562" max="2562" width="13.42578125" customWidth="1"/>
    <col min="2563" max="2563" width="12.140625" customWidth="1"/>
    <col min="2564" max="2564" width="14.5703125" customWidth="1"/>
    <col min="2565" max="2565" width="14.42578125" customWidth="1"/>
    <col min="2566" max="2566" width="17.42578125" customWidth="1"/>
    <col min="2567" max="2567" width="9.140625" customWidth="1"/>
    <col min="2568" max="2568" width="14.5703125" customWidth="1"/>
    <col min="2569" max="2569" width="42.140625" customWidth="1"/>
    <col min="2817" max="2817" width="31.7109375" customWidth="1"/>
    <col min="2818" max="2818" width="13.42578125" customWidth="1"/>
    <col min="2819" max="2819" width="12.140625" customWidth="1"/>
    <col min="2820" max="2820" width="14.5703125" customWidth="1"/>
    <col min="2821" max="2821" width="14.42578125" customWidth="1"/>
    <col min="2822" max="2822" width="17.42578125" customWidth="1"/>
    <col min="2823" max="2823" width="9.140625" customWidth="1"/>
    <col min="2824" max="2824" width="14.5703125" customWidth="1"/>
    <col min="2825" max="2825" width="42.140625" customWidth="1"/>
    <col min="3073" max="3073" width="31.7109375" customWidth="1"/>
    <col min="3074" max="3074" width="13.42578125" customWidth="1"/>
    <col min="3075" max="3075" width="12.140625" customWidth="1"/>
    <col min="3076" max="3076" width="14.5703125" customWidth="1"/>
    <col min="3077" max="3077" width="14.42578125" customWidth="1"/>
    <col min="3078" max="3078" width="17.42578125" customWidth="1"/>
    <col min="3079" max="3079" width="9.140625" customWidth="1"/>
    <col min="3080" max="3080" width="14.5703125" customWidth="1"/>
    <col min="3081" max="3081" width="42.140625" customWidth="1"/>
    <col min="3329" max="3329" width="31.7109375" customWidth="1"/>
    <col min="3330" max="3330" width="13.42578125" customWidth="1"/>
    <col min="3331" max="3331" width="12.140625" customWidth="1"/>
    <col min="3332" max="3332" width="14.5703125" customWidth="1"/>
    <col min="3333" max="3333" width="14.42578125" customWidth="1"/>
    <col min="3334" max="3334" width="17.42578125" customWidth="1"/>
    <col min="3335" max="3335" width="9.140625" customWidth="1"/>
    <col min="3336" max="3336" width="14.5703125" customWidth="1"/>
    <col min="3337" max="3337" width="42.140625" customWidth="1"/>
    <col min="3585" max="3585" width="31.7109375" customWidth="1"/>
    <col min="3586" max="3586" width="13.42578125" customWidth="1"/>
    <col min="3587" max="3587" width="12.140625" customWidth="1"/>
    <col min="3588" max="3588" width="14.5703125" customWidth="1"/>
    <col min="3589" max="3589" width="14.42578125" customWidth="1"/>
    <col min="3590" max="3590" width="17.42578125" customWidth="1"/>
    <col min="3591" max="3591" width="9.140625" customWidth="1"/>
    <col min="3592" max="3592" width="14.5703125" customWidth="1"/>
    <col min="3593" max="3593" width="42.140625" customWidth="1"/>
    <col min="3841" max="3841" width="31.7109375" customWidth="1"/>
    <col min="3842" max="3842" width="13.42578125" customWidth="1"/>
    <col min="3843" max="3843" width="12.140625" customWidth="1"/>
    <col min="3844" max="3844" width="14.5703125" customWidth="1"/>
    <col min="3845" max="3845" width="14.42578125" customWidth="1"/>
    <col min="3846" max="3846" width="17.42578125" customWidth="1"/>
    <col min="3847" max="3847" width="9.140625" customWidth="1"/>
    <col min="3848" max="3848" width="14.5703125" customWidth="1"/>
    <col min="3849" max="3849" width="42.140625" customWidth="1"/>
    <col min="4097" max="4097" width="31.7109375" customWidth="1"/>
    <col min="4098" max="4098" width="13.42578125" customWidth="1"/>
    <col min="4099" max="4099" width="12.140625" customWidth="1"/>
    <col min="4100" max="4100" width="14.5703125" customWidth="1"/>
    <col min="4101" max="4101" width="14.42578125" customWidth="1"/>
    <col min="4102" max="4102" width="17.42578125" customWidth="1"/>
    <col min="4103" max="4103" width="9.140625" customWidth="1"/>
    <col min="4104" max="4104" width="14.5703125" customWidth="1"/>
    <col min="4105" max="4105" width="42.140625" customWidth="1"/>
    <col min="4353" max="4353" width="31.7109375" customWidth="1"/>
    <col min="4354" max="4354" width="13.42578125" customWidth="1"/>
    <col min="4355" max="4355" width="12.140625" customWidth="1"/>
    <col min="4356" max="4356" width="14.5703125" customWidth="1"/>
    <col min="4357" max="4357" width="14.42578125" customWidth="1"/>
    <col min="4358" max="4358" width="17.42578125" customWidth="1"/>
    <col min="4359" max="4359" width="9.140625" customWidth="1"/>
    <col min="4360" max="4360" width="14.5703125" customWidth="1"/>
    <col min="4361" max="4361" width="42.140625" customWidth="1"/>
    <col min="4609" max="4609" width="31.7109375" customWidth="1"/>
    <col min="4610" max="4610" width="13.42578125" customWidth="1"/>
    <col min="4611" max="4611" width="12.140625" customWidth="1"/>
    <col min="4612" max="4612" width="14.5703125" customWidth="1"/>
    <col min="4613" max="4613" width="14.42578125" customWidth="1"/>
    <col min="4614" max="4614" width="17.42578125" customWidth="1"/>
    <col min="4615" max="4615" width="9.140625" customWidth="1"/>
    <col min="4616" max="4616" width="14.5703125" customWidth="1"/>
    <col min="4617" max="4617" width="42.140625" customWidth="1"/>
    <col min="4865" max="4865" width="31.7109375" customWidth="1"/>
    <col min="4866" max="4866" width="13.42578125" customWidth="1"/>
    <col min="4867" max="4867" width="12.140625" customWidth="1"/>
    <col min="4868" max="4868" width="14.5703125" customWidth="1"/>
    <col min="4869" max="4869" width="14.42578125" customWidth="1"/>
    <col min="4870" max="4870" width="17.42578125" customWidth="1"/>
    <col min="4871" max="4871" width="9.140625" customWidth="1"/>
    <col min="4872" max="4872" width="14.5703125" customWidth="1"/>
    <col min="4873" max="4873" width="42.140625" customWidth="1"/>
    <col min="5121" max="5121" width="31.7109375" customWidth="1"/>
    <col min="5122" max="5122" width="13.42578125" customWidth="1"/>
    <col min="5123" max="5123" width="12.140625" customWidth="1"/>
    <col min="5124" max="5124" width="14.5703125" customWidth="1"/>
    <col min="5125" max="5125" width="14.42578125" customWidth="1"/>
    <col min="5126" max="5126" width="17.42578125" customWidth="1"/>
    <col min="5127" max="5127" width="9.140625" customWidth="1"/>
    <col min="5128" max="5128" width="14.5703125" customWidth="1"/>
    <col min="5129" max="5129" width="42.140625" customWidth="1"/>
    <col min="5377" max="5377" width="31.7109375" customWidth="1"/>
    <col min="5378" max="5378" width="13.42578125" customWidth="1"/>
    <col min="5379" max="5379" width="12.140625" customWidth="1"/>
    <col min="5380" max="5380" width="14.5703125" customWidth="1"/>
    <col min="5381" max="5381" width="14.42578125" customWidth="1"/>
    <col min="5382" max="5382" width="17.42578125" customWidth="1"/>
    <col min="5383" max="5383" width="9.140625" customWidth="1"/>
    <col min="5384" max="5384" width="14.5703125" customWidth="1"/>
    <col min="5385" max="5385" width="42.140625" customWidth="1"/>
    <col min="5633" max="5633" width="31.7109375" customWidth="1"/>
    <col min="5634" max="5634" width="13.42578125" customWidth="1"/>
    <col min="5635" max="5635" width="12.140625" customWidth="1"/>
    <col min="5636" max="5636" width="14.5703125" customWidth="1"/>
    <col min="5637" max="5637" width="14.42578125" customWidth="1"/>
    <col min="5638" max="5638" width="17.42578125" customWidth="1"/>
    <col min="5639" max="5639" width="9.140625" customWidth="1"/>
    <col min="5640" max="5640" width="14.5703125" customWidth="1"/>
    <col min="5641" max="5641" width="42.140625" customWidth="1"/>
    <col min="5889" max="5889" width="31.7109375" customWidth="1"/>
    <col min="5890" max="5890" width="13.42578125" customWidth="1"/>
    <col min="5891" max="5891" width="12.140625" customWidth="1"/>
    <col min="5892" max="5892" width="14.5703125" customWidth="1"/>
    <col min="5893" max="5893" width="14.42578125" customWidth="1"/>
    <col min="5894" max="5894" width="17.42578125" customWidth="1"/>
    <col min="5895" max="5895" width="9.140625" customWidth="1"/>
    <col min="5896" max="5896" width="14.5703125" customWidth="1"/>
    <col min="5897" max="5897" width="42.140625" customWidth="1"/>
    <col min="6145" max="6145" width="31.7109375" customWidth="1"/>
    <col min="6146" max="6146" width="13.42578125" customWidth="1"/>
    <col min="6147" max="6147" width="12.140625" customWidth="1"/>
    <col min="6148" max="6148" width="14.5703125" customWidth="1"/>
    <col min="6149" max="6149" width="14.42578125" customWidth="1"/>
    <col min="6150" max="6150" width="17.42578125" customWidth="1"/>
    <col min="6151" max="6151" width="9.140625" customWidth="1"/>
    <col min="6152" max="6152" width="14.5703125" customWidth="1"/>
    <col min="6153" max="6153" width="42.140625" customWidth="1"/>
    <col min="6401" max="6401" width="31.7109375" customWidth="1"/>
    <col min="6402" max="6402" width="13.42578125" customWidth="1"/>
    <col min="6403" max="6403" width="12.140625" customWidth="1"/>
    <col min="6404" max="6404" width="14.5703125" customWidth="1"/>
    <col min="6405" max="6405" width="14.42578125" customWidth="1"/>
    <col min="6406" max="6406" width="17.42578125" customWidth="1"/>
    <col min="6407" max="6407" width="9.140625" customWidth="1"/>
    <col min="6408" max="6408" width="14.5703125" customWidth="1"/>
    <col min="6409" max="6409" width="42.140625" customWidth="1"/>
    <col min="6657" max="6657" width="31.7109375" customWidth="1"/>
    <col min="6658" max="6658" width="13.42578125" customWidth="1"/>
    <col min="6659" max="6659" width="12.140625" customWidth="1"/>
    <col min="6660" max="6660" width="14.5703125" customWidth="1"/>
    <col min="6661" max="6661" width="14.42578125" customWidth="1"/>
    <col min="6662" max="6662" width="17.42578125" customWidth="1"/>
    <col min="6663" max="6663" width="9.140625" customWidth="1"/>
    <col min="6664" max="6664" width="14.5703125" customWidth="1"/>
    <col min="6665" max="6665" width="42.140625" customWidth="1"/>
    <col min="6913" max="6913" width="31.7109375" customWidth="1"/>
    <col min="6914" max="6914" width="13.42578125" customWidth="1"/>
    <col min="6915" max="6915" width="12.140625" customWidth="1"/>
    <col min="6916" max="6916" width="14.5703125" customWidth="1"/>
    <col min="6917" max="6917" width="14.42578125" customWidth="1"/>
    <col min="6918" max="6918" width="17.42578125" customWidth="1"/>
    <col min="6919" max="6919" width="9.140625" customWidth="1"/>
    <col min="6920" max="6920" width="14.5703125" customWidth="1"/>
    <col min="6921" max="6921" width="42.140625" customWidth="1"/>
    <col min="7169" max="7169" width="31.7109375" customWidth="1"/>
    <col min="7170" max="7170" width="13.42578125" customWidth="1"/>
    <col min="7171" max="7171" width="12.140625" customWidth="1"/>
    <col min="7172" max="7172" width="14.5703125" customWidth="1"/>
    <col min="7173" max="7173" width="14.42578125" customWidth="1"/>
    <col min="7174" max="7174" width="17.42578125" customWidth="1"/>
    <col min="7175" max="7175" width="9.140625" customWidth="1"/>
    <col min="7176" max="7176" width="14.5703125" customWidth="1"/>
    <col min="7177" max="7177" width="42.140625" customWidth="1"/>
    <col min="7425" max="7425" width="31.7109375" customWidth="1"/>
    <col min="7426" max="7426" width="13.42578125" customWidth="1"/>
    <col min="7427" max="7427" width="12.140625" customWidth="1"/>
    <col min="7428" max="7428" width="14.5703125" customWidth="1"/>
    <col min="7429" max="7429" width="14.42578125" customWidth="1"/>
    <col min="7430" max="7430" width="17.42578125" customWidth="1"/>
    <col min="7431" max="7431" width="9.140625" customWidth="1"/>
    <col min="7432" max="7432" width="14.5703125" customWidth="1"/>
    <col min="7433" max="7433" width="42.140625" customWidth="1"/>
    <col min="7681" max="7681" width="31.7109375" customWidth="1"/>
    <col min="7682" max="7682" width="13.42578125" customWidth="1"/>
    <col min="7683" max="7683" width="12.140625" customWidth="1"/>
    <col min="7684" max="7684" width="14.5703125" customWidth="1"/>
    <col min="7685" max="7685" width="14.42578125" customWidth="1"/>
    <col min="7686" max="7686" width="17.42578125" customWidth="1"/>
    <col min="7687" max="7687" width="9.140625" customWidth="1"/>
    <col min="7688" max="7688" width="14.5703125" customWidth="1"/>
    <col min="7689" max="7689" width="42.140625" customWidth="1"/>
    <col min="7937" max="7937" width="31.7109375" customWidth="1"/>
    <col min="7938" max="7938" width="13.42578125" customWidth="1"/>
    <col min="7939" max="7939" width="12.140625" customWidth="1"/>
    <col min="7940" max="7940" width="14.5703125" customWidth="1"/>
    <col min="7941" max="7941" width="14.42578125" customWidth="1"/>
    <col min="7942" max="7942" width="17.42578125" customWidth="1"/>
    <col min="7943" max="7943" width="9.140625" customWidth="1"/>
    <col min="7944" max="7944" width="14.5703125" customWidth="1"/>
    <col min="7945" max="7945" width="42.140625" customWidth="1"/>
    <col min="8193" max="8193" width="31.7109375" customWidth="1"/>
    <col min="8194" max="8194" width="13.42578125" customWidth="1"/>
    <col min="8195" max="8195" width="12.140625" customWidth="1"/>
    <col min="8196" max="8196" width="14.5703125" customWidth="1"/>
    <col min="8197" max="8197" width="14.42578125" customWidth="1"/>
    <col min="8198" max="8198" width="17.42578125" customWidth="1"/>
    <col min="8199" max="8199" width="9.140625" customWidth="1"/>
    <col min="8200" max="8200" width="14.5703125" customWidth="1"/>
    <col min="8201" max="8201" width="42.140625" customWidth="1"/>
    <col min="8449" max="8449" width="31.7109375" customWidth="1"/>
    <col min="8450" max="8450" width="13.42578125" customWidth="1"/>
    <col min="8451" max="8451" width="12.140625" customWidth="1"/>
    <col min="8452" max="8452" width="14.5703125" customWidth="1"/>
    <col min="8453" max="8453" width="14.42578125" customWidth="1"/>
    <col min="8454" max="8454" width="17.42578125" customWidth="1"/>
    <col min="8455" max="8455" width="9.140625" customWidth="1"/>
    <col min="8456" max="8456" width="14.5703125" customWidth="1"/>
    <col min="8457" max="8457" width="42.140625" customWidth="1"/>
    <col min="8705" max="8705" width="31.7109375" customWidth="1"/>
    <col min="8706" max="8706" width="13.42578125" customWidth="1"/>
    <col min="8707" max="8707" width="12.140625" customWidth="1"/>
    <col min="8708" max="8708" width="14.5703125" customWidth="1"/>
    <col min="8709" max="8709" width="14.42578125" customWidth="1"/>
    <col min="8710" max="8710" width="17.42578125" customWidth="1"/>
    <col min="8711" max="8711" width="9.140625" customWidth="1"/>
    <col min="8712" max="8712" width="14.5703125" customWidth="1"/>
    <col min="8713" max="8713" width="42.140625" customWidth="1"/>
    <col min="8961" max="8961" width="31.7109375" customWidth="1"/>
    <col min="8962" max="8962" width="13.42578125" customWidth="1"/>
    <col min="8963" max="8963" width="12.140625" customWidth="1"/>
    <col min="8964" max="8964" width="14.5703125" customWidth="1"/>
    <col min="8965" max="8965" width="14.42578125" customWidth="1"/>
    <col min="8966" max="8966" width="17.42578125" customWidth="1"/>
    <col min="8967" max="8967" width="9.140625" customWidth="1"/>
    <col min="8968" max="8968" width="14.5703125" customWidth="1"/>
    <col min="8969" max="8969" width="42.140625" customWidth="1"/>
    <col min="9217" max="9217" width="31.7109375" customWidth="1"/>
    <col min="9218" max="9218" width="13.42578125" customWidth="1"/>
    <col min="9219" max="9219" width="12.140625" customWidth="1"/>
    <col min="9220" max="9220" width="14.5703125" customWidth="1"/>
    <col min="9221" max="9221" width="14.42578125" customWidth="1"/>
    <col min="9222" max="9222" width="17.42578125" customWidth="1"/>
    <col min="9223" max="9223" width="9.140625" customWidth="1"/>
    <col min="9224" max="9224" width="14.5703125" customWidth="1"/>
    <col min="9225" max="9225" width="42.140625" customWidth="1"/>
    <col min="9473" max="9473" width="31.7109375" customWidth="1"/>
    <col min="9474" max="9474" width="13.42578125" customWidth="1"/>
    <col min="9475" max="9475" width="12.140625" customWidth="1"/>
    <col min="9476" max="9476" width="14.5703125" customWidth="1"/>
    <col min="9477" max="9477" width="14.42578125" customWidth="1"/>
    <col min="9478" max="9478" width="17.42578125" customWidth="1"/>
    <col min="9479" max="9479" width="9.140625" customWidth="1"/>
    <col min="9480" max="9480" width="14.5703125" customWidth="1"/>
    <col min="9481" max="9481" width="42.140625" customWidth="1"/>
    <col min="9729" max="9729" width="31.7109375" customWidth="1"/>
    <col min="9730" max="9730" width="13.42578125" customWidth="1"/>
    <col min="9731" max="9731" width="12.140625" customWidth="1"/>
    <col min="9732" max="9732" width="14.5703125" customWidth="1"/>
    <col min="9733" max="9733" width="14.42578125" customWidth="1"/>
    <col min="9734" max="9734" width="17.42578125" customWidth="1"/>
    <col min="9735" max="9735" width="9.140625" customWidth="1"/>
    <col min="9736" max="9736" width="14.5703125" customWidth="1"/>
    <col min="9737" max="9737" width="42.140625" customWidth="1"/>
    <col min="9985" max="9985" width="31.7109375" customWidth="1"/>
    <col min="9986" max="9986" width="13.42578125" customWidth="1"/>
    <col min="9987" max="9987" width="12.140625" customWidth="1"/>
    <col min="9988" max="9988" width="14.5703125" customWidth="1"/>
    <col min="9989" max="9989" width="14.42578125" customWidth="1"/>
    <col min="9990" max="9990" width="17.42578125" customWidth="1"/>
    <col min="9991" max="9991" width="9.140625" customWidth="1"/>
    <col min="9992" max="9992" width="14.5703125" customWidth="1"/>
    <col min="9993" max="9993" width="42.140625" customWidth="1"/>
    <col min="10241" max="10241" width="31.7109375" customWidth="1"/>
    <col min="10242" max="10242" width="13.42578125" customWidth="1"/>
    <col min="10243" max="10243" width="12.140625" customWidth="1"/>
    <col min="10244" max="10244" width="14.5703125" customWidth="1"/>
    <col min="10245" max="10245" width="14.42578125" customWidth="1"/>
    <col min="10246" max="10246" width="17.42578125" customWidth="1"/>
    <col min="10247" max="10247" width="9.140625" customWidth="1"/>
    <col min="10248" max="10248" width="14.5703125" customWidth="1"/>
    <col min="10249" max="10249" width="42.140625" customWidth="1"/>
    <col min="10497" max="10497" width="31.7109375" customWidth="1"/>
    <col min="10498" max="10498" width="13.42578125" customWidth="1"/>
    <col min="10499" max="10499" width="12.140625" customWidth="1"/>
    <col min="10500" max="10500" width="14.5703125" customWidth="1"/>
    <col min="10501" max="10501" width="14.42578125" customWidth="1"/>
    <col min="10502" max="10502" width="17.42578125" customWidth="1"/>
    <col min="10503" max="10503" width="9.140625" customWidth="1"/>
    <col min="10504" max="10504" width="14.5703125" customWidth="1"/>
    <col min="10505" max="10505" width="42.140625" customWidth="1"/>
    <col min="10753" max="10753" width="31.7109375" customWidth="1"/>
    <col min="10754" max="10754" width="13.42578125" customWidth="1"/>
    <col min="10755" max="10755" width="12.140625" customWidth="1"/>
    <col min="10756" max="10756" width="14.5703125" customWidth="1"/>
    <col min="10757" max="10757" width="14.42578125" customWidth="1"/>
    <col min="10758" max="10758" width="17.42578125" customWidth="1"/>
    <col min="10759" max="10759" width="9.140625" customWidth="1"/>
    <col min="10760" max="10760" width="14.5703125" customWidth="1"/>
    <col min="10761" max="10761" width="42.140625" customWidth="1"/>
    <col min="11009" max="11009" width="31.7109375" customWidth="1"/>
    <col min="11010" max="11010" width="13.42578125" customWidth="1"/>
    <col min="11011" max="11011" width="12.140625" customWidth="1"/>
    <col min="11012" max="11012" width="14.5703125" customWidth="1"/>
    <col min="11013" max="11013" width="14.42578125" customWidth="1"/>
    <col min="11014" max="11014" width="17.42578125" customWidth="1"/>
    <col min="11015" max="11015" width="9.140625" customWidth="1"/>
    <col min="11016" max="11016" width="14.5703125" customWidth="1"/>
    <col min="11017" max="11017" width="42.140625" customWidth="1"/>
    <col min="11265" max="11265" width="31.7109375" customWidth="1"/>
    <col min="11266" max="11266" width="13.42578125" customWidth="1"/>
    <col min="11267" max="11267" width="12.140625" customWidth="1"/>
    <col min="11268" max="11268" width="14.5703125" customWidth="1"/>
    <col min="11269" max="11269" width="14.42578125" customWidth="1"/>
    <col min="11270" max="11270" width="17.42578125" customWidth="1"/>
    <col min="11271" max="11271" width="9.140625" customWidth="1"/>
    <col min="11272" max="11272" width="14.5703125" customWidth="1"/>
    <col min="11273" max="11273" width="42.140625" customWidth="1"/>
    <col min="11521" max="11521" width="31.7109375" customWidth="1"/>
    <col min="11522" max="11522" width="13.42578125" customWidth="1"/>
    <col min="11523" max="11523" width="12.140625" customWidth="1"/>
    <col min="11524" max="11524" width="14.5703125" customWidth="1"/>
    <col min="11525" max="11525" width="14.42578125" customWidth="1"/>
    <col min="11526" max="11526" width="17.42578125" customWidth="1"/>
    <col min="11527" max="11527" width="9.140625" customWidth="1"/>
    <col min="11528" max="11528" width="14.5703125" customWidth="1"/>
    <col min="11529" max="11529" width="42.140625" customWidth="1"/>
    <col min="11777" max="11777" width="31.7109375" customWidth="1"/>
    <col min="11778" max="11778" width="13.42578125" customWidth="1"/>
    <col min="11779" max="11779" width="12.140625" customWidth="1"/>
    <col min="11780" max="11780" width="14.5703125" customWidth="1"/>
    <col min="11781" max="11781" width="14.42578125" customWidth="1"/>
    <col min="11782" max="11782" width="17.42578125" customWidth="1"/>
    <col min="11783" max="11783" width="9.140625" customWidth="1"/>
    <col min="11784" max="11784" width="14.5703125" customWidth="1"/>
    <col min="11785" max="11785" width="42.140625" customWidth="1"/>
    <col min="12033" max="12033" width="31.7109375" customWidth="1"/>
    <col min="12034" max="12034" width="13.42578125" customWidth="1"/>
    <col min="12035" max="12035" width="12.140625" customWidth="1"/>
    <col min="12036" max="12036" width="14.5703125" customWidth="1"/>
    <col min="12037" max="12037" width="14.42578125" customWidth="1"/>
    <col min="12038" max="12038" width="17.42578125" customWidth="1"/>
    <col min="12039" max="12039" width="9.140625" customWidth="1"/>
    <col min="12040" max="12040" width="14.5703125" customWidth="1"/>
    <col min="12041" max="12041" width="42.140625" customWidth="1"/>
    <col min="12289" max="12289" width="31.7109375" customWidth="1"/>
    <col min="12290" max="12290" width="13.42578125" customWidth="1"/>
    <col min="12291" max="12291" width="12.140625" customWidth="1"/>
    <col min="12292" max="12292" width="14.5703125" customWidth="1"/>
    <col min="12293" max="12293" width="14.42578125" customWidth="1"/>
    <col min="12294" max="12294" width="17.42578125" customWidth="1"/>
    <col min="12295" max="12295" width="9.140625" customWidth="1"/>
    <col min="12296" max="12296" width="14.5703125" customWidth="1"/>
    <col min="12297" max="12297" width="42.140625" customWidth="1"/>
    <col min="12545" max="12545" width="31.7109375" customWidth="1"/>
    <col min="12546" max="12546" width="13.42578125" customWidth="1"/>
    <col min="12547" max="12547" width="12.140625" customWidth="1"/>
    <col min="12548" max="12548" width="14.5703125" customWidth="1"/>
    <col min="12549" max="12549" width="14.42578125" customWidth="1"/>
    <col min="12550" max="12550" width="17.42578125" customWidth="1"/>
    <col min="12551" max="12551" width="9.140625" customWidth="1"/>
    <col min="12552" max="12552" width="14.5703125" customWidth="1"/>
    <col min="12553" max="12553" width="42.140625" customWidth="1"/>
    <col min="12801" max="12801" width="31.7109375" customWidth="1"/>
    <col min="12802" max="12802" width="13.42578125" customWidth="1"/>
    <col min="12803" max="12803" width="12.140625" customWidth="1"/>
    <col min="12804" max="12804" width="14.5703125" customWidth="1"/>
    <col min="12805" max="12805" width="14.42578125" customWidth="1"/>
    <col min="12806" max="12806" width="17.42578125" customWidth="1"/>
    <col min="12807" max="12807" width="9.140625" customWidth="1"/>
    <col min="12808" max="12808" width="14.5703125" customWidth="1"/>
    <col min="12809" max="12809" width="42.140625" customWidth="1"/>
    <col min="13057" max="13057" width="31.7109375" customWidth="1"/>
    <col min="13058" max="13058" width="13.42578125" customWidth="1"/>
    <col min="13059" max="13059" width="12.140625" customWidth="1"/>
    <col min="13060" max="13060" width="14.5703125" customWidth="1"/>
    <col min="13061" max="13061" width="14.42578125" customWidth="1"/>
    <col min="13062" max="13062" width="17.42578125" customWidth="1"/>
    <col min="13063" max="13063" width="9.140625" customWidth="1"/>
    <col min="13064" max="13064" width="14.5703125" customWidth="1"/>
    <col min="13065" max="13065" width="42.140625" customWidth="1"/>
    <col min="13313" max="13313" width="31.7109375" customWidth="1"/>
    <col min="13314" max="13314" width="13.42578125" customWidth="1"/>
    <col min="13315" max="13315" width="12.140625" customWidth="1"/>
    <col min="13316" max="13316" width="14.5703125" customWidth="1"/>
    <col min="13317" max="13317" width="14.42578125" customWidth="1"/>
    <col min="13318" max="13318" width="17.42578125" customWidth="1"/>
    <col min="13319" max="13319" width="9.140625" customWidth="1"/>
    <col min="13320" max="13320" width="14.5703125" customWidth="1"/>
    <col min="13321" max="13321" width="42.140625" customWidth="1"/>
    <col min="13569" max="13569" width="31.7109375" customWidth="1"/>
    <col min="13570" max="13570" width="13.42578125" customWidth="1"/>
    <col min="13571" max="13571" width="12.140625" customWidth="1"/>
    <col min="13572" max="13572" width="14.5703125" customWidth="1"/>
    <col min="13573" max="13573" width="14.42578125" customWidth="1"/>
    <col min="13574" max="13574" width="17.42578125" customWidth="1"/>
    <col min="13575" max="13575" width="9.140625" customWidth="1"/>
    <col min="13576" max="13576" width="14.5703125" customWidth="1"/>
    <col min="13577" max="13577" width="42.140625" customWidth="1"/>
    <col min="13825" max="13825" width="31.7109375" customWidth="1"/>
    <col min="13826" max="13826" width="13.42578125" customWidth="1"/>
    <col min="13827" max="13827" width="12.140625" customWidth="1"/>
    <col min="13828" max="13828" width="14.5703125" customWidth="1"/>
    <col min="13829" max="13829" width="14.42578125" customWidth="1"/>
    <col min="13830" max="13830" width="17.42578125" customWidth="1"/>
    <col min="13831" max="13831" width="9.140625" customWidth="1"/>
    <col min="13832" max="13832" width="14.5703125" customWidth="1"/>
    <col min="13833" max="13833" width="42.140625" customWidth="1"/>
    <col min="14081" max="14081" width="31.7109375" customWidth="1"/>
    <col min="14082" max="14082" width="13.42578125" customWidth="1"/>
    <col min="14083" max="14083" width="12.140625" customWidth="1"/>
    <col min="14084" max="14084" width="14.5703125" customWidth="1"/>
    <col min="14085" max="14085" width="14.42578125" customWidth="1"/>
    <col min="14086" max="14086" width="17.42578125" customWidth="1"/>
    <col min="14087" max="14087" width="9.140625" customWidth="1"/>
    <col min="14088" max="14088" width="14.5703125" customWidth="1"/>
    <col min="14089" max="14089" width="42.140625" customWidth="1"/>
    <col min="14337" max="14337" width="31.7109375" customWidth="1"/>
    <col min="14338" max="14338" width="13.42578125" customWidth="1"/>
    <col min="14339" max="14339" width="12.140625" customWidth="1"/>
    <col min="14340" max="14340" width="14.5703125" customWidth="1"/>
    <col min="14341" max="14341" width="14.42578125" customWidth="1"/>
    <col min="14342" max="14342" width="17.42578125" customWidth="1"/>
    <col min="14343" max="14343" width="9.140625" customWidth="1"/>
    <col min="14344" max="14344" width="14.5703125" customWidth="1"/>
    <col min="14345" max="14345" width="42.140625" customWidth="1"/>
    <col min="14593" max="14593" width="31.7109375" customWidth="1"/>
    <col min="14594" max="14594" width="13.42578125" customWidth="1"/>
    <col min="14595" max="14595" width="12.140625" customWidth="1"/>
    <col min="14596" max="14596" width="14.5703125" customWidth="1"/>
    <col min="14597" max="14597" width="14.42578125" customWidth="1"/>
    <col min="14598" max="14598" width="17.42578125" customWidth="1"/>
    <col min="14599" max="14599" width="9.140625" customWidth="1"/>
    <col min="14600" max="14600" width="14.5703125" customWidth="1"/>
    <col min="14601" max="14601" width="42.140625" customWidth="1"/>
    <col min="14849" max="14849" width="31.7109375" customWidth="1"/>
    <col min="14850" max="14850" width="13.42578125" customWidth="1"/>
    <col min="14851" max="14851" width="12.140625" customWidth="1"/>
    <col min="14852" max="14852" width="14.5703125" customWidth="1"/>
    <col min="14853" max="14853" width="14.42578125" customWidth="1"/>
    <col min="14854" max="14854" width="17.42578125" customWidth="1"/>
    <col min="14855" max="14855" width="9.140625" customWidth="1"/>
    <col min="14856" max="14856" width="14.5703125" customWidth="1"/>
    <col min="14857" max="14857" width="42.140625" customWidth="1"/>
    <col min="15105" max="15105" width="31.7109375" customWidth="1"/>
    <col min="15106" max="15106" width="13.42578125" customWidth="1"/>
    <col min="15107" max="15107" width="12.140625" customWidth="1"/>
    <col min="15108" max="15108" width="14.5703125" customWidth="1"/>
    <col min="15109" max="15109" width="14.42578125" customWidth="1"/>
    <col min="15110" max="15110" width="17.42578125" customWidth="1"/>
    <col min="15111" max="15111" width="9.140625" customWidth="1"/>
    <col min="15112" max="15112" width="14.5703125" customWidth="1"/>
    <col min="15113" max="15113" width="42.140625" customWidth="1"/>
    <col min="15361" max="15361" width="31.7109375" customWidth="1"/>
    <col min="15362" max="15362" width="13.42578125" customWidth="1"/>
    <col min="15363" max="15363" width="12.140625" customWidth="1"/>
    <col min="15364" max="15364" width="14.5703125" customWidth="1"/>
    <col min="15365" max="15365" width="14.42578125" customWidth="1"/>
    <col min="15366" max="15366" width="17.42578125" customWidth="1"/>
    <col min="15367" max="15367" width="9.140625" customWidth="1"/>
    <col min="15368" max="15368" width="14.5703125" customWidth="1"/>
    <col min="15369" max="15369" width="42.140625" customWidth="1"/>
    <col min="15617" max="15617" width="31.7109375" customWidth="1"/>
    <col min="15618" max="15618" width="13.42578125" customWidth="1"/>
    <col min="15619" max="15619" width="12.140625" customWidth="1"/>
    <col min="15620" max="15620" width="14.5703125" customWidth="1"/>
    <col min="15621" max="15621" width="14.42578125" customWidth="1"/>
    <col min="15622" max="15622" width="17.42578125" customWidth="1"/>
    <col min="15623" max="15623" width="9.140625" customWidth="1"/>
    <col min="15624" max="15624" width="14.5703125" customWidth="1"/>
    <col min="15625" max="15625" width="42.140625" customWidth="1"/>
    <col min="15873" max="15873" width="31.7109375" customWidth="1"/>
    <col min="15874" max="15874" width="13.42578125" customWidth="1"/>
    <col min="15875" max="15875" width="12.140625" customWidth="1"/>
    <col min="15876" max="15876" width="14.5703125" customWidth="1"/>
    <col min="15877" max="15877" width="14.42578125" customWidth="1"/>
    <col min="15878" max="15878" width="17.42578125" customWidth="1"/>
    <col min="15879" max="15879" width="9.140625" customWidth="1"/>
    <col min="15880" max="15880" width="14.5703125" customWidth="1"/>
    <col min="15881" max="15881" width="42.140625" customWidth="1"/>
    <col min="16129" max="16129" width="31.7109375" customWidth="1"/>
    <col min="16130" max="16130" width="13.42578125" customWidth="1"/>
    <col min="16131" max="16131" width="12.140625" customWidth="1"/>
    <col min="16132" max="16132" width="14.5703125" customWidth="1"/>
    <col min="16133" max="16133" width="14.42578125" customWidth="1"/>
    <col min="16134" max="16134" width="17.42578125" customWidth="1"/>
    <col min="16135" max="16135" width="9.140625" customWidth="1"/>
    <col min="16136" max="16136" width="14.5703125" customWidth="1"/>
    <col min="16137" max="16137" width="42.140625" customWidth="1"/>
  </cols>
  <sheetData>
    <row r="1" spans="1:9" ht="25.5" customHeight="1" x14ac:dyDescent="0.25">
      <c r="A1" s="848" t="s">
        <v>376</v>
      </c>
      <c r="B1" s="849"/>
      <c r="C1" s="849"/>
      <c r="D1" s="849"/>
      <c r="E1" s="849"/>
      <c r="F1" s="849"/>
      <c r="G1" s="849"/>
      <c r="H1" s="849"/>
      <c r="I1" s="849"/>
    </row>
    <row r="2" spans="1:9" ht="45.75" thickBot="1" x14ac:dyDescent="0.3">
      <c r="A2" s="130" t="s">
        <v>377</v>
      </c>
      <c r="B2" s="131" t="s">
        <v>378</v>
      </c>
      <c r="C2" s="131" t="s">
        <v>379</v>
      </c>
      <c r="D2" s="131" t="s">
        <v>380</v>
      </c>
      <c r="E2" s="131" t="s">
        <v>381</v>
      </c>
      <c r="F2" s="131" t="s">
        <v>382</v>
      </c>
      <c r="G2" s="130" t="s">
        <v>383</v>
      </c>
      <c r="H2" s="132" t="s">
        <v>384</v>
      </c>
      <c r="I2" s="131" t="s">
        <v>385</v>
      </c>
    </row>
    <row r="3" spans="1:9" ht="15.75" thickBot="1" x14ac:dyDescent="0.3">
      <c r="A3" s="630"/>
      <c r="B3" s="631"/>
      <c r="C3" s="632"/>
      <c r="D3" s="634">
        <f>+B3*C3</f>
        <v>0</v>
      </c>
      <c r="E3" s="634">
        <f>+B3+D3</f>
        <v>0</v>
      </c>
      <c r="F3" s="632"/>
      <c r="G3" s="631"/>
      <c r="H3" s="634">
        <f>+E3*F3*G3</f>
        <v>0</v>
      </c>
      <c r="I3" s="633"/>
    </row>
    <row r="4" spans="1:9" ht="15.75" thickBot="1" x14ac:dyDescent="0.3">
      <c r="A4" s="630"/>
      <c r="B4" s="631"/>
      <c r="C4" s="632"/>
      <c r="D4" s="634">
        <f t="shared" ref="D4:D27" si="0">+B4*C4</f>
        <v>0</v>
      </c>
      <c r="E4" s="634">
        <f t="shared" ref="E4:E27" si="1">+B4+D4</f>
        <v>0</v>
      </c>
      <c r="F4" s="632"/>
      <c r="G4" s="631"/>
      <c r="H4" s="634">
        <f t="shared" ref="H4:H27" si="2">+E4*F4*G4</f>
        <v>0</v>
      </c>
      <c r="I4" s="633"/>
    </row>
    <row r="5" spans="1:9" ht="15.75" thickBot="1" x14ac:dyDescent="0.3">
      <c r="A5" s="630"/>
      <c r="B5" s="631"/>
      <c r="C5" s="632"/>
      <c r="D5" s="634">
        <f t="shared" si="0"/>
        <v>0</v>
      </c>
      <c r="E5" s="634">
        <f t="shared" si="1"/>
        <v>0</v>
      </c>
      <c r="F5" s="632"/>
      <c r="G5" s="631"/>
      <c r="H5" s="634">
        <f t="shared" si="2"/>
        <v>0</v>
      </c>
      <c r="I5" s="633"/>
    </row>
    <row r="6" spans="1:9" ht="15.75" thickBot="1" x14ac:dyDescent="0.3">
      <c r="A6" s="630"/>
      <c r="B6" s="631"/>
      <c r="C6" s="632"/>
      <c r="D6" s="634">
        <f t="shared" si="0"/>
        <v>0</v>
      </c>
      <c r="E6" s="634">
        <f t="shared" si="1"/>
        <v>0</v>
      </c>
      <c r="F6" s="632"/>
      <c r="G6" s="631"/>
      <c r="H6" s="634">
        <f t="shared" si="2"/>
        <v>0</v>
      </c>
      <c r="I6" s="633"/>
    </row>
    <row r="7" spans="1:9" ht="15.75" thickBot="1" x14ac:dyDescent="0.3">
      <c r="A7" s="630"/>
      <c r="B7" s="631"/>
      <c r="C7" s="632"/>
      <c r="D7" s="634">
        <f t="shared" si="0"/>
        <v>0</v>
      </c>
      <c r="E7" s="634">
        <f t="shared" si="1"/>
        <v>0</v>
      </c>
      <c r="F7" s="632"/>
      <c r="G7" s="631"/>
      <c r="H7" s="634">
        <f t="shared" si="2"/>
        <v>0</v>
      </c>
      <c r="I7" s="633"/>
    </row>
    <row r="8" spans="1:9" ht="15.75" thickBot="1" x14ac:dyDescent="0.3">
      <c r="A8" s="630"/>
      <c r="B8" s="631"/>
      <c r="C8" s="632"/>
      <c r="D8" s="634">
        <f t="shared" si="0"/>
        <v>0</v>
      </c>
      <c r="E8" s="634">
        <f t="shared" si="1"/>
        <v>0</v>
      </c>
      <c r="F8" s="632"/>
      <c r="G8" s="631"/>
      <c r="H8" s="634">
        <f t="shared" si="2"/>
        <v>0</v>
      </c>
      <c r="I8" s="633"/>
    </row>
    <row r="9" spans="1:9" ht="15.75" thickBot="1" x14ac:dyDescent="0.3">
      <c r="A9" s="630"/>
      <c r="B9" s="631"/>
      <c r="C9" s="632"/>
      <c r="D9" s="634">
        <f t="shared" si="0"/>
        <v>0</v>
      </c>
      <c r="E9" s="634">
        <f t="shared" si="1"/>
        <v>0</v>
      </c>
      <c r="F9" s="632"/>
      <c r="G9" s="631"/>
      <c r="H9" s="634">
        <f t="shared" si="2"/>
        <v>0</v>
      </c>
      <c r="I9" s="633"/>
    </row>
    <row r="10" spans="1:9" ht="15.75" thickBot="1" x14ac:dyDescent="0.3">
      <c r="A10" s="630"/>
      <c r="B10" s="631"/>
      <c r="C10" s="632"/>
      <c r="D10" s="634">
        <f t="shared" si="0"/>
        <v>0</v>
      </c>
      <c r="E10" s="634">
        <f t="shared" si="1"/>
        <v>0</v>
      </c>
      <c r="F10" s="632"/>
      <c r="G10" s="631"/>
      <c r="H10" s="634">
        <f t="shared" si="2"/>
        <v>0</v>
      </c>
      <c r="I10" s="633"/>
    </row>
    <row r="11" spans="1:9" ht="15.75" thickBot="1" x14ac:dyDescent="0.3">
      <c r="A11" s="630"/>
      <c r="B11" s="631"/>
      <c r="C11" s="632"/>
      <c r="D11" s="634">
        <f t="shared" si="0"/>
        <v>0</v>
      </c>
      <c r="E11" s="634">
        <f t="shared" si="1"/>
        <v>0</v>
      </c>
      <c r="F11" s="632"/>
      <c r="G11" s="631"/>
      <c r="H11" s="634">
        <f t="shared" si="2"/>
        <v>0</v>
      </c>
      <c r="I11" s="633"/>
    </row>
    <row r="12" spans="1:9" ht="15.75" thickBot="1" x14ac:dyDescent="0.3">
      <c r="A12" s="630"/>
      <c r="B12" s="631"/>
      <c r="C12" s="632"/>
      <c r="D12" s="634">
        <f>+B12*C12</f>
        <v>0</v>
      </c>
      <c r="E12" s="634">
        <f t="shared" si="1"/>
        <v>0</v>
      </c>
      <c r="F12" s="632"/>
      <c r="G12" s="631"/>
      <c r="H12" s="634">
        <f t="shared" si="2"/>
        <v>0</v>
      </c>
      <c r="I12" s="633"/>
    </row>
    <row r="13" spans="1:9" ht="15.75" thickBot="1" x14ac:dyDescent="0.3">
      <c r="A13" s="630"/>
      <c r="B13" s="631"/>
      <c r="C13" s="632"/>
      <c r="D13" s="634">
        <f>+B13*C13</f>
        <v>0</v>
      </c>
      <c r="E13" s="634">
        <f t="shared" si="1"/>
        <v>0</v>
      </c>
      <c r="F13" s="632"/>
      <c r="G13" s="631"/>
      <c r="H13" s="634">
        <f t="shared" si="2"/>
        <v>0</v>
      </c>
      <c r="I13" s="633"/>
    </row>
    <row r="14" spans="1:9" ht="15.75" thickBot="1" x14ac:dyDescent="0.3">
      <c r="A14" s="630"/>
      <c r="B14" s="631"/>
      <c r="C14" s="632"/>
      <c r="D14" s="634">
        <f>+B14*C14</f>
        <v>0</v>
      </c>
      <c r="E14" s="634">
        <f t="shared" si="1"/>
        <v>0</v>
      </c>
      <c r="F14" s="632"/>
      <c r="G14" s="631"/>
      <c r="H14" s="634">
        <f t="shared" si="2"/>
        <v>0</v>
      </c>
      <c r="I14" s="633"/>
    </row>
    <row r="15" spans="1:9" ht="15.75" thickBot="1" x14ac:dyDescent="0.3">
      <c r="A15" s="630"/>
      <c r="B15" s="631"/>
      <c r="C15" s="632"/>
      <c r="D15" s="634">
        <f>+B15*C15</f>
        <v>0</v>
      </c>
      <c r="E15" s="634">
        <f t="shared" si="1"/>
        <v>0</v>
      </c>
      <c r="F15" s="632"/>
      <c r="G15" s="631"/>
      <c r="H15" s="634">
        <f t="shared" si="2"/>
        <v>0</v>
      </c>
      <c r="I15" s="633"/>
    </row>
    <row r="16" spans="1:9" ht="15.75" thickBot="1" x14ac:dyDescent="0.3">
      <c r="A16" s="630"/>
      <c r="B16" s="631"/>
      <c r="C16" s="632"/>
      <c r="D16" s="634">
        <f t="shared" si="0"/>
        <v>0</v>
      </c>
      <c r="E16" s="634">
        <f t="shared" si="1"/>
        <v>0</v>
      </c>
      <c r="F16" s="632"/>
      <c r="G16" s="631"/>
      <c r="H16" s="634">
        <f t="shared" si="2"/>
        <v>0</v>
      </c>
      <c r="I16" s="633"/>
    </row>
    <row r="17" spans="1:9" ht="15.75" thickBot="1" x14ac:dyDescent="0.3">
      <c r="A17" s="630"/>
      <c r="B17" s="631"/>
      <c r="C17" s="632"/>
      <c r="D17" s="634">
        <f t="shared" si="0"/>
        <v>0</v>
      </c>
      <c r="E17" s="634">
        <f t="shared" si="1"/>
        <v>0</v>
      </c>
      <c r="F17" s="632"/>
      <c r="G17" s="631"/>
      <c r="H17" s="634">
        <f t="shared" si="2"/>
        <v>0</v>
      </c>
      <c r="I17" s="633"/>
    </row>
    <row r="18" spans="1:9" ht="15.75" thickBot="1" x14ac:dyDescent="0.3">
      <c r="A18" s="630"/>
      <c r="B18" s="631"/>
      <c r="C18" s="632"/>
      <c r="D18" s="634">
        <f t="shared" si="0"/>
        <v>0</v>
      </c>
      <c r="E18" s="634">
        <f t="shared" si="1"/>
        <v>0</v>
      </c>
      <c r="F18" s="632"/>
      <c r="G18" s="631"/>
      <c r="H18" s="634">
        <f t="shared" si="2"/>
        <v>0</v>
      </c>
      <c r="I18" s="633"/>
    </row>
    <row r="19" spans="1:9" ht="15.75" thickBot="1" x14ac:dyDescent="0.3">
      <c r="A19" s="630"/>
      <c r="B19" s="631"/>
      <c r="C19" s="632"/>
      <c r="D19" s="634">
        <f t="shared" si="0"/>
        <v>0</v>
      </c>
      <c r="E19" s="634">
        <f t="shared" si="1"/>
        <v>0</v>
      </c>
      <c r="F19" s="632"/>
      <c r="G19" s="631"/>
      <c r="H19" s="634">
        <f t="shared" si="2"/>
        <v>0</v>
      </c>
      <c r="I19" s="633"/>
    </row>
    <row r="20" spans="1:9" ht="15.75" thickBot="1" x14ac:dyDescent="0.3">
      <c r="A20" s="630"/>
      <c r="B20" s="631"/>
      <c r="C20" s="632"/>
      <c r="D20" s="634">
        <f t="shared" si="0"/>
        <v>0</v>
      </c>
      <c r="E20" s="634">
        <f t="shared" si="1"/>
        <v>0</v>
      </c>
      <c r="F20" s="632"/>
      <c r="G20" s="631"/>
      <c r="H20" s="634">
        <f t="shared" si="2"/>
        <v>0</v>
      </c>
      <c r="I20" s="633"/>
    </row>
    <row r="21" spans="1:9" ht="15.75" thickBot="1" x14ac:dyDescent="0.3">
      <c r="A21" s="630"/>
      <c r="B21" s="631"/>
      <c r="C21" s="632"/>
      <c r="D21" s="634">
        <f t="shared" si="0"/>
        <v>0</v>
      </c>
      <c r="E21" s="634">
        <f t="shared" si="1"/>
        <v>0</v>
      </c>
      <c r="F21" s="632"/>
      <c r="G21" s="631"/>
      <c r="H21" s="634">
        <f t="shared" si="2"/>
        <v>0</v>
      </c>
      <c r="I21" s="633"/>
    </row>
    <row r="22" spans="1:9" ht="15.75" thickBot="1" x14ac:dyDescent="0.3">
      <c r="A22" s="630"/>
      <c r="B22" s="631"/>
      <c r="C22" s="632"/>
      <c r="D22" s="634">
        <f t="shared" si="0"/>
        <v>0</v>
      </c>
      <c r="E22" s="634">
        <f t="shared" si="1"/>
        <v>0</v>
      </c>
      <c r="F22" s="632"/>
      <c r="G22" s="631"/>
      <c r="H22" s="634">
        <f t="shared" si="2"/>
        <v>0</v>
      </c>
      <c r="I22" s="633"/>
    </row>
    <row r="23" spans="1:9" ht="15.75" thickBot="1" x14ac:dyDescent="0.3">
      <c r="A23" s="630"/>
      <c r="B23" s="631"/>
      <c r="C23" s="632"/>
      <c r="D23" s="634">
        <f t="shared" si="0"/>
        <v>0</v>
      </c>
      <c r="E23" s="634">
        <f t="shared" si="1"/>
        <v>0</v>
      </c>
      <c r="F23" s="632"/>
      <c r="G23" s="631"/>
      <c r="H23" s="634">
        <f t="shared" si="2"/>
        <v>0</v>
      </c>
      <c r="I23" s="633"/>
    </row>
    <row r="24" spans="1:9" ht="15.75" thickBot="1" x14ac:dyDescent="0.3">
      <c r="A24" s="630"/>
      <c r="B24" s="631"/>
      <c r="C24" s="632"/>
      <c r="D24" s="634">
        <f t="shared" si="0"/>
        <v>0</v>
      </c>
      <c r="E24" s="634">
        <f t="shared" si="1"/>
        <v>0</v>
      </c>
      <c r="F24" s="632"/>
      <c r="G24" s="631"/>
      <c r="H24" s="634">
        <f t="shared" si="2"/>
        <v>0</v>
      </c>
      <c r="I24" s="633"/>
    </row>
    <row r="25" spans="1:9" ht="15.75" thickBot="1" x14ac:dyDescent="0.3">
      <c r="A25" s="630"/>
      <c r="B25" s="631"/>
      <c r="C25" s="632"/>
      <c r="D25" s="634">
        <f t="shared" si="0"/>
        <v>0</v>
      </c>
      <c r="E25" s="634">
        <f t="shared" si="1"/>
        <v>0</v>
      </c>
      <c r="F25" s="632"/>
      <c r="G25" s="631"/>
      <c r="H25" s="634">
        <f t="shared" si="2"/>
        <v>0</v>
      </c>
      <c r="I25" s="633"/>
    </row>
    <row r="26" spans="1:9" ht="15.75" thickBot="1" x14ac:dyDescent="0.3">
      <c r="A26" s="630"/>
      <c r="B26" s="631"/>
      <c r="C26" s="632"/>
      <c r="D26" s="634">
        <f t="shared" si="0"/>
        <v>0</v>
      </c>
      <c r="E26" s="634">
        <f t="shared" si="1"/>
        <v>0</v>
      </c>
      <c r="F26" s="632"/>
      <c r="G26" s="631"/>
      <c r="H26" s="634">
        <f t="shared" si="2"/>
        <v>0</v>
      </c>
      <c r="I26" s="633"/>
    </row>
    <row r="27" spans="1:9" ht="15.75" thickBot="1" x14ac:dyDescent="0.3">
      <c r="A27" s="630"/>
      <c r="B27" s="631"/>
      <c r="C27" s="632"/>
      <c r="D27" s="634">
        <f t="shared" si="0"/>
        <v>0</v>
      </c>
      <c r="E27" s="634">
        <f t="shared" si="1"/>
        <v>0</v>
      </c>
      <c r="F27" s="632"/>
      <c r="G27" s="631"/>
      <c r="H27" s="634">
        <f t="shared" si="2"/>
        <v>0</v>
      </c>
      <c r="I27" s="633"/>
    </row>
    <row r="28" spans="1:9" ht="15.75" thickBot="1" x14ac:dyDescent="0.3">
      <c r="A28" s="133" t="s">
        <v>386</v>
      </c>
      <c r="B28" s="133"/>
      <c r="C28" s="133"/>
      <c r="D28" s="133"/>
      <c r="E28" s="133"/>
      <c r="F28" s="133"/>
      <c r="G28" s="133"/>
      <c r="H28" s="133">
        <f>SUM(H3:H27)</f>
        <v>0</v>
      </c>
      <c r="I28" s="133"/>
    </row>
    <row r="29" spans="1:9" x14ac:dyDescent="0.25">
      <c r="A29" s="134"/>
      <c r="B29" s="134"/>
      <c r="C29" s="134"/>
      <c r="D29" s="134"/>
      <c r="E29" s="134"/>
      <c r="F29" s="134"/>
      <c r="G29" s="134"/>
      <c r="H29" s="134"/>
      <c r="I29" s="135"/>
    </row>
    <row r="30" spans="1:9" x14ac:dyDescent="0.25">
      <c r="A30" s="134"/>
      <c r="B30" s="134"/>
      <c r="C30" s="134"/>
      <c r="D30" s="134"/>
      <c r="E30" s="134"/>
      <c r="F30" s="134"/>
      <c r="G30" s="134"/>
      <c r="H30" s="134"/>
    </row>
  </sheetData>
  <sheetProtection sheet="1" objects="1" scenarios="1"/>
  <mergeCells count="1">
    <mergeCell ref="A1:I1"/>
  </mergeCells>
  <dataValidations count="4">
    <dataValidation allowBlank="1" showInputMessage="1" showErrorMessage="1" prompt="Máximo 100%" sqref="F3:F27 JB3:JB27 SX3:SX27 ACT3:ACT27 AMP3:AMP27 AWL3:AWL27 BGH3:BGH27 BQD3:BQD27 BZZ3:BZZ27 CJV3:CJV27 CTR3:CTR27 DDN3:DDN27 DNJ3:DNJ27 DXF3:DXF27 EHB3:EHB27 EQX3:EQX27 FAT3:FAT27 FKP3:FKP27 FUL3:FUL27 GEH3:GEH27 GOD3:GOD27 GXZ3:GXZ27 HHV3:HHV27 HRR3:HRR27 IBN3:IBN27 ILJ3:ILJ27 IVF3:IVF27 JFB3:JFB27 JOX3:JOX27 JYT3:JYT27 KIP3:KIP27 KSL3:KSL27 LCH3:LCH27 LMD3:LMD27 LVZ3:LVZ27 MFV3:MFV27 MPR3:MPR27 MZN3:MZN27 NJJ3:NJJ27 NTF3:NTF27 ODB3:ODB27 OMX3:OMX27 OWT3:OWT27 PGP3:PGP27 PQL3:PQL27 QAH3:QAH27 QKD3:QKD27 QTZ3:QTZ27 RDV3:RDV27 RNR3:RNR27 RXN3:RXN27 SHJ3:SHJ27 SRF3:SRF27 TBB3:TBB27 TKX3:TKX27 TUT3:TUT27 UEP3:UEP27 UOL3:UOL27 UYH3:UYH27 VID3:VID27 VRZ3:VRZ27 WBV3:WBV27 WLR3:WLR27 WVN3:WVN27 F65539:F65563 JB65539:JB65563 SX65539:SX65563 ACT65539:ACT65563 AMP65539:AMP65563 AWL65539:AWL65563 BGH65539:BGH65563 BQD65539:BQD65563 BZZ65539:BZZ65563 CJV65539:CJV65563 CTR65539:CTR65563 DDN65539:DDN65563 DNJ65539:DNJ65563 DXF65539:DXF65563 EHB65539:EHB65563 EQX65539:EQX65563 FAT65539:FAT65563 FKP65539:FKP65563 FUL65539:FUL65563 GEH65539:GEH65563 GOD65539:GOD65563 GXZ65539:GXZ65563 HHV65539:HHV65563 HRR65539:HRR65563 IBN65539:IBN65563 ILJ65539:ILJ65563 IVF65539:IVF65563 JFB65539:JFB65563 JOX65539:JOX65563 JYT65539:JYT65563 KIP65539:KIP65563 KSL65539:KSL65563 LCH65539:LCH65563 LMD65539:LMD65563 LVZ65539:LVZ65563 MFV65539:MFV65563 MPR65539:MPR65563 MZN65539:MZN65563 NJJ65539:NJJ65563 NTF65539:NTF65563 ODB65539:ODB65563 OMX65539:OMX65563 OWT65539:OWT65563 PGP65539:PGP65563 PQL65539:PQL65563 QAH65539:QAH65563 QKD65539:QKD65563 QTZ65539:QTZ65563 RDV65539:RDV65563 RNR65539:RNR65563 RXN65539:RXN65563 SHJ65539:SHJ65563 SRF65539:SRF65563 TBB65539:TBB65563 TKX65539:TKX65563 TUT65539:TUT65563 UEP65539:UEP65563 UOL65539:UOL65563 UYH65539:UYH65563 VID65539:VID65563 VRZ65539:VRZ65563 WBV65539:WBV65563 WLR65539:WLR65563 WVN65539:WVN65563 F131075:F131099 JB131075:JB131099 SX131075:SX131099 ACT131075:ACT131099 AMP131075:AMP131099 AWL131075:AWL131099 BGH131075:BGH131099 BQD131075:BQD131099 BZZ131075:BZZ131099 CJV131075:CJV131099 CTR131075:CTR131099 DDN131075:DDN131099 DNJ131075:DNJ131099 DXF131075:DXF131099 EHB131075:EHB131099 EQX131075:EQX131099 FAT131075:FAT131099 FKP131075:FKP131099 FUL131075:FUL131099 GEH131075:GEH131099 GOD131075:GOD131099 GXZ131075:GXZ131099 HHV131075:HHV131099 HRR131075:HRR131099 IBN131075:IBN131099 ILJ131075:ILJ131099 IVF131075:IVF131099 JFB131075:JFB131099 JOX131075:JOX131099 JYT131075:JYT131099 KIP131075:KIP131099 KSL131075:KSL131099 LCH131075:LCH131099 LMD131075:LMD131099 LVZ131075:LVZ131099 MFV131075:MFV131099 MPR131075:MPR131099 MZN131075:MZN131099 NJJ131075:NJJ131099 NTF131075:NTF131099 ODB131075:ODB131099 OMX131075:OMX131099 OWT131075:OWT131099 PGP131075:PGP131099 PQL131075:PQL131099 QAH131075:QAH131099 QKD131075:QKD131099 QTZ131075:QTZ131099 RDV131075:RDV131099 RNR131075:RNR131099 RXN131075:RXN131099 SHJ131075:SHJ131099 SRF131075:SRF131099 TBB131075:TBB131099 TKX131075:TKX131099 TUT131075:TUT131099 UEP131075:UEP131099 UOL131075:UOL131099 UYH131075:UYH131099 VID131075:VID131099 VRZ131075:VRZ131099 WBV131075:WBV131099 WLR131075:WLR131099 WVN131075:WVN131099 F196611:F196635 JB196611:JB196635 SX196611:SX196635 ACT196611:ACT196635 AMP196611:AMP196635 AWL196611:AWL196635 BGH196611:BGH196635 BQD196611:BQD196635 BZZ196611:BZZ196635 CJV196611:CJV196635 CTR196611:CTR196635 DDN196611:DDN196635 DNJ196611:DNJ196635 DXF196611:DXF196635 EHB196611:EHB196635 EQX196611:EQX196635 FAT196611:FAT196635 FKP196611:FKP196635 FUL196611:FUL196635 GEH196611:GEH196635 GOD196611:GOD196635 GXZ196611:GXZ196635 HHV196611:HHV196635 HRR196611:HRR196635 IBN196611:IBN196635 ILJ196611:ILJ196635 IVF196611:IVF196635 JFB196611:JFB196635 JOX196611:JOX196635 JYT196611:JYT196635 KIP196611:KIP196635 KSL196611:KSL196635 LCH196611:LCH196635 LMD196611:LMD196635 LVZ196611:LVZ196635 MFV196611:MFV196635 MPR196611:MPR196635 MZN196611:MZN196635 NJJ196611:NJJ196635 NTF196611:NTF196635 ODB196611:ODB196635 OMX196611:OMX196635 OWT196611:OWT196635 PGP196611:PGP196635 PQL196611:PQL196635 QAH196611:QAH196635 QKD196611:QKD196635 QTZ196611:QTZ196635 RDV196611:RDV196635 RNR196611:RNR196635 RXN196611:RXN196635 SHJ196611:SHJ196635 SRF196611:SRF196635 TBB196611:TBB196635 TKX196611:TKX196635 TUT196611:TUT196635 UEP196611:UEP196635 UOL196611:UOL196635 UYH196611:UYH196635 VID196611:VID196635 VRZ196611:VRZ196635 WBV196611:WBV196635 WLR196611:WLR196635 WVN196611:WVN196635 F262147:F262171 JB262147:JB262171 SX262147:SX262171 ACT262147:ACT262171 AMP262147:AMP262171 AWL262147:AWL262171 BGH262147:BGH262171 BQD262147:BQD262171 BZZ262147:BZZ262171 CJV262147:CJV262171 CTR262147:CTR262171 DDN262147:DDN262171 DNJ262147:DNJ262171 DXF262147:DXF262171 EHB262147:EHB262171 EQX262147:EQX262171 FAT262147:FAT262171 FKP262147:FKP262171 FUL262147:FUL262171 GEH262147:GEH262171 GOD262147:GOD262171 GXZ262147:GXZ262171 HHV262147:HHV262171 HRR262147:HRR262171 IBN262147:IBN262171 ILJ262147:ILJ262171 IVF262147:IVF262171 JFB262147:JFB262171 JOX262147:JOX262171 JYT262147:JYT262171 KIP262147:KIP262171 KSL262147:KSL262171 LCH262147:LCH262171 LMD262147:LMD262171 LVZ262147:LVZ262171 MFV262147:MFV262171 MPR262147:MPR262171 MZN262147:MZN262171 NJJ262147:NJJ262171 NTF262147:NTF262171 ODB262147:ODB262171 OMX262147:OMX262171 OWT262147:OWT262171 PGP262147:PGP262171 PQL262147:PQL262171 QAH262147:QAH262171 QKD262147:QKD262171 QTZ262147:QTZ262171 RDV262147:RDV262171 RNR262147:RNR262171 RXN262147:RXN262171 SHJ262147:SHJ262171 SRF262147:SRF262171 TBB262147:TBB262171 TKX262147:TKX262171 TUT262147:TUT262171 UEP262147:UEP262171 UOL262147:UOL262171 UYH262147:UYH262171 VID262147:VID262171 VRZ262147:VRZ262171 WBV262147:WBV262171 WLR262147:WLR262171 WVN262147:WVN262171 F327683:F327707 JB327683:JB327707 SX327683:SX327707 ACT327683:ACT327707 AMP327683:AMP327707 AWL327683:AWL327707 BGH327683:BGH327707 BQD327683:BQD327707 BZZ327683:BZZ327707 CJV327683:CJV327707 CTR327683:CTR327707 DDN327683:DDN327707 DNJ327683:DNJ327707 DXF327683:DXF327707 EHB327683:EHB327707 EQX327683:EQX327707 FAT327683:FAT327707 FKP327683:FKP327707 FUL327683:FUL327707 GEH327683:GEH327707 GOD327683:GOD327707 GXZ327683:GXZ327707 HHV327683:HHV327707 HRR327683:HRR327707 IBN327683:IBN327707 ILJ327683:ILJ327707 IVF327683:IVF327707 JFB327683:JFB327707 JOX327683:JOX327707 JYT327683:JYT327707 KIP327683:KIP327707 KSL327683:KSL327707 LCH327683:LCH327707 LMD327683:LMD327707 LVZ327683:LVZ327707 MFV327683:MFV327707 MPR327683:MPR327707 MZN327683:MZN327707 NJJ327683:NJJ327707 NTF327683:NTF327707 ODB327683:ODB327707 OMX327683:OMX327707 OWT327683:OWT327707 PGP327683:PGP327707 PQL327683:PQL327707 QAH327683:QAH327707 QKD327683:QKD327707 QTZ327683:QTZ327707 RDV327683:RDV327707 RNR327683:RNR327707 RXN327683:RXN327707 SHJ327683:SHJ327707 SRF327683:SRF327707 TBB327683:TBB327707 TKX327683:TKX327707 TUT327683:TUT327707 UEP327683:UEP327707 UOL327683:UOL327707 UYH327683:UYH327707 VID327683:VID327707 VRZ327683:VRZ327707 WBV327683:WBV327707 WLR327683:WLR327707 WVN327683:WVN327707 F393219:F393243 JB393219:JB393243 SX393219:SX393243 ACT393219:ACT393243 AMP393219:AMP393243 AWL393219:AWL393243 BGH393219:BGH393243 BQD393219:BQD393243 BZZ393219:BZZ393243 CJV393219:CJV393243 CTR393219:CTR393243 DDN393219:DDN393243 DNJ393219:DNJ393243 DXF393219:DXF393243 EHB393219:EHB393243 EQX393219:EQX393243 FAT393219:FAT393243 FKP393219:FKP393243 FUL393219:FUL393243 GEH393219:GEH393243 GOD393219:GOD393243 GXZ393219:GXZ393243 HHV393219:HHV393243 HRR393219:HRR393243 IBN393219:IBN393243 ILJ393219:ILJ393243 IVF393219:IVF393243 JFB393219:JFB393243 JOX393219:JOX393243 JYT393219:JYT393243 KIP393219:KIP393243 KSL393219:KSL393243 LCH393219:LCH393243 LMD393219:LMD393243 LVZ393219:LVZ393243 MFV393219:MFV393243 MPR393219:MPR393243 MZN393219:MZN393243 NJJ393219:NJJ393243 NTF393219:NTF393243 ODB393219:ODB393243 OMX393219:OMX393243 OWT393219:OWT393243 PGP393219:PGP393243 PQL393219:PQL393243 QAH393219:QAH393243 QKD393219:QKD393243 QTZ393219:QTZ393243 RDV393219:RDV393243 RNR393219:RNR393243 RXN393219:RXN393243 SHJ393219:SHJ393243 SRF393219:SRF393243 TBB393219:TBB393243 TKX393219:TKX393243 TUT393219:TUT393243 UEP393219:UEP393243 UOL393219:UOL393243 UYH393219:UYH393243 VID393219:VID393243 VRZ393219:VRZ393243 WBV393219:WBV393243 WLR393219:WLR393243 WVN393219:WVN393243 F458755:F458779 JB458755:JB458779 SX458755:SX458779 ACT458755:ACT458779 AMP458755:AMP458779 AWL458755:AWL458779 BGH458755:BGH458779 BQD458755:BQD458779 BZZ458755:BZZ458779 CJV458755:CJV458779 CTR458755:CTR458779 DDN458755:DDN458779 DNJ458755:DNJ458779 DXF458755:DXF458779 EHB458755:EHB458779 EQX458755:EQX458779 FAT458755:FAT458779 FKP458755:FKP458779 FUL458755:FUL458779 GEH458755:GEH458779 GOD458755:GOD458779 GXZ458755:GXZ458779 HHV458755:HHV458779 HRR458755:HRR458779 IBN458755:IBN458779 ILJ458755:ILJ458779 IVF458755:IVF458779 JFB458755:JFB458779 JOX458755:JOX458779 JYT458755:JYT458779 KIP458755:KIP458779 KSL458755:KSL458779 LCH458755:LCH458779 LMD458755:LMD458779 LVZ458755:LVZ458779 MFV458755:MFV458779 MPR458755:MPR458779 MZN458755:MZN458779 NJJ458755:NJJ458779 NTF458755:NTF458779 ODB458755:ODB458779 OMX458755:OMX458779 OWT458755:OWT458779 PGP458755:PGP458779 PQL458755:PQL458779 QAH458755:QAH458779 QKD458755:QKD458779 QTZ458755:QTZ458779 RDV458755:RDV458779 RNR458755:RNR458779 RXN458755:RXN458779 SHJ458755:SHJ458779 SRF458755:SRF458779 TBB458755:TBB458779 TKX458755:TKX458779 TUT458755:TUT458779 UEP458755:UEP458779 UOL458755:UOL458779 UYH458755:UYH458779 VID458755:VID458779 VRZ458755:VRZ458779 WBV458755:WBV458779 WLR458755:WLR458779 WVN458755:WVN458779 F524291:F524315 JB524291:JB524315 SX524291:SX524315 ACT524291:ACT524315 AMP524291:AMP524315 AWL524291:AWL524315 BGH524291:BGH524315 BQD524291:BQD524315 BZZ524291:BZZ524315 CJV524291:CJV524315 CTR524291:CTR524315 DDN524291:DDN524315 DNJ524291:DNJ524315 DXF524291:DXF524315 EHB524291:EHB524315 EQX524291:EQX524315 FAT524291:FAT524315 FKP524291:FKP524315 FUL524291:FUL524315 GEH524291:GEH524315 GOD524291:GOD524315 GXZ524291:GXZ524315 HHV524291:HHV524315 HRR524291:HRR524315 IBN524291:IBN524315 ILJ524291:ILJ524315 IVF524291:IVF524315 JFB524291:JFB524315 JOX524291:JOX524315 JYT524291:JYT524315 KIP524291:KIP524315 KSL524291:KSL524315 LCH524291:LCH524315 LMD524291:LMD524315 LVZ524291:LVZ524315 MFV524291:MFV524315 MPR524291:MPR524315 MZN524291:MZN524315 NJJ524291:NJJ524315 NTF524291:NTF524315 ODB524291:ODB524315 OMX524291:OMX524315 OWT524291:OWT524315 PGP524291:PGP524315 PQL524291:PQL524315 QAH524291:QAH524315 QKD524291:QKD524315 QTZ524291:QTZ524315 RDV524291:RDV524315 RNR524291:RNR524315 RXN524291:RXN524315 SHJ524291:SHJ524315 SRF524291:SRF524315 TBB524291:TBB524315 TKX524291:TKX524315 TUT524291:TUT524315 UEP524291:UEP524315 UOL524291:UOL524315 UYH524291:UYH524315 VID524291:VID524315 VRZ524291:VRZ524315 WBV524291:WBV524315 WLR524291:WLR524315 WVN524291:WVN524315 F589827:F589851 JB589827:JB589851 SX589827:SX589851 ACT589827:ACT589851 AMP589827:AMP589851 AWL589827:AWL589851 BGH589827:BGH589851 BQD589827:BQD589851 BZZ589827:BZZ589851 CJV589827:CJV589851 CTR589827:CTR589851 DDN589827:DDN589851 DNJ589827:DNJ589851 DXF589827:DXF589851 EHB589827:EHB589851 EQX589827:EQX589851 FAT589827:FAT589851 FKP589827:FKP589851 FUL589827:FUL589851 GEH589827:GEH589851 GOD589827:GOD589851 GXZ589827:GXZ589851 HHV589827:HHV589851 HRR589827:HRR589851 IBN589827:IBN589851 ILJ589827:ILJ589851 IVF589827:IVF589851 JFB589827:JFB589851 JOX589827:JOX589851 JYT589827:JYT589851 KIP589827:KIP589851 KSL589827:KSL589851 LCH589827:LCH589851 LMD589827:LMD589851 LVZ589827:LVZ589851 MFV589827:MFV589851 MPR589827:MPR589851 MZN589827:MZN589851 NJJ589827:NJJ589851 NTF589827:NTF589851 ODB589827:ODB589851 OMX589827:OMX589851 OWT589827:OWT589851 PGP589827:PGP589851 PQL589827:PQL589851 QAH589827:QAH589851 QKD589827:QKD589851 QTZ589827:QTZ589851 RDV589827:RDV589851 RNR589827:RNR589851 RXN589827:RXN589851 SHJ589827:SHJ589851 SRF589827:SRF589851 TBB589827:TBB589851 TKX589827:TKX589851 TUT589827:TUT589851 UEP589827:UEP589851 UOL589827:UOL589851 UYH589827:UYH589851 VID589827:VID589851 VRZ589827:VRZ589851 WBV589827:WBV589851 WLR589827:WLR589851 WVN589827:WVN589851 F655363:F655387 JB655363:JB655387 SX655363:SX655387 ACT655363:ACT655387 AMP655363:AMP655387 AWL655363:AWL655387 BGH655363:BGH655387 BQD655363:BQD655387 BZZ655363:BZZ655387 CJV655363:CJV655387 CTR655363:CTR655387 DDN655363:DDN655387 DNJ655363:DNJ655387 DXF655363:DXF655387 EHB655363:EHB655387 EQX655363:EQX655387 FAT655363:FAT655387 FKP655363:FKP655387 FUL655363:FUL655387 GEH655363:GEH655387 GOD655363:GOD655387 GXZ655363:GXZ655387 HHV655363:HHV655387 HRR655363:HRR655387 IBN655363:IBN655387 ILJ655363:ILJ655387 IVF655363:IVF655387 JFB655363:JFB655387 JOX655363:JOX655387 JYT655363:JYT655387 KIP655363:KIP655387 KSL655363:KSL655387 LCH655363:LCH655387 LMD655363:LMD655387 LVZ655363:LVZ655387 MFV655363:MFV655387 MPR655363:MPR655387 MZN655363:MZN655387 NJJ655363:NJJ655387 NTF655363:NTF655387 ODB655363:ODB655387 OMX655363:OMX655387 OWT655363:OWT655387 PGP655363:PGP655387 PQL655363:PQL655387 QAH655363:QAH655387 QKD655363:QKD655387 QTZ655363:QTZ655387 RDV655363:RDV655387 RNR655363:RNR655387 RXN655363:RXN655387 SHJ655363:SHJ655387 SRF655363:SRF655387 TBB655363:TBB655387 TKX655363:TKX655387 TUT655363:TUT655387 UEP655363:UEP655387 UOL655363:UOL655387 UYH655363:UYH655387 VID655363:VID655387 VRZ655363:VRZ655387 WBV655363:WBV655387 WLR655363:WLR655387 WVN655363:WVN655387 F720899:F720923 JB720899:JB720923 SX720899:SX720923 ACT720899:ACT720923 AMP720899:AMP720923 AWL720899:AWL720923 BGH720899:BGH720923 BQD720899:BQD720923 BZZ720899:BZZ720923 CJV720899:CJV720923 CTR720899:CTR720923 DDN720899:DDN720923 DNJ720899:DNJ720923 DXF720899:DXF720923 EHB720899:EHB720923 EQX720899:EQX720923 FAT720899:FAT720923 FKP720899:FKP720923 FUL720899:FUL720923 GEH720899:GEH720923 GOD720899:GOD720923 GXZ720899:GXZ720923 HHV720899:HHV720923 HRR720899:HRR720923 IBN720899:IBN720923 ILJ720899:ILJ720923 IVF720899:IVF720923 JFB720899:JFB720923 JOX720899:JOX720923 JYT720899:JYT720923 KIP720899:KIP720923 KSL720899:KSL720923 LCH720899:LCH720923 LMD720899:LMD720923 LVZ720899:LVZ720923 MFV720899:MFV720923 MPR720899:MPR720923 MZN720899:MZN720923 NJJ720899:NJJ720923 NTF720899:NTF720923 ODB720899:ODB720923 OMX720899:OMX720923 OWT720899:OWT720923 PGP720899:PGP720923 PQL720899:PQL720923 QAH720899:QAH720923 QKD720899:QKD720923 QTZ720899:QTZ720923 RDV720899:RDV720923 RNR720899:RNR720923 RXN720899:RXN720923 SHJ720899:SHJ720923 SRF720899:SRF720923 TBB720899:TBB720923 TKX720899:TKX720923 TUT720899:TUT720923 UEP720899:UEP720923 UOL720899:UOL720923 UYH720899:UYH720923 VID720899:VID720923 VRZ720899:VRZ720923 WBV720899:WBV720923 WLR720899:WLR720923 WVN720899:WVN720923 F786435:F786459 JB786435:JB786459 SX786435:SX786459 ACT786435:ACT786459 AMP786435:AMP786459 AWL786435:AWL786459 BGH786435:BGH786459 BQD786435:BQD786459 BZZ786435:BZZ786459 CJV786435:CJV786459 CTR786435:CTR786459 DDN786435:DDN786459 DNJ786435:DNJ786459 DXF786435:DXF786459 EHB786435:EHB786459 EQX786435:EQX786459 FAT786435:FAT786459 FKP786435:FKP786459 FUL786435:FUL786459 GEH786435:GEH786459 GOD786435:GOD786459 GXZ786435:GXZ786459 HHV786435:HHV786459 HRR786435:HRR786459 IBN786435:IBN786459 ILJ786435:ILJ786459 IVF786435:IVF786459 JFB786435:JFB786459 JOX786435:JOX786459 JYT786435:JYT786459 KIP786435:KIP786459 KSL786435:KSL786459 LCH786435:LCH786459 LMD786435:LMD786459 LVZ786435:LVZ786459 MFV786435:MFV786459 MPR786435:MPR786459 MZN786435:MZN786459 NJJ786435:NJJ786459 NTF786435:NTF786459 ODB786435:ODB786459 OMX786435:OMX786459 OWT786435:OWT786459 PGP786435:PGP786459 PQL786435:PQL786459 QAH786435:QAH786459 QKD786435:QKD786459 QTZ786435:QTZ786459 RDV786435:RDV786459 RNR786435:RNR786459 RXN786435:RXN786459 SHJ786435:SHJ786459 SRF786435:SRF786459 TBB786435:TBB786459 TKX786435:TKX786459 TUT786435:TUT786459 UEP786435:UEP786459 UOL786435:UOL786459 UYH786435:UYH786459 VID786435:VID786459 VRZ786435:VRZ786459 WBV786435:WBV786459 WLR786435:WLR786459 WVN786435:WVN786459 F851971:F851995 JB851971:JB851995 SX851971:SX851995 ACT851971:ACT851995 AMP851971:AMP851995 AWL851971:AWL851995 BGH851971:BGH851995 BQD851971:BQD851995 BZZ851971:BZZ851995 CJV851971:CJV851995 CTR851971:CTR851995 DDN851971:DDN851995 DNJ851971:DNJ851995 DXF851971:DXF851995 EHB851971:EHB851995 EQX851971:EQX851995 FAT851971:FAT851995 FKP851971:FKP851995 FUL851971:FUL851995 GEH851971:GEH851995 GOD851971:GOD851995 GXZ851971:GXZ851995 HHV851971:HHV851995 HRR851971:HRR851995 IBN851971:IBN851995 ILJ851971:ILJ851995 IVF851971:IVF851995 JFB851971:JFB851995 JOX851971:JOX851995 JYT851971:JYT851995 KIP851971:KIP851995 KSL851971:KSL851995 LCH851971:LCH851995 LMD851971:LMD851995 LVZ851971:LVZ851995 MFV851971:MFV851995 MPR851971:MPR851995 MZN851971:MZN851995 NJJ851971:NJJ851995 NTF851971:NTF851995 ODB851971:ODB851995 OMX851971:OMX851995 OWT851971:OWT851995 PGP851971:PGP851995 PQL851971:PQL851995 QAH851971:QAH851995 QKD851971:QKD851995 QTZ851971:QTZ851995 RDV851971:RDV851995 RNR851971:RNR851995 RXN851971:RXN851995 SHJ851971:SHJ851995 SRF851971:SRF851995 TBB851971:TBB851995 TKX851971:TKX851995 TUT851971:TUT851995 UEP851971:UEP851995 UOL851971:UOL851995 UYH851971:UYH851995 VID851971:VID851995 VRZ851971:VRZ851995 WBV851971:WBV851995 WLR851971:WLR851995 WVN851971:WVN851995 F917507:F917531 JB917507:JB917531 SX917507:SX917531 ACT917507:ACT917531 AMP917507:AMP917531 AWL917507:AWL917531 BGH917507:BGH917531 BQD917507:BQD917531 BZZ917507:BZZ917531 CJV917507:CJV917531 CTR917507:CTR917531 DDN917507:DDN917531 DNJ917507:DNJ917531 DXF917507:DXF917531 EHB917507:EHB917531 EQX917507:EQX917531 FAT917507:FAT917531 FKP917507:FKP917531 FUL917507:FUL917531 GEH917507:GEH917531 GOD917507:GOD917531 GXZ917507:GXZ917531 HHV917507:HHV917531 HRR917507:HRR917531 IBN917507:IBN917531 ILJ917507:ILJ917531 IVF917507:IVF917531 JFB917507:JFB917531 JOX917507:JOX917531 JYT917507:JYT917531 KIP917507:KIP917531 KSL917507:KSL917531 LCH917507:LCH917531 LMD917507:LMD917531 LVZ917507:LVZ917531 MFV917507:MFV917531 MPR917507:MPR917531 MZN917507:MZN917531 NJJ917507:NJJ917531 NTF917507:NTF917531 ODB917507:ODB917531 OMX917507:OMX917531 OWT917507:OWT917531 PGP917507:PGP917531 PQL917507:PQL917531 QAH917507:QAH917531 QKD917507:QKD917531 QTZ917507:QTZ917531 RDV917507:RDV917531 RNR917507:RNR917531 RXN917507:RXN917531 SHJ917507:SHJ917531 SRF917507:SRF917531 TBB917507:TBB917531 TKX917507:TKX917531 TUT917507:TUT917531 UEP917507:UEP917531 UOL917507:UOL917531 UYH917507:UYH917531 VID917507:VID917531 VRZ917507:VRZ917531 WBV917507:WBV917531 WLR917507:WLR917531 WVN917507:WVN917531 F983043:F983067 JB983043:JB983067 SX983043:SX983067 ACT983043:ACT983067 AMP983043:AMP983067 AWL983043:AWL983067 BGH983043:BGH983067 BQD983043:BQD983067 BZZ983043:BZZ983067 CJV983043:CJV983067 CTR983043:CTR983067 DDN983043:DDN983067 DNJ983043:DNJ983067 DXF983043:DXF983067 EHB983043:EHB983067 EQX983043:EQX983067 FAT983043:FAT983067 FKP983043:FKP983067 FUL983043:FUL983067 GEH983043:GEH983067 GOD983043:GOD983067 GXZ983043:GXZ983067 HHV983043:HHV983067 HRR983043:HRR983067 IBN983043:IBN983067 ILJ983043:ILJ983067 IVF983043:IVF983067 JFB983043:JFB983067 JOX983043:JOX983067 JYT983043:JYT983067 KIP983043:KIP983067 KSL983043:KSL983067 LCH983043:LCH983067 LMD983043:LMD983067 LVZ983043:LVZ983067 MFV983043:MFV983067 MPR983043:MPR983067 MZN983043:MZN983067 NJJ983043:NJJ983067 NTF983043:NTF983067 ODB983043:ODB983067 OMX983043:OMX983067 OWT983043:OWT983067 PGP983043:PGP983067 PQL983043:PQL983067 QAH983043:QAH983067 QKD983043:QKD983067 QTZ983043:QTZ983067 RDV983043:RDV983067 RNR983043:RNR983067 RXN983043:RXN983067 SHJ983043:SHJ983067 SRF983043:SRF983067 TBB983043:TBB983067 TKX983043:TKX983067 TUT983043:TUT983067 UEP983043:UEP983067 UOL983043:UOL983067 UYH983043:UYH983067 VID983043:VID983067 VRZ983043:VRZ983067 WBV983043:WBV983067 WLR983043:WLR983067 WVN983043:WVN983067" xr:uid="{00000000-0002-0000-0E00-000000000000}"/>
    <dataValidation type="decimal" operator="greaterThanOrEqual" allowBlank="1" showInputMessage="1" showErrorMessage="1" prompt="Informe o percentual de encargos sociais" sqref="C3:C27 IY3:IY27 SU3:SU27 ACQ3:ACQ27 AMM3:AMM27 AWI3:AWI27 BGE3:BGE27 BQA3:BQA27 BZW3:BZW27 CJS3:CJS27 CTO3:CTO27 DDK3:DDK27 DNG3:DNG27 DXC3:DXC27 EGY3:EGY27 EQU3:EQU27 FAQ3:FAQ27 FKM3:FKM27 FUI3:FUI27 GEE3:GEE27 GOA3:GOA27 GXW3:GXW27 HHS3:HHS27 HRO3:HRO27 IBK3:IBK27 ILG3:ILG27 IVC3:IVC27 JEY3:JEY27 JOU3:JOU27 JYQ3:JYQ27 KIM3:KIM27 KSI3:KSI27 LCE3:LCE27 LMA3:LMA27 LVW3:LVW27 MFS3:MFS27 MPO3:MPO27 MZK3:MZK27 NJG3:NJG27 NTC3:NTC27 OCY3:OCY27 OMU3:OMU27 OWQ3:OWQ27 PGM3:PGM27 PQI3:PQI27 QAE3:QAE27 QKA3:QKA27 QTW3:QTW27 RDS3:RDS27 RNO3:RNO27 RXK3:RXK27 SHG3:SHG27 SRC3:SRC27 TAY3:TAY27 TKU3:TKU27 TUQ3:TUQ27 UEM3:UEM27 UOI3:UOI27 UYE3:UYE27 VIA3:VIA27 VRW3:VRW27 WBS3:WBS27 WLO3:WLO27 WVK3:WVK27 C65539:C65563 IY65539:IY65563 SU65539:SU65563 ACQ65539:ACQ65563 AMM65539:AMM65563 AWI65539:AWI65563 BGE65539:BGE65563 BQA65539:BQA65563 BZW65539:BZW65563 CJS65539:CJS65563 CTO65539:CTO65563 DDK65539:DDK65563 DNG65539:DNG65563 DXC65539:DXC65563 EGY65539:EGY65563 EQU65539:EQU65563 FAQ65539:FAQ65563 FKM65539:FKM65563 FUI65539:FUI65563 GEE65539:GEE65563 GOA65539:GOA65563 GXW65539:GXW65563 HHS65539:HHS65563 HRO65539:HRO65563 IBK65539:IBK65563 ILG65539:ILG65563 IVC65539:IVC65563 JEY65539:JEY65563 JOU65539:JOU65563 JYQ65539:JYQ65563 KIM65539:KIM65563 KSI65539:KSI65563 LCE65539:LCE65563 LMA65539:LMA65563 LVW65539:LVW65563 MFS65539:MFS65563 MPO65539:MPO65563 MZK65539:MZK65563 NJG65539:NJG65563 NTC65539:NTC65563 OCY65539:OCY65563 OMU65539:OMU65563 OWQ65539:OWQ65563 PGM65539:PGM65563 PQI65539:PQI65563 QAE65539:QAE65563 QKA65539:QKA65563 QTW65539:QTW65563 RDS65539:RDS65563 RNO65539:RNO65563 RXK65539:RXK65563 SHG65539:SHG65563 SRC65539:SRC65563 TAY65539:TAY65563 TKU65539:TKU65563 TUQ65539:TUQ65563 UEM65539:UEM65563 UOI65539:UOI65563 UYE65539:UYE65563 VIA65539:VIA65563 VRW65539:VRW65563 WBS65539:WBS65563 WLO65539:WLO65563 WVK65539:WVK65563 C131075:C131099 IY131075:IY131099 SU131075:SU131099 ACQ131075:ACQ131099 AMM131075:AMM131099 AWI131075:AWI131099 BGE131075:BGE131099 BQA131075:BQA131099 BZW131075:BZW131099 CJS131075:CJS131099 CTO131075:CTO131099 DDK131075:DDK131099 DNG131075:DNG131099 DXC131075:DXC131099 EGY131075:EGY131099 EQU131075:EQU131099 FAQ131075:FAQ131099 FKM131075:FKM131099 FUI131075:FUI131099 GEE131075:GEE131099 GOA131075:GOA131099 GXW131075:GXW131099 HHS131075:HHS131099 HRO131075:HRO131099 IBK131075:IBK131099 ILG131075:ILG131099 IVC131075:IVC131099 JEY131075:JEY131099 JOU131075:JOU131099 JYQ131075:JYQ131099 KIM131075:KIM131099 KSI131075:KSI131099 LCE131075:LCE131099 LMA131075:LMA131099 LVW131075:LVW131099 MFS131075:MFS131099 MPO131075:MPO131099 MZK131075:MZK131099 NJG131075:NJG131099 NTC131075:NTC131099 OCY131075:OCY131099 OMU131075:OMU131099 OWQ131075:OWQ131099 PGM131075:PGM131099 PQI131075:PQI131099 QAE131075:QAE131099 QKA131075:QKA131099 QTW131075:QTW131099 RDS131075:RDS131099 RNO131075:RNO131099 RXK131075:RXK131099 SHG131075:SHG131099 SRC131075:SRC131099 TAY131075:TAY131099 TKU131075:TKU131099 TUQ131075:TUQ131099 UEM131075:UEM131099 UOI131075:UOI131099 UYE131075:UYE131099 VIA131075:VIA131099 VRW131075:VRW131099 WBS131075:WBS131099 WLO131075:WLO131099 WVK131075:WVK131099 C196611:C196635 IY196611:IY196635 SU196611:SU196635 ACQ196611:ACQ196635 AMM196611:AMM196635 AWI196611:AWI196635 BGE196611:BGE196635 BQA196611:BQA196635 BZW196611:BZW196635 CJS196611:CJS196635 CTO196611:CTO196635 DDK196611:DDK196635 DNG196611:DNG196635 DXC196611:DXC196635 EGY196611:EGY196635 EQU196611:EQU196635 FAQ196611:FAQ196635 FKM196611:FKM196635 FUI196611:FUI196635 GEE196611:GEE196635 GOA196611:GOA196635 GXW196611:GXW196635 HHS196611:HHS196635 HRO196611:HRO196635 IBK196611:IBK196635 ILG196611:ILG196635 IVC196611:IVC196635 JEY196611:JEY196635 JOU196611:JOU196635 JYQ196611:JYQ196635 KIM196611:KIM196635 KSI196611:KSI196635 LCE196611:LCE196635 LMA196611:LMA196635 LVW196611:LVW196635 MFS196611:MFS196635 MPO196611:MPO196635 MZK196611:MZK196635 NJG196611:NJG196635 NTC196611:NTC196635 OCY196611:OCY196635 OMU196611:OMU196635 OWQ196611:OWQ196635 PGM196611:PGM196635 PQI196611:PQI196635 QAE196611:QAE196635 QKA196611:QKA196635 QTW196611:QTW196635 RDS196611:RDS196635 RNO196611:RNO196635 RXK196611:RXK196635 SHG196611:SHG196635 SRC196611:SRC196635 TAY196611:TAY196635 TKU196611:TKU196635 TUQ196611:TUQ196635 UEM196611:UEM196635 UOI196611:UOI196635 UYE196611:UYE196635 VIA196611:VIA196635 VRW196611:VRW196635 WBS196611:WBS196635 WLO196611:WLO196635 WVK196611:WVK196635 C262147:C262171 IY262147:IY262171 SU262147:SU262171 ACQ262147:ACQ262171 AMM262147:AMM262171 AWI262147:AWI262171 BGE262147:BGE262171 BQA262147:BQA262171 BZW262147:BZW262171 CJS262147:CJS262171 CTO262147:CTO262171 DDK262147:DDK262171 DNG262147:DNG262171 DXC262147:DXC262171 EGY262147:EGY262171 EQU262147:EQU262171 FAQ262147:FAQ262171 FKM262147:FKM262171 FUI262147:FUI262171 GEE262147:GEE262171 GOA262147:GOA262171 GXW262147:GXW262171 HHS262147:HHS262171 HRO262147:HRO262171 IBK262147:IBK262171 ILG262147:ILG262171 IVC262147:IVC262171 JEY262147:JEY262171 JOU262147:JOU262171 JYQ262147:JYQ262171 KIM262147:KIM262171 KSI262147:KSI262171 LCE262147:LCE262171 LMA262147:LMA262171 LVW262147:LVW262171 MFS262147:MFS262171 MPO262147:MPO262171 MZK262147:MZK262171 NJG262147:NJG262171 NTC262147:NTC262171 OCY262147:OCY262171 OMU262147:OMU262171 OWQ262147:OWQ262171 PGM262147:PGM262171 PQI262147:PQI262171 QAE262147:QAE262171 QKA262147:QKA262171 QTW262147:QTW262171 RDS262147:RDS262171 RNO262147:RNO262171 RXK262147:RXK262171 SHG262147:SHG262171 SRC262147:SRC262171 TAY262147:TAY262171 TKU262147:TKU262171 TUQ262147:TUQ262171 UEM262147:UEM262171 UOI262147:UOI262171 UYE262147:UYE262171 VIA262147:VIA262171 VRW262147:VRW262171 WBS262147:WBS262171 WLO262147:WLO262171 WVK262147:WVK262171 C327683:C327707 IY327683:IY327707 SU327683:SU327707 ACQ327683:ACQ327707 AMM327683:AMM327707 AWI327683:AWI327707 BGE327683:BGE327707 BQA327683:BQA327707 BZW327683:BZW327707 CJS327683:CJS327707 CTO327683:CTO327707 DDK327683:DDK327707 DNG327683:DNG327707 DXC327683:DXC327707 EGY327683:EGY327707 EQU327683:EQU327707 FAQ327683:FAQ327707 FKM327683:FKM327707 FUI327683:FUI327707 GEE327683:GEE327707 GOA327683:GOA327707 GXW327683:GXW327707 HHS327683:HHS327707 HRO327683:HRO327707 IBK327683:IBK327707 ILG327683:ILG327707 IVC327683:IVC327707 JEY327683:JEY327707 JOU327683:JOU327707 JYQ327683:JYQ327707 KIM327683:KIM327707 KSI327683:KSI327707 LCE327683:LCE327707 LMA327683:LMA327707 LVW327683:LVW327707 MFS327683:MFS327707 MPO327683:MPO327707 MZK327683:MZK327707 NJG327683:NJG327707 NTC327683:NTC327707 OCY327683:OCY327707 OMU327683:OMU327707 OWQ327683:OWQ327707 PGM327683:PGM327707 PQI327683:PQI327707 QAE327683:QAE327707 QKA327683:QKA327707 QTW327683:QTW327707 RDS327683:RDS327707 RNO327683:RNO327707 RXK327683:RXK327707 SHG327683:SHG327707 SRC327683:SRC327707 TAY327683:TAY327707 TKU327683:TKU327707 TUQ327683:TUQ327707 UEM327683:UEM327707 UOI327683:UOI327707 UYE327683:UYE327707 VIA327683:VIA327707 VRW327683:VRW327707 WBS327683:WBS327707 WLO327683:WLO327707 WVK327683:WVK327707 C393219:C393243 IY393219:IY393243 SU393219:SU393243 ACQ393219:ACQ393243 AMM393219:AMM393243 AWI393219:AWI393243 BGE393219:BGE393243 BQA393219:BQA393243 BZW393219:BZW393243 CJS393219:CJS393243 CTO393219:CTO393243 DDK393219:DDK393243 DNG393219:DNG393243 DXC393219:DXC393243 EGY393219:EGY393243 EQU393219:EQU393243 FAQ393219:FAQ393243 FKM393219:FKM393243 FUI393219:FUI393243 GEE393219:GEE393243 GOA393219:GOA393243 GXW393219:GXW393243 HHS393219:HHS393243 HRO393219:HRO393243 IBK393219:IBK393243 ILG393219:ILG393243 IVC393219:IVC393243 JEY393219:JEY393243 JOU393219:JOU393243 JYQ393219:JYQ393243 KIM393219:KIM393243 KSI393219:KSI393243 LCE393219:LCE393243 LMA393219:LMA393243 LVW393219:LVW393243 MFS393219:MFS393243 MPO393219:MPO393243 MZK393219:MZK393243 NJG393219:NJG393243 NTC393219:NTC393243 OCY393219:OCY393243 OMU393219:OMU393243 OWQ393219:OWQ393243 PGM393219:PGM393243 PQI393219:PQI393243 QAE393219:QAE393243 QKA393219:QKA393243 QTW393219:QTW393243 RDS393219:RDS393243 RNO393219:RNO393243 RXK393219:RXK393243 SHG393219:SHG393243 SRC393219:SRC393243 TAY393219:TAY393243 TKU393219:TKU393243 TUQ393219:TUQ393243 UEM393219:UEM393243 UOI393219:UOI393243 UYE393219:UYE393243 VIA393219:VIA393243 VRW393219:VRW393243 WBS393219:WBS393243 WLO393219:WLO393243 WVK393219:WVK393243 C458755:C458779 IY458755:IY458779 SU458755:SU458779 ACQ458755:ACQ458779 AMM458755:AMM458779 AWI458755:AWI458779 BGE458755:BGE458779 BQA458755:BQA458779 BZW458755:BZW458779 CJS458755:CJS458779 CTO458755:CTO458779 DDK458755:DDK458779 DNG458755:DNG458779 DXC458755:DXC458779 EGY458755:EGY458779 EQU458755:EQU458779 FAQ458755:FAQ458779 FKM458755:FKM458779 FUI458755:FUI458779 GEE458755:GEE458779 GOA458755:GOA458779 GXW458755:GXW458779 HHS458755:HHS458779 HRO458755:HRO458779 IBK458755:IBK458779 ILG458755:ILG458779 IVC458755:IVC458779 JEY458755:JEY458779 JOU458755:JOU458779 JYQ458755:JYQ458779 KIM458755:KIM458779 KSI458755:KSI458779 LCE458755:LCE458779 LMA458755:LMA458779 LVW458755:LVW458779 MFS458755:MFS458779 MPO458755:MPO458779 MZK458755:MZK458779 NJG458755:NJG458779 NTC458755:NTC458779 OCY458755:OCY458779 OMU458755:OMU458779 OWQ458755:OWQ458779 PGM458755:PGM458779 PQI458755:PQI458779 QAE458755:QAE458779 QKA458755:QKA458779 QTW458755:QTW458779 RDS458755:RDS458779 RNO458755:RNO458779 RXK458755:RXK458779 SHG458755:SHG458779 SRC458755:SRC458779 TAY458755:TAY458779 TKU458755:TKU458779 TUQ458755:TUQ458779 UEM458755:UEM458779 UOI458755:UOI458779 UYE458755:UYE458779 VIA458755:VIA458779 VRW458755:VRW458779 WBS458755:WBS458779 WLO458755:WLO458779 WVK458755:WVK458779 C524291:C524315 IY524291:IY524315 SU524291:SU524315 ACQ524291:ACQ524315 AMM524291:AMM524315 AWI524291:AWI524315 BGE524291:BGE524315 BQA524291:BQA524315 BZW524291:BZW524315 CJS524291:CJS524315 CTO524291:CTO524315 DDK524291:DDK524315 DNG524291:DNG524315 DXC524291:DXC524315 EGY524291:EGY524315 EQU524291:EQU524315 FAQ524291:FAQ524315 FKM524291:FKM524315 FUI524291:FUI524315 GEE524291:GEE524315 GOA524291:GOA524315 GXW524291:GXW524315 HHS524291:HHS524315 HRO524291:HRO524315 IBK524291:IBK524315 ILG524291:ILG524315 IVC524291:IVC524315 JEY524291:JEY524315 JOU524291:JOU524315 JYQ524291:JYQ524315 KIM524291:KIM524315 KSI524291:KSI524315 LCE524291:LCE524315 LMA524291:LMA524315 LVW524291:LVW524315 MFS524291:MFS524315 MPO524291:MPO524315 MZK524291:MZK524315 NJG524291:NJG524315 NTC524291:NTC524315 OCY524291:OCY524315 OMU524291:OMU524315 OWQ524291:OWQ524315 PGM524291:PGM524315 PQI524291:PQI524315 QAE524291:QAE524315 QKA524291:QKA524315 QTW524291:QTW524315 RDS524291:RDS524315 RNO524291:RNO524315 RXK524291:RXK524315 SHG524291:SHG524315 SRC524291:SRC524315 TAY524291:TAY524315 TKU524291:TKU524315 TUQ524291:TUQ524315 UEM524291:UEM524315 UOI524291:UOI524315 UYE524291:UYE524315 VIA524291:VIA524315 VRW524291:VRW524315 WBS524291:WBS524315 WLO524291:WLO524315 WVK524291:WVK524315 C589827:C589851 IY589827:IY589851 SU589827:SU589851 ACQ589827:ACQ589851 AMM589827:AMM589851 AWI589827:AWI589851 BGE589827:BGE589851 BQA589827:BQA589851 BZW589827:BZW589851 CJS589827:CJS589851 CTO589827:CTO589851 DDK589827:DDK589851 DNG589827:DNG589851 DXC589827:DXC589851 EGY589827:EGY589851 EQU589827:EQU589851 FAQ589827:FAQ589851 FKM589827:FKM589851 FUI589827:FUI589851 GEE589827:GEE589851 GOA589827:GOA589851 GXW589827:GXW589851 HHS589827:HHS589851 HRO589827:HRO589851 IBK589827:IBK589851 ILG589827:ILG589851 IVC589827:IVC589851 JEY589827:JEY589851 JOU589827:JOU589851 JYQ589827:JYQ589851 KIM589827:KIM589851 KSI589827:KSI589851 LCE589827:LCE589851 LMA589827:LMA589851 LVW589827:LVW589851 MFS589827:MFS589851 MPO589827:MPO589851 MZK589827:MZK589851 NJG589827:NJG589851 NTC589827:NTC589851 OCY589827:OCY589851 OMU589827:OMU589851 OWQ589827:OWQ589851 PGM589827:PGM589851 PQI589827:PQI589851 QAE589827:QAE589851 QKA589827:QKA589851 QTW589827:QTW589851 RDS589827:RDS589851 RNO589827:RNO589851 RXK589827:RXK589851 SHG589827:SHG589851 SRC589827:SRC589851 TAY589827:TAY589851 TKU589827:TKU589851 TUQ589827:TUQ589851 UEM589827:UEM589851 UOI589827:UOI589851 UYE589827:UYE589851 VIA589827:VIA589851 VRW589827:VRW589851 WBS589827:WBS589851 WLO589827:WLO589851 WVK589827:WVK589851 C655363:C655387 IY655363:IY655387 SU655363:SU655387 ACQ655363:ACQ655387 AMM655363:AMM655387 AWI655363:AWI655387 BGE655363:BGE655387 BQA655363:BQA655387 BZW655363:BZW655387 CJS655363:CJS655387 CTO655363:CTO655387 DDK655363:DDK655387 DNG655363:DNG655387 DXC655363:DXC655387 EGY655363:EGY655387 EQU655363:EQU655387 FAQ655363:FAQ655387 FKM655363:FKM655387 FUI655363:FUI655387 GEE655363:GEE655387 GOA655363:GOA655387 GXW655363:GXW655387 HHS655363:HHS655387 HRO655363:HRO655387 IBK655363:IBK655387 ILG655363:ILG655387 IVC655363:IVC655387 JEY655363:JEY655387 JOU655363:JOU655387 JYQ655363:JYQ655387 KIM655363:KIM655387 KSI655363:KSI655387 LCE655363:LCE655387 LMA655363:LMA655387 LVW655363:LVW655387 MFS655363:MFS655387 MPO655363:MPO655387 MZK655363:MZK655387 NJG655363:NJG655387 NTC655363:NTC655387 OCY655363:OCY655387 OMU655363:OMU655387 OWQ655363:OWQ655387 PGM655363:PGM655387 PQI655363:PQI655387 QAE655363:QAE655387 QKA655363:QKA655387 QTW655363:QTW655387 RDS655363:RDS655387 RNO655363:RNO655387 RXK655363:RXK655387 SHG655363:SHG655387 SRC655363:SRC655387 TAY655363:TAY655387 TKU655363:TKU655387 TUQ655363:TUQ655387 UEM655363:UEM655387 UOI655363:UOI655387 UYE655363:UYE655387 VIA655363:VIA655387 VRW655363:VRW655387 WBS655363:WBS655387 WLO655363:WLO655387 WVK655363:WVK655387 C720899:C720923 IY720899:IY720923 SU720899:SU720923 ACQ720899:ACQ720923 AMM720899:AMM720923 AWI720899:AWI720923 BGE720899:BGE720923 BQA720899:BQA720923 BZW720899:BZW720923 CJS720899:CJS720923 CTO720899:CTO720923 DDK720899:DDK720923 DNG720899:DNG720923 DXC720899:DXC720923 EGY720899:EGY720923 EQU720899:EQU720923 FAQ720899:FAQ720923 FKM720899:FKM720923 FUI720899:FUI720923 GEE720899:GEE720923 GOA720899:GOA720923 GXW720899:GXW720923 HHS720899:HHS720923 HRO720899:HRO720923 IBK720899:IBK720923 ILG720899:ILG720923 IVC720899:IVC720923 JEY720899:JEY720923 JOU720899:JOU720923 JYQ720899:JYQ720923 KIM720899:KIM720923 KSI720899:KSI720923 LCE720899:LCE720923 LMA720899:LMA720923 LVW720899:LVW720923 MFS720899:MFS720923 MPO720899:MPO720923 MZK720899:MZK720923 NJG720899:NJG720923 NTC720899:NTC720923 OCY720899:OCY720923 OMU720899:OMU720923 OWQ720899:OWQ720923 PGM720899:PGM720923 PQI720899:PQI720923 QAE720899:QAE720923 QKA720899:QKA720923 QTW720899:QTW720923 RDS720899:RDS720923 RNO720899:RNO720923 RXK720899:RXK720923 SHG720899:SHG720923 SRC720899:SRC720923 TAY720899:TAY720923 TKU720899:TKU720923 TUQ720899:TUQ720923 UEM720899:UEM720923 UOI720899:UOI720923 UYE720899:UYE720923 VIA720899:VIA720923 VRW720899:VRW720923 WBS720899:WBS720923 WLO720899:WLO720923 WVK720899:WVK720923 C786435:C786459 IY786435:IY786459 SU786435:SU786459 ACQ786435:ACQ786459 AMM786435:AMM786459 AWI786435:AWI786459 BGE786435:BGE786459 BQA786435:BQA786459 BZW786435:BZW786459 CJS786435:CJS786459 CTO786435:CTO786459 DDK786435:DDK786459 DNG786435:DNG786459 DXC786435:DXC786459 EGY786435:EGY786459 EQU786435:EQU786459 FAQ786435:FAQ786459 FKM786435:FKM786459 FUI786435:FUI786459 GEE786435:GEE786459 GOA786435:GOA786459 GXW786435:GXW786459 HHS786435:HHS786459 HRO786435:HRO786459 IBK786435:IBK786459 ILG786435:ILG786459 IVC786435:IVC786459 JEY786435:JEY786459 JOU786435:JOU786459 JYQ786435:JYQ786459 KIM786435:KIM786459 KSI786435:KSI786459 LCE786435:LCE786459 LMA786435:LMA786459 LVW786435:LVW786459 MFS786435:MFS786459 MPO786435:MPO786459 MZK786435:MZK786459 NJG786435:NJG786459 NTC786435:NTC786459 OCY786435:OCY786459 OMU786435:OMU786459 OWQ786435:OWQ786459 PGM786435:PGM786459 PQI786435:PQI786459 QAE786435:QAE786459 QKA786435:QKA786459 QTW786435:QTW786459 RDS786435:RDS786459 RNO786435:RNO786459 RXK786435:RXK786459 SHG786435:SHG786459 SRC786435:SRC786459 TAY786435:TAY786459 TKU786435:TKU786459 TUQ786435:TUQ786459 UEM786435:UEM786459 UOI786435:UOI786459 UYE786435:UYE786459 VIA786435:VIA786459 VRW786435:VRW786459 WBS786435:WBS786459 WLO786435:WLO786459 WVK786435:WVK786459 C851971:C851995 IY851971:IY851995 SU851971:SU851995 ACQ851971:ACQ851995 AMM851971:AMM851995 AWI851971:AWI851995 BGE851971:BGE851995 BQA851971:BQA851995 BZW851971:BZW851995 CJS851971:CJS851995 CTO851971:CTO851995 DDK851971:DDK851995 DNG851971:DNG851995 DXC851971:DXC851995 EGY851971:EGY851995 EQU851971:EQU851995 FAQ851971:FAQ851995 FKM851971:FKM851995 FUI851971:FUI851995 GEE851971:GEE851995 GOA851971:GOA851995 GXW851971:GXW851995 HHS851971:HHS851995 HRO851971:HRO851995 IBK851971:IBK851995 ILG851971:ILG851995 IVC851971:IVC851995 JEY851971:JEY851995 JOU851971:JOU851995 JYQ851971:JYQ851995 KIM851971:KIM851995 KSI851971:KSI851995 LCE851971:LCE851995 LMA851971:LMA851995 LVW851971:LVW851995 MFS851971:MFS851995 MPO851971:MPO851995 MZK851971:MZK851995 NJG851971:NJG851995 NTC851971:NTC851995 OCY851971:OCY851995 OMU851971:OMU851995 OWQ851971:OWQ851995 PGM851971:PGM851995 PQI851971:PQI851995 QAE851971:QAE851995 QKA851971:QKA851995 QTW851971:QTW851995 RDS851971:RDS851995 RNO851971:RNO851995 RXK851971:RXK851995 SHG851971:SHG851995 SRC851971:SRC851995 TAY851971:TAY851995 TKU851971:TKU851995 TUQ851971:TUQ851995 UEM851971:UEM851995 UOI851971:UOI851995 UYE851971:UYE851995 VIA851971:VIA851995 VRW851971:VRW851995 WBS851971:WBS851995 WLO851971:WLO851995 WVK851971:WVK851995 C917507:C917531 IY917507:IY917531 SU917507:SU917531 ACQ917507:ACQ917531 AMM917507:AMM917531 AWI917507:AWI917531 BGE917507:BGE917531 BQA917507:BQA917531 BZW917507:BZW917531 CJS917507:CJS917531 CTO917507:CTO917531 DDK917507:DDK917531 DNG917507:DNG917531 DXC917507:DXC917531 EGY917507:EGY917531 EQU917507:EQU917531 FAQ917507:FAQ917531 FKM917507:FKM917531 FUI917507:FUI917531 GEE917507:GEE917531 GOA917507:GOA917531 GXW917507:GXW917531 HHS917507:HHS917531 HRO917507:HRO917531 IBK917507:IBK917531 ILG917507:ILG917531 IVC917507:IVC917531 JEY917507:JEY917531 JOU917507:JOU917531 JYQ917507:JYQ917531 KIM917507:KIM917531 KSI917507:KSI917531 LCE917507:LCE917531 LMA917507:LMA917531 LVW917507:LVW917531 MFS917507:MFS917531 MPO917507:MPO917531 MZK917507:MZK917531 NJG917507:NJG917531 NTC917507:NTC917531 OCY917507:OCY917531 OMU917507:OMU917531 OWQ917507:OWQ917531 PGM917507:PGM917531 PQI917507:PQI917531 QAE917507:QAE917531 QKA917507:QKA917531 QTW917507:QTW917531 RDS917507:RDS917531 RNO917507:RNO917531 RXK917507:RXK917531 SHG917507:SHG917531 SRC917507:SRC917531 TAY917507:TAY917531 TKU917507:TKU917531 TUQ917507:TUQ917531 UEM917507:UEM917531 UOI917507:UOI917531 UYE917507:UYE917531 VIA917507:VIA917531 VRW917507:VRW917531 WBS917507:WBS917531 WLO917507:WLO917531 WVK917507:WVK917531 C983043:C983067 IY983043:IY983067 SU983043:SU983067 ACQ983043:ACQ983067 AMM983043:AMM983067 AWI983043:AWI983067 BGE983043:BGE983067 BQA983043:BQA983067 BZW983043:BZW983067 CJS983043:CJS983067 CTO983043:CTO983067 DDK983043:DDK983067 DNG983043:DNG983067 DXC983043:DXC983067 EGY983043:EGY983067 EQU983043:EQU983067 FAQ983043:FAQ983067 FKM983043:FKM983067 FUI983043:FUI983067 GEE983043:GEE983067 GOA983043:GOA983067 GXW983043:GXW983067 HHS983043:HHS983067 HRO983043:HRO983067 IBK983043:IBK983067 ILG983043:ILG983067 IVC983043:IVC983067 JEY983043:JEY983067 JOU983043:JOU983067 JYQ983043:JYQ983067 KIM983043:KIM983067 KSI983043:KSI983067 LCE983043:LCE983067 LMA983043:LMA983067 LVW983043:LVW983067 MFS983043:MFS983067 MPO983043:MPO983067 MZK983043:MZK983067 NJG983043:NJG983067 NTC983043:NTC983067 OCY983043:OCY983067 OMU983043:OMU983067 OWQ983043:OWQ983067 PGM983043:PGM983067 PQI983043:PQI983067 QAE983043:QAE983067 QKA983043:QKA983067 QTW983043:QTW983067 RDS983043:RDS983067 RNO983043:RNO983067 RXK983043:RXK983067 SHG983043:SHG983067 SRC983043:SRC983067 TAY983043:TAY983067 TKU983043:TKU983067 TUQ983043:TUQ983067 UEM983043:UEM983067 UOI983043:UOI983067 UYE983043:UYE983067 VIA983043:VIA983067 VRW983043:VRW983067 WBS983043:WBS983067 WLO983043:WLO983067 WVK983043:WVK983067" xr:uid="{00000000-0002-0000-0E00-000001000000}">
      <formula1>0</formula1>
    </dataValidation>
    <dataValidation allowBlank="1" showInputMessage="1" showErrorMessage="1" prompt="CAMPO OBRIGATÓRIO" sqref="I3:I27 JE3:JE27 TA3:TA27 ACW3:ACW27 AMS3:AMS27 AWO3:AWO27 BGK3:BGK27 BQG3:BQG27 CAC3:CAC27 CJY3:CJY27 CTU3:CTU27 DDQ3:DDQ27 DNM3:DNM27 DXI3:DXI27 EHE3:EHE27 ERA3:ERA27 FAW3:FAW27 FKS3:FKS27 FUO3:FUO27 GEK3:GEK27 GOG3:GOG27 GYC3:GYC27 HHY3:HHY27 HRU3:HRU27 IBQ3:IBQ27 ILM3:ILM27 IVI3:IVI27 JFE3:JFE27 JPA3:JPA27 JYW3:JYW27 KIS3:KIS27 KSO3:KSO27 LCK3:LCK27 LMG3:LMG27 LWC3:LWC27 MFY3:MFY27 MPU3:MPU27 MZQ3:MZQ27 NJM3:NJM27 NTI3:NTI27 ODE3:ODE27 ONA3:ONA27 OWW3:OWW27 PGS3:PGS27 PQO3:PQO27 QAK3:QAK27 QKG3:QKG27 QUC3:QUC27 RDY3:RDY27 RNU3:RNU27 RXQ3:RXQ27 SHM3:SHM27 SRI3:SRI27 TBE3:TBE27 TLA3:TLA27 TUW3:TUW27 UES3:UES27 UOO3:UOO27 UYK3:UYK27 VIG3:VIG27 VSC3:VSC27 WBY3:WBY27 WLU3:WLU27 WVQ3:WVQ27 I65539:I65563 JE65539:JE65563 TA65539:TA65563 ACW65539:ACW65563 AMS65539:AMS65563 AWO65539:AWO65563 BGK65539:BGK65563 BQG65539:BQG65563 CAC65539:CAC65563 CJY65539:CJY65563 CTU65539:CTU65563 DDQ65539:DDQ65563 DNM65539:DNM65563 DXI65539:DXI65563 EHE65539:EHE65563 ERA65539:ERA65563 FAW65539:FAW65563 FKS65539:FKS65563 FUO65539:FUO65563 GEK65539:GEK65563 GOG65539:GOG65563 GYC65539:GYC65563 HHY65539:HHY65563 HRU65539:HRU65563 IBQ65539:IBQ65563 ILM65539:ILM65563 IVI65539:IVI65563 JFE65539:JFE65563 JPA65539:JPA65563 JYW65539:JYW65563 KIS65539:KIS65563 KSO65539:KSO65563 LCK65539:LCK65563 LMG65539:LMG65563 LWC65539:LWC65563 MFY65539:MFY65563 MPU65539:MPU65563 MZQ65539:MZQ65563 NJM65539:NJM65563 NTI65539:NTI65563 ODE65539:ODE65563 ONA65539:ONA65563 OWW65539:OWW65563 PGS65539:PGS65563 PQO65539:PQO65563 QAK65539:QAK65563 QKG65539:QKG65563 QUC65539:QUC65563 RDY65539:RDY65563 RNU65539:RNU65563 RXQ65539:RXQ65563 SHM65539:SHM65563 SRI65539:SRI65563 TBE65539:TBE65563 TLA65539:TLA65563 TUW65539:TUW65563 UES65539:UES65563 UOO65539:UOO65563 UYK65539:UYK65563 VIG65539:VIG65563 VSC65539:VSC65563 WBY65539:WBY65563 WLU65539:WLU65563 WVQ65539:WVQ65563 I131075:I131099 JE131075:JE131099 TA131075:TA131099 ACW131075:ACW131099 AMS131075:AMS131099 AWO131075:AWO131099 BGK131075:BGK131099 BQG131075:BQG131099 CAC131075:CAC131099 CJY131075:CJY131099 CTU131075:CTU131099 DDQ131075:DDQ131099 DNM131075:DNM131099 DXI131075:DXI131099 EHE131075:EHE131099 ERA131075:ERA131099 FAW131075:FAW131099 FKS131075:FKS131099 FUO131075:FUO131099 GEK131075:GEK131099 GOG131075:GOG131099 GYC131075:GYC131099 HHY131075:HHY131099 HRU131075:HRU131099 IBQ131075:IBQ131099 ILM131075:ILM131099 IVI131075:IVI131099 JFE131075:JFE131099 JPA131075:JPA131099 JYW131075:JYW131099 KIS131075:KIS131099 KSO131075:KSO131099 LCK131075:LCK131099 LMG131075:LMG131099 LWC131075:LWC131099 MFY131075:MFY131099 MPU131075:MPU131099 MZQ131075:MZQ131099 NJM131075:NJM131099 NTI131075:NTI131099 ODE131075:ODE131099 ONA131075:ONA131099 OWW131075:OWW131099 PGS131075:PGS131099 PQO131075:PQO131099 QAK131075:QAK131099 QKG131075:QKG131099 QUC131075:QUC131099 RDY131075:RDY131099 RNU131075:RNU131099 RXQ131075:RXQ131099 SHM131075:SHM131099 SRI131075:SRI131099 TBE131075:TBE131099 TLA131075:TLA131099 TUW131075:TUW131099 UES131075:UES131099 UOO131075:UOO131099 UYK131075:UYK131099 VIG131075:VIG131099 VSC131075:VSC131099 WBY131075:WBY131099 WLU131075:WLU131099 WVQ131075:WVQ131099 I196611:I196635 JE196611:JE196635 TA196611:TA196635 ACW196611:ACW196635 AMS196611:AMS196635 AWO196611:AWO196635 BGK196611:BGK196635 BQG196611:BQG196635 CAC196611:CAC196635 CJY196611:CJY196635 CTU196611:CTU196635 DDQ196611:DDQ196635 DNM196611:DNM196635 DXI196611:DXI196635 EHE196611:EHE196635 ERA196611:ERA196635 FAW196611:FAW196635 FKS196611:FKS196635 FUO196611:FUO196635 GEK196611:GEK196635 GOG196611:GOG196635 GYC196611:GYC196635 HHY196611:HHY196635 HRU196611:HRU196635 IBQ196611:IBQ196635 ILM196611:ILM196635 IVI196611:IVI196635 JFE196611:JFE196635 JPA196611:JPA196635 JYW196611:JYW196635 KIS196611:KIS196635 KSO196611:KSO196635 LCK196611:LCK196635 LMG196611:LMG196635 LWC196611:LWC196635 MFY196611:MFY196635 MPU196611:MPU196635 MZQ196611:MZQ196635 NJM196611:NJM196635 NTI196611:NTI196635 ODE196611:ODE196635 ONA196611:ONA196635 OWW196611:OWW196635 PGS196611:PGS196635 PQO196611:PQO196635 QAK196611:QAK196635 QKG196611:QKG196635 QUC196611:QUC196635 RDY196611:RDY196635 RNU196611:RNU196635 RXQ196611:RXQ196635 SHM196611:SHM196635 SRI196611:SRI196635 TBE196611:TBE196635 TLA196611:TLA196635 TUW196611:TUW196635 UES196611:UES196635 UOO196611:UOO196635 UYK196611:UYK196635 VIG196611:VIG196635 VSC196611:VSC196635 WBY196611:WBY196635 WLU196611:WLU196635 WVQ196611:WVQ196635 I262147:I262171 JE262147:JE262171 TA262147:TA262171 ACW262147:ACW262171 AMS262147:AMS262171 AWO262147:AWO262171 BGK262147:BGK262171 BQG262147:BQG262171 CAC262147:CAC262171 CJY262147:CJY262171 CTU262147:CTU262171 DDQ262147:DDQ262171 DNM262147:DNM262171 DXI262147:DXI262171 EHE262147:EHE262171 ERA262147:ERA262171 FAW262147:FAW262171 FKS262147:FKS262171 FUO262147:FUO262171 GEK262147:GEK262171 GOG262147:GOG262171 GYC262147:GYC262171 HHY262147:HHY262171 HRU262147:HRU262171 IBQ262147:IBQ262171 ILM262147:ILM262171 IVI262147:IVI262171 JFE262147:JFE262171 JPA262147:JPA262171 JYW262147:JYW262171 KIS262147:KIS262171 KSO262147:KSO262171 LCK262147:LCK262171 LMG262147:LMG262171 LWC262147:LWC262171 MFY262147:MFY262171 MPU262147:MPU262171 MZQ262147:MZQ262171 NJM262147:NJM262171 NTI262147:NTI262171 ODE262147:ODE262171 ONA262147:ONA262171 OWW262147:OWW262171 PGS262147:PGS262171 PQO262147:PQO262171 QAK262147:QAK262171 QKG262147:QKG262171 QUC262147:QUC262171 RDY262147:RDY262171 RNU262147:RNU262171 RXQ262147:RXQ262171 SHM262147:SHM262171 SRI262147:SRI262171 TBE262147:TBE262171 TLA262147:TLA262171 TUW262147:TUW262171 UES262147:UES262171 UOO262147:UOO262171 UYK262147:UYK262171 VIG262147:VIG262171 VSC262147:VSC262171 WBY262147:WBY262171 WLU262147:WLU262171 WVQ262147:WVQ262171 I327683:I327707 JE327683:JE327707 TA327683:TA327707 ACW327683:ACW327707 AMS327683:AMS327707 AWO327683:AWO327707 BGK327683:BGK327707 BQG327683:BQG327707 CAC327683:CAC327707 CJY327683:CJY327707 CTU327683:CTU327707 DDQ327683:DDQ327707 DNM327683:DNM327707 DXI327683:DXI327707 EHE327683:EHE327707 ERA327683:ERA327707 FAW327683:FAW327707 FKS327683:FKS327707 FUO327683:FUO327707 GEK327683:GEK327707 GOG327683:GOG327707 GYC327683:GYC327707 HHY327683:HHY327707 HRU327683:HRU327707 IBQ327683:IBQ327707 ILM327683:ILM327707 IVI327683:IVI327707 JFE327683:JFE327707 JPA327683:JPA327707 JYW327683:JYW327707 KIS327683:KIS327707 KSO327683:KSO327707 LCK327683:LCK327707 LMG327683:LMG327707 LWC327683:LWC327707 MFY327683:MFY327707 MPU327683:MPU327707 MZQ327683:MZQ327707 NJM327683:NJM327707 NTI327683:NTI327707 ODE327683:ODE327707 ONA327683:ONA327707 OWW327683:OWW327707 PGS327683:PGS327707 PQO327683:PQO327707 QAK327683:QAK327707 QKG327683:QKG327707 QUC327683:QUC327707 RDY327683:RDY327707 RNU327683:RNU327707 RXQ327683:RXQ327707 SHM327683:SHM327707 SRI327683:SRI327707 TBE327683:TBE327707 TLA327683:TLA327707 TUW327683:TUW327707 UES327683:UES327707 UOO327683:UOO327707 UYK327683:UYK327707 VIG327683:VIG327707 VSC327683:VSC327707 WBY327683:WBY327707 WLU327683:WLU327707 WVQ327683:WVQ327707 I393219:I393243 JE393219:JE393243 TA393219:TA393243 ACW393219:ACW393243 AMS393219:AMS393243 AWO393219:AWO393243 BGK393219:BGK393243 BQG393219:BQG393243 CAC393219:CAC393243 CJY393219:CJY393243 CTU393219:CTU393243 DDQ393219:DDQ393243 DNM393219:DNM393243 DXI393219:DXI393243 EHE393219:EHE393243 ERA393219:ERA393243 FAW393219:FAW393243 FKS393219:FKS393243 FUO393219:FUO393243 GEK393219:GEK393243 GOG393219:GOG393243 GYC393219:GYC393243 HHY393219:HHY393243 HRU393219:HRU393243 IBQ393219:IBQ393243 ILM393219:ILM393243 IVI393219:IVI393243 JFE393219:JFE393243 JPA393219:JPA393243 JYW393219:JYW393243 KIS393219:KIS393243 KSO393219:KSO393243 LCK393219:LCK393243 LMG393219:LMG393243 LWC393219:LWC393243 MFY393219:MFY393243 MPU393219:MPU393243 MZQ393219:MZQ393243 NJM393219:NJM393243 NTI393219:NTI393243 ODE393219:ODE393243 ONA393219:ONA393243 OWW393219:OWW393243 PGS393219:PGS393243 PQO393219:PQO393243 QAK393219:QAK393243 QKG393219:QKG393243 QUC393219:QUC393243 RDY393219:RDY393243 RNU393219:RNU393243 RXQ393219:RXQ393243 SHM393219:SHM393243 SRI393219:SRI393243 TBE393219:TBE393243 TLA393219:TLA393243 TUW393219:TUW393243 UES393219:UES393243 UOO393219:UOO393243 UYK393219:UYK393243 VIG393219:VIG393243 VSC393219:VSC393243 WBY393219:WBY393243 WLU393219:WLU393243 WVQ393219:WVQ393243 I458755:I458779 JE458755:JE458779 TA458755:TA458779 ACW458755:ACW458779 AMS458755:AMS458779 AWO458755:AWO458779 BGK458755:BGK458779 BQG458755:BQG458779 CAC458755:CAC458779 CJY458755:CJY458779 CTU458755:CTU458779 DDQ458755:DDQ458779 DNM458755:DNM458779 DXI458755:DXI458779 EHE458755:EHE458779 ERA458755:ERA458779 FAW458755:FAW458779 FKS458755:FKS458779 FUO458755:FUO458779 GEK458755:GEK458779 GOG458755:GOG458779 GYC458755:GYC458779 HHY458755:HHY458779 HRU458755:HRU458779 IBQ458755:IBQ458779 ILM458755:ILM458779 IVI458755:IVI458779 JFE458755:JFE458779 JPA458755:JPA458779 JYW458755:JYW458779 KIS458755:KIS458779 KSO458755:KSO458779 LCK458755:LCK458779 LMG458755:LMG458779 LWC458755:LWC458779 MFY458755:MFY458779 MPU458755:MPU458779 MZQ458755:MZQ458779 NJM458755:NJM458779 NTI458755:NTI458779 ODE458755:ODE458779 ONA458755:ONA458779 OWW458755:OWW458779 PGS458755:PGS458779 PQO458755:PQO458779 QAK458755:QAK458779 QKG458755:QKG458779 QUC458755:QUC458779 RDY458755:RDY458779 RNU458755:RNU458779 RXQ458755:RXQ458779 SHM458755:SHM458779 SRI458755:SRI458779 TBE458755:TBE458779 TLA458755:TLA458779 TUW458755:TUW458779 UES458755:UES458779 UOO458755:UOO458779 UYK458755:UYK458779 VIG458755:VIG458779 VSC458755:VSC458779 WBY458755:WBY458779 WLU458755:WLU458779 WVQ458755:WVQ458779 I524291:I524315 JE524291:JE524315 TA524291:TA524315 ACW524291:ACW524315 AMS524291:AMS524315 AWO524291:AWO524315 BGK524291:BGK524315 BQG524291:BQG524315 CAC524291:CAC524315 CJY524291:CJY524315 CTU524291:CTU524315 DDQ524291:DDQ524315 DNM524291:DNM524315 DXI524291:DXI524315 EHE524291:EHE524315 ERA524291:ERA524315 FAW524291:FAW524315 FKS524291:FKS524315 FUO524291:FUO524315 GEK524291:GEK524315 GOG524291:GOG524315 GYC524291:GYC524315 HHY524291:HHY524315 HRU524291:HRU524315 IBQ524291:IBQ524315 ILM524291:ILM524315 IVI524291:IVI524315 JFE524291:JFE524315 JPA524291:JPA524315 JYW524291:JYW524315 KIS524291:KIS524315 KSO524291:KSO524315 LCK524291:LCK524315 LMG524291:LMG524315 LWC524291:LWC524315 MFY524291:MFY524315 MPU524291:MPU524315 MZQ524291:MZQ524315 NJM524291:NJM524315 NTI524291:NTI524315 ODE524291:ODE524315 ONA524291:ONA524315 OWW524291:OWW524315 PGS524291:PGS524315 PQO524291:PQO524315 QAK524291:QAK524315 QKG524291:QKG524315 QUC524291:QUC524315 RDY524291:RDY524315 RNU524291:RNU524315 RXQ524291:RXQ524315 SHM524291:SHM524315 SRI524291:SRI524315 TBE524291:TBE524315 TLA524291:TLA524315 TUW524291:TUW524315 UES524291:UES524315 UOO524291:UOO524315 UYK524291:UYK524315 VIG524291:VIG524315 VSC524291:VSC524315 WBY524291:WBY524315 WLU524291:WLU524315 WVQ524291:WVQ524315 I589827:I589851 JE589827:JE589851 TA589827:TA589851 ACW589827:ACW589851 AMS589827:AMS589851 AWO589827:AWO589851 BGK589827:BGK589851 BQG589827:BQG589851 CAC589827:CAC589851 CJY589827:CJY589851 CTU589827:CTU589851 DDQ589827:DDQ589851 DNM589827:DNM589851 DXI589827:DXI589851 EHE589827:EHE589851 ERA589827:ERA589851 FAW589827:FAW589851 FKS589827:FKS589851 FUO589827:FUO589851 GEK589827:GEK589851 GOG589827:GOG589851 GYC589827:GYC589851 HHY589827:HHY589851 HRU589827:HRU589851 IBQ589827:IBQ589851 ILM589827:ILM589851 IVI589827:IVI589851 JFE589827:JFE589851 JPA589827:JPA589851 JYW589827:JYW589851 KIS589827:KIS589851 KSO589827:KSO589851 LCK589827:LCK589851 LMG589827:LMG589851 LWC589827:LWC589851 MFY589827:MFY589851 MPU589827:MPU589851 MZQ589827:MZQ589851 NJM589827:NJM589851 NTI589827:NTI589851 ODE589827:ODE589851 ONA589827:ONA589851 OWW589827:OWW589851 PGS589827:PGS589851 PQO589827:PQO589851 QAK589827:QAK589851 QKG589827:QKG589851 QUC589827:QUC589851 RDY589827:RDY589851 RNU589827:RNU589851 RXQ589827:RXQ589851 SHM589827:SHM589851 SRI589827:SRI589851 TBE589827:TBE589851 TLA589827:TLA589851 TUW589827:TUW589851 UES589827:UES589851 UOO589827:UOO589851 UYK589827:UYK589851 VIG589827:VIG589851 VSC589827:VSC589851 WBY589827:WBY589851 WLU589827:WLU589851 WVQ589827:WVQ589851 I655363:I655387 JE655363:JE655387 TA655363:TA655387 ACW655363:ACW655387 AMS655363:AMS655387 AWO655363:AWO655387 BGK655363:BGK655387 BQG655363:BQG655387 CAC655363:CAC655387 CJY655363:CJY655387 CTU655363:CTU655387 DDQ655363:DDQ655387 DNM655363:DNM655387 DXI655363:DXI655387 EHE655363:EHE655387 ERA655363:ERA655387 FAW655363:FAW655387 FKS655363:FKS655387 FUO655363:FUO655387 GEK655363:GEK655387 GOG655363:GOG655387 GYC655363:GYC655387 HHY655363:HHY655387 HRU655363:HRU655387 IBQ655363:IBQ655387 ILM655363:ILM655387 IVI655363:IVI655387 JFE655363:JFE655387 JPA655363:JPA655387 JYW655363:JYW655387 KIS655363:KIS655387 KSO655363:KSO655387 LCK655363:LCK655387 LMG655363:LMG655387 LWC655363:LWC655387 MFY655363:MFY655387 MPU655363:MPU655387 MZQ655363:MZQ655387 NJM655363:NJM655387 NTI655363:NTI655387 ODE655363:ODE655387 ONA655363:ONA655387 OWW655363:OWW655387 PGS655363:PGS655387 PQO655363:PQO655387 QAK655363:QAK655387 QKG655363:QKG655387 QUC655363:QUC655387 RDY655363:RDY655387 RNU655363:RNU655387 RXQ655363:RXQ655387 SHM655363:SHM655387 SRI655363:SRI655387 TBE655363:TBE655387 TLA655363:TLA655387 TUW655363:TUW655387 UES655363:UES655387 UOO655363:UOO655387 UYK655363:UYK655387 VIG655363:VIG655387 VSC655363:VSC655387 WBY655363:WBY655387 WLU655363:WLU655387 WVQ655363:WVQ655387 I720899:I720923 JE720899:JE720923 TA720899:TA720923 ACW720899:ACW720923 AMS720899:AMS720923 AWO720899:AWO720923 BGK720899:BGK720923 BQG720899:BQG720923 CAC720899:CAC720923 CJY720899:CJY720923 CTU720899:CTU720923 DDQ720899:DDQ720923 DNM720899:DNM720923 DXI720899:DXI720923 EHE720899:EHE720923 ERA720899:ERA720923 FAW720899:FAW720923 FKS720899:FKS720923 FUO720899:FUO720923 GEK720899:GEK720923 GOG720899:GOG720923 GYC720899:GYC720923 HHY720899:HHY720923 HRU720899:HRU720923 IBQ720899:IBQ720923 ILM720899:ILM720923 IVI720899:IVI720923 JFE720899:JFE720923 JPA720899:JPA720923 JYW720899:JYW720923 KIS720899:KIS720923 KSO720899:KSO720923 LCK720899:LCK720923 LMG720899:LMG720923 LWC720899:LWC720923 MFY720899:MFY720923 MPU720899:MPU720923 MZQ720899:MZQ720923 NJM720899:NJM720923 NTI720899:NTI720923 ODE720899:ODE720923 ONA720899:ONA720923 OWW720899:OWW720923 PGS720899:PGS720923 PQO720899:PQO720923 QAK720899:QAK720923 QKG720899:QKG720923 QUC720899:QUC720923 RDY720899:RDY720923 RNU720899:RNU720923 RXQ720899:RXQ720923 SHM720899:SHM720923 SRI720899:SRI720923 TBE720899:TBE720923 TLA720899:TLA720923 TUW720899:TUW720923 UES720899:UES720923 UOO720899:UOO720923 UYK720899:UYK720923 VIG720899:VIG720923 VSC720899:VSC720923 WBY720899:WBY720923 WLU720899:WLU720923 WVQ720899:WVQ720923 I786435:I786459 JE786435:JE786459 TA786435:TA786459 ACW786435:ACW786459 AMS786435:AMS786459 AWO786435:AWO786459 BGK786435:BGK786459 BQG786435:BQG786459 CAC786435:CAC786459 CJY786435:CJY786459 CTU786435:CTU786459 DDQ786435:DDQ786459 DNM786435:DNM786459 DXI786435:DXI786459 EHE786435:EHE786459 ERA786435:ERA786459 FAW786435:FAW786459 FKS786435:FKS786459 FUO786435:FUO786459 GEK786435:GEK786459 GOG786435:GOG786459 GYC786435:GYC786459 HHY786435:HHY786459 HRU786435:HRU786459 IBQ786435:IBQ786459 ILM786435:ILM786459 IVI786435:IVI786459 JFE786435:JFE786459 JPA786435:JPA786459 JYW786435:JYW786459 KIS786435:KIS786459 KSO786435:KSO786459 LCK786435:LCK786459 LMG786435:LMG786459 LWC786435:LWC786459 MFY786435:MFY786459 MPU786435:MPU786459 MZQ786435:MZQ786459 NJM786435:NJM786459 NTI786435:NTI786459 ODE786435:ODE786459 ONA786435:ONA786459 OWW786435:OWW786459 PGS786435:PGS786459 PQO786435:PQO786459 QAK786435:QAK786459 QKG786435:QKG786459 QUC786435:QUC786459 RDY786435:RDY786459 RNU786435:RNU786459 RXQ786435:RXQ786459 SHM786435:SHM786459 SRI786435:SRI786459 TBE786435:TBE786459 TLA786435:TLA786459 TUW786435:TUW786459 UES786435:UES786459 UOO786435:UOO786459 UYK786435:UYK786459 VIG786435:VIG786459 VSC786435:VSC786459 WBY786435:WBY786459 WLU786435:WLU786459 WVQ786435:WVQ786459 I851971:I851995 JE851971:JE851995 TA851971:TA851995 ACW851971:ACW851995 AMS851971:AMS851995 AWO851971:AWO851995 BGK851971:BGK851995 BQG851971:BQG851995 CAC851971:CAC851995 CJY851971:CJY851995 CTU851971:CTU851995 DDQ851971:DDQ851995 DNM851971:DNM851995 DXI851971:DXI851995 EHE851971:EHE851995 ERA851971:ERA851995 FAW851971:FAW851995 FKS851971:FKS851995 FUO851971:FUO851995 GEK851971:GEK851995 GOG851971:GOG851995 GYC851971:GYC851995 HHY851971:HHY851995 HRU851971:HRU851995 IBQ851971:IBQ851995 ILM851971:ILM851995 IVI851971:IVI851995 JFE851971:JFE851995 JPA851971:JPA851995 JYW851971:JYW851995 KIS851971:KIS851995 KSO851971:KSO851995 LCK851971:LCK851995 LMG851971:LMG851995 LWC851971:LWC851995 MFY851971:MFY851995 MPU851971:MPU851995 MZQ851971:MZQ851995 NJM851971:NJM851995 NTI851971:NTI851995 ODE851971:ODE851995 ONA851971:ONA851995 OWW851971:OWW851995 PGS851971:PGS851995 PQO851971:PQO851995 QAK851971:QAK851995 QKG851971:QKG851995 QUC851971:QUC851995 RDY851971:RDY851995 RNU851971:RNU851995 RXQ851971:RXQ851995 SHM851971:SHM851995 SRI851971:SRI851995 TBE851971:TBE851995 TLA851971:TLA851995 TUW851971:TUW851995 UES851971:UES851995 UOO851971:UOO851995 UYK851971:UYK851995 VIG851971:VIG851995 VSC851971:VSC851995 WBY851971:WBY851995 WLU851971:WLU851995 WVQ851971:WVQ851995 I917507:I917531 JE917507:JE917531 TA917507:TA917531 ACW917507:ACW917531 AMS917507:AMS917531 AWO917507:AWO917531 BGK917507:BGK917531 BQG917507:BQG917531 CAC917507:CAC917531 CJY917507:CJY917531 CTU917507:CTU917531 DDQ917507:DDQ917531 DNM917507:DNM917531 DXI917507:DXI917531 EHE917507:EHE917531 ERA917507:ERA917531 FAW917507:FAW917531 FKS917507:FKS917531 FUO917507:FUO917531 GEK917507:GEK917531 GOG917507:GOG917531 GYC917507:GYC917531 HHY917507:HHY917531 HRU917507:HRU917531 IBQ917507:IBQ917531 ILM917507:ILM917531 IVI917507:IVI917531 JFE917507:JFE917531 JPA917507:JPA917531 JYW917507:JYW917531 KIS917507:KIS917531 KSO917507:KSO917531 LCK917507:LCK917531 LMG917507:LMG917531 LWC917507:LWC917531 MFY917507:MFY917531 MPU917507:MPU917531 MZQ917507:MZQ917531 NJM917507:NJM917531 NTI917507:NTI917531 ODE917507:ODE917531 ONA917507:ONA917531 OWW917507:OWW917531 PGS917507:PGS917531 PQO917507:PQO917531 QAK917507:QAK917531 QKG917507:QKG917531 QUC917507:QUC917531 RDY917507:RDY917531 RNU917507:RNU917531 RXQ917507:RXQ917531 SHM917507:SHM917531 SRI917507:SRI917531 TBE917507:TBE917531 TLA917507:TLA917531 TUW917507:TUW917531 UES917507:UES917531 UOO917507:UOO917531 UYK917507:UYK917531 VIG917507:VIG917531 VSC917507:VSC917531 WBY917507:WBY917531 WLU917507:WLU917531 WVQ917507:WVQ917531 I983043:I983067 JE983043:JE983067 TA983043:TA983067 ACW983043:ACW983067 AMS983043:AMS983067 AWO983043:AWO983067 BGK983043:BGK983067 BQG983043:BQG983067 CAC983043:CAC983067 CJY983043:CJY983067 CTU983043:CTU983067 DDQ983043:DDQ983067 DNM983043:DNM983067 DXI983043:DXI983067 EHE983043:EHE983067 ERA983043:ERA983067 FAW983043:FAW983067 FKS983043:FKS983067 FUO983043:FUO983067 GEK983043:GEK983067 GOG983043:GOG983067 GYC983043:GYC983067 HHY983043:HHY983067 HRU983043:HRU983067 IBQ983043:IBQ983067 ILM983043:ILM983067 IVI983043:IVI983067 JFE983043:JFE983067 JPA983043:JPA983067 JYW983043:JYW983067 KIS983043:KIS983067 KSO983043:KSO983067 LCK983043:LCK983067 LMG983043:LMG983067 LWC983043:LWC983067 MFY983043:MFY983067 MPU983043:MPU983067 MZQ983043:MZQ983067 NJM983043:NJM983067 NTI983043:NTI983067 ODE983043:ODE983067 ONA983043:ONA983067 OWW983043:OWW983067 PGS983043:PGS983067 PQO983043:PQO983067 QAK983043:QAK983067 QKG983043:QKG983067 QUC983043:QUC983067 RDY983043:RDY983067 RNU983043:RNU983067 RXQ983043:RXQ983067 SHM983043:SHM983067 SRI983043:SRI983067 TBE983043:TBE983067 TLA983043:TLA983067 TUW983043:TUW983067 UES983043:UES983067 UOO983043:UOO983067 UYK983043:UYK983067 VIG983043:VIG983067 VSC983043:VSC983067 WBY983043:WBY983067 WLU983043:WLU983067 WVQ983043:WVQ983067" xr:uid="{00000000-0002-0000-0E00-000002000000}"/>
    <dataValidation allowBlank="1" showInputMessage="1" showErrorMessage="1" promptTitle="EQUIPE PRÓPRIA" prompt="Aplica-se aos projetos de Inovação: considerar o pessoal de engenharia e de outras áreas do conhecimento (envolvidos no desenvolvimento do projeto de inovação) e pessoal de fábrica para a execução de protótipos." sqref="A3:A27 IW3:IW27 SS3:SS27 ACO3:ACO27 AMK3:AMK27 AWG3:AWG27 BGC3:BGC27 BPY3:BPY27 BZU3:BZU27 CJQ3:CJQ27 CTM3:CTM27 DDI3:DDI27 DNE3:DNE27 DXA3:DXA27 EGW3:EGW27 EQS3:EQS27 FAO3:FAO27 FKK3:FKK27 FUG3:FUG27 GEC3:GEC27 GNY3:GNY27 GXU3:GXU27 HHQ3:HHQ27 HRM3:HRM27 IBI3:IBI27 ILE3:ILE27 IVA3:IVA27 JEW3:JEW27 JOS3:JOS27 JYO3:JYO27 KIK3:KIK27 KSG3:KSG27 LCC3:LCC27 LLY3:LLY27 LVU3:LVU27 MFQ3:MFQ27 MPM3:MPM27 MZI3:MZI27 NJE3:NJE27 NTA3:NTA27 OCW3:OCW27 OMS3:OMS27 OWO3:OWO27 PGK3:PGK27 PQG3:PQG27 QAC3:QAC27 QJY3:QJY27 QTU3:QTU27 RDQ3:RDQ27 RNM3:RNM27 RXI3:RXI27 SHE3:SHE27 SRA3:SRA27 TAW3:TAW27 TKS3:TKS27 TUO3:TUO27 UEK3:UEK27 UOG3:UOG27 UYC3:UYC27 VHY3:VHY27 VRU3:VRU27 WBQ3:WBQ27 WLM3:WLM27 WVI3:WVI27 A65539:A65563 IW65539:IW65563 SS65539:SS65563 ACO65539:ACO65563 AMK65539:AMK65563 AWG65539:AWG65563 BGC65539:BGC65563 BPY65539:BPY65563 BZU65539:BZU65563 CJQ65539:CJQ65563 CTM65539:CTM65563 DDI65539:DDI65563 DNE65539:DNE65563 DXA65539:DXA65563 EGW65539:EGW65563 EQS65539:EQS65563 FAO65539:FAO65563 FKK65539:FKK65563 FUG65539:FUG65563 GEC65539:GEC65563 GNY65539:GNY65563 GXU65539:GXU65563 HHQ65539:HHQ65563 HRM65539:HRM65563 IBI65539:IBI65563 ILE65539:ILE65563 IVA65539:IVA65563 JEW65539:JEW65563 JOS65539:JOS65563 JYO65539:JYO65563 KIK65539:KIK65563 KSG65539:KSG65563 LCC65539:LCC65563 LLY65539:LLY65563 LVU65539:LVU65563 MFQ65539:MFQ65563 MPM65539:MPM65563 MZI65539:MZI65563 NJE65539:NJE65563 NTA65539:NTA65563 OCW65539:OCW65563 OMS65539:OMS65563 OWO65539:OWO65563 PGK65539:PGK65563 PQG65539:PQG65563 QAC65539:QAC65563 QJY65539:QJY65563 QTU65539:QTU65563 RDQ65539:RDQ65563 RNM65539:RNM65563 RXI65539:RXI65563 SHE65539:SHE65563 SRA65539:SRA65563 TAW65539:TAW65563 TKS65539:TKS65563 TUO65539:TUO65563 UEK65539:UEK65563 UOG65539:UOG65563 UYC65539:UYC65563 VHY65539:VHY65563 VRU65539:VRU65563 WBQ65539:WBQ65563 WLM65539:WLM65563 WVI65539:WVI65563 A131075:A131099 IW131075:IW131099 SS131075:SS131099 ACO131075:ACO131099 AMK131075:AMK131099 AWG131075:AWG131099 BGC131075:BGC131099 BPY131075:BPY131099 BZU131075:BZU131099 CJQ131075:CJQ131099 CTM131075:CTM131099 DDI131075:DDI131099 DNE131075:DNE131099 DXA131075:DXA131099 EGW131075:EGW131099 EQS131075:EQS131099 FAO131075:FAO131099 FKK131075:FKK131099 FUG131075:FUG131099 GEC131075:GEC131099 GNY131075:GNY131099 GXU131075:GXU131099 HHQ131075:HHQ131099 HRM131075:HRM131099 IBI131075:IBI131099 ILE131075:ILE131099 IVA131075:IVA131099 JEW131075:JEW131099 JOS131075:JOS131099 JYO131075:JYO131099 KIK131075:KIK131099 KSG131075:KSG131099 LCC131075:LCC131099 LLY131075:LLY131099 LVU131075:LVU131099 MFQ131075:MFQ131099 MPM131075:MPM131099 MZI131075:MZI131099 NJE131075:NJE131099 NTA131075:NTA131099 OCW131075:OCW131099 OMS131075:OMS131099 OWO131075:OWO131099 PGK131075:PGK131099 PQG131075:PQG131099 QAC131075:QAC131099 QJY131075:QJY131099 QTU131075:QTU131099 RDQ131075:RDQ131099 RNM131075:RNM131099 RXI131075:RXI131099 SHE131075:SHE131099 SRA131075:SRA131099 TAW131075:TAW131099 TKS131075:TKS131099 TUO131075:TUO131099 UEK131075:UEK131099 UOG131075:UOG131099 UYC131075:UYC131099 VHY131075:VHY131099 VRU131075:VRU131099 WBQ131075:WBQ131099 WLM131075:WLM131099 WVI131075:WVI131099 A196611:A196635 IW196611:IW196635 SS196611:SS196635 ACO196611:ACO196635 AMK196611:AMK196635 AWG196611:AWG196635 BGC196611:BGC196635 BPY196611:BPY196635 BZU196611:BZU196635 CJQ196611:CJQ196635 CTM196611:CTM196635 DDI196611:DDI196635 DNE196611:DNE196635 DXA196611:DXA196635 EGW196611:EGW196635 EQS196611:EQS196635 FAO196611:FAO196635 FKK196611:FKK196635 FUG196611:FUG196635 GEC196611:GEC196635 GNY196611:GNY196635 GXU196611:GXU196635 HHQ196611:HHQ196635 HRM196611:HRM196635 IBI196611:IBI196635 ILE196611:ILE196635 IVA196611:IVA196635 JEW196611:JEW196635 JOS196611:JOS196635 JYO196611:JYO196635 KIK196611:KIK196635 KSG196611:KSG196635 LCC196611:LCC196635 LLY196611:LLY196635 LVU196611:LVU196635 MFQ196611:MFQ196635 MPM196611:MPM196635 MZI196611:MZI196635 NJE196611:NJE196635 NTA196611:NTA196635 OCW196611:OCW196635 OMS196611:OMS196635 OWO196611:OWO196635 PGK196611:PGK196635 PQG196611:PQG196635 QAC196611:QAC196635 QJY196611:QJY196635 QTU196611:QTU196635 RDQ196611:RDQ196635 RNM196611:RNM196635 RXI196611:RXI196635 SHE196611:SHE196635 SRA196611:SRA196635 TAW196611:TAW196635 TKS196611:TKS196635 TUO196611:TUO196635 UEK196611:UEK196635 UOG196611:UOG196635 UYC196611:UYC196635 VHY196611:VHY196635 VRU196611:VRU196635 WBQ196611:WBQ196635 WLM196611:WLM196635 WVI196611:WVI196635 A262147:A262171 IW262147:IW262171 SS262147:SS262171 ACO262147:ACO262171 AMK262147:AMK262171 AWG262147:AWG262171 BGC262147:BGC262171 BPY262147:BPY262171 BZU262147:BZU262171 CJQ262147:CJQ262171 CTM262147:CTM262171 DDI262147:DDI262171 DNE262147:DNE262171 DXA262147:DXA262171 EGW262147:EGW262171 EQS262147:EQS262171 FAO262147:FAO262171 FKK262147:FKK262171 FUG262147:FUG262171 GEC262147:GEC262171 GNY262147:GNY262171 GXU262147:GXU262171 HHQ262147:HHQ262171 HRM262147:HRM262171 IBI262147:IBI262171 ILE262147:ILE262171 IVA262147:IVA262171 JEW262147:JEW262171 JOS262147:JOS262171 JYO262147:JYO262171 KIK262147:KIK262171 KSG262147:KSG262171 LCC262147:LCC262171 LLY262147:LLY262171 LVU262147:LVU262171 MFQ262147:MFQ262171 MPM262147:MPM262171 MZI262147:MZI262171 NJE262147:NJE262171 NTA262147:NTA262171 OCW262147:OCW262171 OMS262147:OMS262171 OWO262147:OWO262171 PGK262147:PGK262171 PQG262147:PQG262171 QAC262147:QAC262171 QJY262147:QJY262171 QTU262147:QTU262171 RDQ262147:RDQ262171 RNM262147:RNM262171 RXI262147:RXI262171 SHE262147:SHE262171 SRA262147:SRA262171 TAW262147:TAW262171 TKS262147:TKS262171 TUO262147:TUO262171 UEK262147:UEK262171 UOG262147:UOG262171 UYC262147:UYC262171 VHY262147:VHY262171 VRU262147:VRU262171 WBQ262147:WBQ262171 WLM262147:WLM262171 WVI262147:WVI262171 A327683:A327707 IW327683:IW327707 SS327683:SS327707 ACO327683:ACO327707 AMK327683:AMK327707 AWG327683:AWG327707 BGC327683:BGC327707 BPY327683:BPY327707 BZU327683:BZU327707 CJQ327683:CJQ327707 CTM327683:CTM327707 DDI327683:DDI327707 DNE327683:DNE327707 DXA327683:DXA327707 EGW327683:EGW327707 EQS327683:EQS327707 FAO327683:FAO327707 FKK327683:FKK327707 FUG327683:FUG327707 GEC327683:GEC327707 GNY327683:GNY327707 GXU327683:GXU327707 HHQ327683:HHQ327707 HRM327683:HRM327707 IBI327683:IBI327707 ILE327683:ILE327707 IVA327683:IVA327707 JEW327683:JEW327707 JOS327683:JOS327707 JYO327683:JYO327707 KIK327683:KIK327707 KSG327683:KSG327707 LCC327683:LCC327707 LLY327683:LLY327707 LVU327683:LVU327707 MFQ327683:MFQ327707 MPM327683:MPM327707 MZI327683:MZI327707 NJE327683:NJE327707 NTA327683:NTA327707 OCW327683:OCW327707 OMS327683:OMS327707 OWO327683:OWO327707 PGK327683:PGK327707 PQG327683:PQG327707 QAC327683:QAC327707 QJY327683:QJY327707 QTU327683:QTU327707 RDQ327683:RDQ327707 RNM327683:RNM327707 RXI327683:RXI327707 SHE327683:SHE327707 SRA327683:SRA327707 TAW327683:TAW327707 TKS327683:TKS327707 TUO327683:TUO327707 UEK327683:UEK327707 UOG327683:UOG327707 UYC327683:UYC327707 VHY327683:VHY327707 VRU327683:VRU327707 WBQ327683:WBQ327707 WLM327683:WLM327707 WVI327683:WVI327707 A393219:A393243 IW393219:IW393243 SS393219:SS393243 ACO393219:ACO393243 AMK393219:AMK393243 AWG393219:AWG393243 BGC393219:BGC393243 BPY393219:BPY393243 BZU393219:BZU393243 CJQ393219:CJQ393243 CTM393219:CTM393243 DDI393219:DDI393243 DNE393219:DNE393243 DXA393219:DXA393243 EGW393219:EGW393243 EQS393219:EQS393243 FAO393219:FAO393243 FKK393219:FKK393243 FUG393219:FUG393243 GEC393219:GEC393243 GNY393219:GNY393243 GXU393219:GXU393243 HHQ393219:HHQ393243 HRM393219:HRM393243 IBI393219:IBI393243 ILE393219:ILE393243 IVA393219:IVA393243 JEW393219:JEW393243 JOS393219:JOS393243 JYO393219:JYO393243 KIK393219:KIK393243 KSG393219:KSG393243 LCC393219:LCC393243 LLY393219:LLY393243 LVU393219:LVU393243 MFQ393219:MFQ393243 MPM393219:MPM393243 MZI393219:MZI393243 NJE393219:NJE393243 NTA393219:NTA393243 OCW393219:OCW393243 OMS393219:OMS393243 OWO393219:OWO393243 PGK393219:PGK393243 PQG393219:PQG393243 QAC393219:QAC393243 QJY393219:QJY393243 QTU393219:QTU393243 RDQ393219:RDQ393243 RNM393219:RNM393243 RXI393219:RXI393243 SHE393219:SHE393243 SRA393219:SRA393243 TAW393219:TAW393243 TKS393219:TKS393243 TUO393219:TUO393243 UEK393219:UEK393243 UOG393219:UOG393243 UYC393219:UYC393243 VHY393219:VHY393243 VRU393219:VRU393243 WBQ393219:WBQ393243 WLM393219:WLM393243 WVI393219:WVI393243 A458755:A458779 IW458755:IW458779 SS458755:SS458779 ACO458755:ACO458779 AMK458755:AMK458779 AWG458755:AWG458779 BGC458755:BGC458779 BPY458755:BPY458779 BZU458755:BZU458779 CJQ458755:CJQ458779 CTM458755:CTM458779 DDI458755:DDI458779 DNE458755:DNE458779 DXA458755:DXA458779 EGW458755:EGW458779 EQS458755:EQS458779 FAO458755:FAO458779 FKK458755:FKK458779 FUG458755:FUG458779 GEC458755:GEC458779 GNY458755:GNY458779 GXU458755:GXU458779 HHQ458755:HHQ458779 HRM458755:HRM458779 IBI458755:IBI458779 ILE458755:ILE458779 IVA458755:IVA458779 JEW458755:JEW458779 JOS458755:JOS458779 JYO458755:JYO458779 KIK458755:KIK458779 KSG458755:KSG458779 LCC458755:LCC458779 LLY458755:LLY458779 LVU458755:LVU458779 MFQ458755:MFQ458779 MPM458755:MPM458779 MZI458755:MZI458779 NJE458755:NJE458779 NTA458755:NTA458779 OCW458755:OCW458779 OMS458755:OMS458779 OWO458755:OWO458779 PGK458755:PGK458779 PQG458755:PQG458779 QAC458755:QAC458779 QJY458755:QJY458779 QTU458755:QTU458779 RDQ458755:RDQ458779 RNM458755:RNM458779 RXI458755:RXI458779 SHE458755:SHE458779 SRA458755:SRA458779 TAW458755:TAW458779 TKS458755:TKS458779 TUO458755:TUO458779 UEK458755:UEK458779 UOG458755:UOG458779 UYC458755:UYC458779 VHY458755:VHY458779 VRU458755:VRU458779 WBQ458755:WBQ458779 WLM458755:WLM458779 WVI458755:WVI458779 A524291:A524315 IW524291:IW524315 SS524291:SS524315 ACO524291:ACO524315 AMK524291:AMK524315 AWG524291:AWG524315 BGC524291:BGC524315 BPY524291:BPY524315 BZU524291:BZU524315 CJQ524291:CJQ524315 CTM524291:CTM524315 DDI524291:DDI524315 DNE524291:DNE524315 DXA524291:DXA524315 EGW524291:EGW524315 EQS524291:EQS524315 FAO524291:FAO524315 FKK524291:FKK524315 FUG524291:FUG524315 GEC524291:GEC524315 GNY524291:GNY524315 GXU524291:GXU524315 HHQ524291:HHQ524315 HRM524291:HRM524315 IBI524291:IBI524315 ILE524291:ILE524315 IVA524291:IVA524315 JEW524291:JEW524315 JOS524291:JOS524315 JYO524291:JYO524315 KIK524291:KIK524315 KSG524291:KSG524315 LCC524291:LCC524315 LLY524291:LLY524315 LVU524291:LVU524315 MFQ524291:MFQ524315 MPM524291:MPM524315 MZI524291:MZI524315 NJE524291:NJE524315 NTA524291:NTA524315 OCW524291:OCW524315 OMS524291:OMS524315 OWO524291:OWO524315 PGK524291:PGK524315 PQG524291:PQG524315 QAC524291:QAC524315 QJY524291:QJY524315 QTU524291:QTU524315 RDQ524291:RDQ524315 RNM524291:RNM524315 RXI524291:RXI524315 SHE524291:SHE524315 SRA524291:SRA524315 TAW524291:TAW524315 TKS524291:TKS524315 TUO524291:TUO524315 UEK524291:UEK524315 UOG524291:UOG524315 UYC524291:UYC524315 VHY524291:VHY524315 VRU524291:VRU524315 WBQ524291:WBQ524315 WLM524291:WLM524315 WVI524291:WVI524315 A589827:A589851 IW589827:IW589851 SS589827:SS589851 ACO589827:ACO589851 AMK589827:AMK589851 AWG589827:AWG589851 BGC589827:BGC589851 BPY589827:BPY589851 BZU589827:BZU589851 CJQ589827:CJQ589851 CTM589827:CTM589851 DDI589827:DDI589851 DNE589827:DNE589851 DXA589827:DXA589851 EGW589827:EGW589851 EQS589827:EQS589851 FAO589827:FAO589851 FKK589827:FKK589851 FUG589827:FUG589851 GEC589827:GEC589851 GNY589827:GNY589851 GXU589827:GXU589851 HHQ589827:HHQ589851 HRM589827:HRM589851 IBI589827:IBI589851 ILE589827:ILE589851 IVA589827:IVA589851 JEW589827:JEW589851 JOS589827:JOS589851 JYO589827:JYO589851 KIK589827:KIK589851 KSG589827:KSG589851 LCC589827:LCC589851 LLY589827:LLY589851 LVU589827:LVU589851 MFQ589827:MFQ589851 MPM589827:MPM589851 MZI589827:MZI589851 NJE589827:NJE589851 NTA589827:NTA589851 OCW589827:OCW589851 OMS589827:OMS589851 OWO589827:OWO589851 PGK589827:PGK589851 PQG589827:PQG589851 QAC589827:QAC589851 QJY589827:QJY589851 QTU589827:QTU589851 RDQ589827:RDQ589851 RNM589827:RNM589851 RXI589827:RXI589851 SHE589827:SHE589851 SRA589827:SRA589851 TAW589827:TAW589851 TKS589827:TKS589851 TUO589827:TUO589851 UEK589827:UEK589851 UOG589827:UOG589851 UYC589827:UYC589851 VHY589827:VHY589851 VRU589827:VRU589851 WBQ589827:WBQ589851 WLM589827:WLM589851 WVI589827:WVI589851 A655363:A655387 IW655363:IW655387 SS655363:SS655387 ACO655363:ACO655387 AMK655363:AMK655387 AWG655363:AWG655387 BGC655363:BGC655387 BPY655363:BPY655387 BZU655363:BZU655387 CJQ655363:CJQ655387 CTM655363:CTM655387 DDI655363:DDI655387 DNE655363:DNE655387 DXA655363:DXA655387 EGW655363:EGW655387 EQS655363:EQS655387 FAO655363:FAO655387 FKK655363:FKK655387 FUG655363:FUG655387 GEC655363:GEC655387 GNY655363:GNY655387 GXU655363:GXU655387 HHQ655363:HHQ655387 HRM655363:HRM655387 IBI655363:IBI655387 ILE655363:ILE655387 IVA655363:IVA655387 JEW655363:JEW655387 JOS655363:JOS655387 JYO655363:JYO655387 KIK655363:KIK655387 KSG655363:KSG655387 LCC655363:LCC655387 LLY655363:LLY655387 LVU655363:LVU655387 MFQ655363:MFQ655387 MPM655363:MPM655387 MZI655363:MZI655387 NJE655363:NJE655387 NTA655363:NTA655387 OCW655363:OCW655387 OMS655363:OMS655387 OWO655363:OWO655387 PGK655363:PGK655387 PQG655363:PQG655387 QAC655363:QAC655387 QJY655363:QJY655387 QTU655363:QTU655387 RDQ655363:RDQ655387 RNM655363:RNM655387 RXI655363:RXI655387 SHE655363:SHE655387 SRA655363:SRA655387 TAW655363:TAW655387 TKS655363:TKS655387 TUO655363:TUO655387 UEK655363:UEK655387 UOG655363:UOG655387 UYC655363:UYC655387 VHY655363:VHY655387 VRU655363:VRU655387 WBQ655363:WBQ655387 WLM655363:WLM655387 WVI655363:WVI655387 A720899:A720923 IW720899:IW720923 SS720899:SS720923 ACO720899:ACO720923 AMK720899:AMK720923 AWG720899:AWG720923 BGC720899:BGC720923 BPY720899:BPY720923 BZU720899:BZU720923 CJQ720899:CJQ720923 CTM720899:CTM720923 DDI720899:DDI720923 DNE720899:DNE720923 DXA720899:DXA720923 EGW720899:EGW720923 EQS720899:EQS720923 FAO720899:FAO720923 FKK720899:FKK720923 FUG720899:FUG720923 GEC720899:GEC720923 GNY720899:GNY720923 GXU720899:GXU720923 HHQ720899:HHQ720923 HRM720899:HRM720923 IBI720899:IBI720923 ILE720899:ILE720923 IVA720899:IVA720923 JEW720899:JEW720923 JOS720899:JOS720923 JYO720899:JYO720923 KIK720899:KIK720923 KSG720899:KSG720923 LCC720899:LCC720923 LLY720899:LLY720923 LVU720899:LVU720923 MFQ720899:MFQ720923 MPM720899:MPM720923 MZI720899:MZI720923 NJE720899:NJE720923 NTA720899:NTA720923 OCW720899:OCW720923 OMS720899:OMS720923 OWO720899:OWO720923 PGK720899:PGK720923 PQG720899:PQG720923 QAC720899:QAC720923 QJY720899:QJY720923 QTU720899:QTU720923 RDQ720899:RDQ720923 RNM720899:RNM720923 RXI720899:RXI720923 SHE720899:SHE720923 SRA720899:SRA720923 TAW720899:TAW720923 TKS720899:TKS720923 TUO720899:TUO720923 UEK720899:UEK720923 UOG720899:UOG720923 UYC720899:UYC720923 VHY720899:VHY720923 VRU720899:VRU720923 WBQ720899:WBQ720923 WLM720899:WLM720923 WVI720899:WVI720923 A786435:A786459 IW786435:IW786459 SS786435:SS786459 ACO786435:ACO786459 AMK786435:AMK786459 AWG786435:AWG786459 BGC786435:BGC786459 BPY786435:BPY786459 BZU786435:BZU786459 CJQ786435:CJQ786459 CTM786435:CTM786459 DDI786435:DDI786459 DNE786435:DNE786459 DXA786435:DXA786459 EGW786435:EGW786459 EQS786435:EQS786459 FAO786435:FAO786459 FKK786435:FKK786459 FUG786435:FUG786459 GEC786435:GEC786459 GNY786435:GNY786459 GXU786435:GXU786459 HHQ786435:HHQ786459 HRM786435:HRM786459 IBI786435:IBI786459 ILE786435:ILE786459 IVA786435:IVA786459 JEW786435:JEW786459 JOS786435:JOS786459 JYO786435:JYO786459 KIK786435:KIK786459 KSG786435:KSG786459 LCC786435:LCC786459 LLY786435:LLY786459 LVU786435:LVU786459 MFQ786435:MFQ786459 MPM786435:MPM786459 MZI786435:MZI786459 NJE786435:NJE786459 NTA786435:NTA786459 OCW786435:OCW786459 OMS786435:OMS786459 OWO786435:OWO786459 PGK786435:PGK786459 PQG786435:PQG786459 QAC786435:QAC786459 QJY786435:QJY786459 QTU786435:QTU786459 RDQ786435:RDQ786459 RNM786435:RNM786459 RXI786435:RXI786459 SHE786435:SHE786459 SRA786435:SRA786459 TAW786435:TAW786459 TKS786435:TKS786459 TUO786435:TUO786459 UEK786435:UEK786459 UOG786435:UOG786459 UYC786435:UYC786459 VHY786435:VHY786459 VRU786435:VRU786459 WBQ786435:WBQ786459 WLM786435:WLM786459 WVI786435:WVI786459 A851971:A851995 IW851971:IW851995 SS851971:SS851995 ACO851971:ACO851995 AMK851971:AMK851995 AWG851971:AWG851995 BGC851971:BGC851995 BPY851971:BPY851995 BZU851971:BZU851995 CJQ851971:CJQ851995 CTM851971:CTM851995 DDI851971:DDI851995 DNE851971:DNE851995 DXA851971:DXA851995 EGW851971:EGW851995 EQS851971:EQS851995 FAO851971:FAO851995 FKK851971:FKK851995 FUG851971:FUG851995 GEC851971:GEC851995 GNY851971:GNY851995 GXU851971:GXU851995 HHQ851971:HHQ851995 HRM851971:HRM851995 IBI851971:IBI851995 ILE851971:ILE851995 IVA851971:IVA851995 JEW851971:JEW851995 JOS851971:JOS851995 JYO851971:JYO851995 KIK851971:KIK851995 KSG851971:KSG851995 LCC851971:LCC851995 LLY851971:LLY851995 LVU851971:LVU851995 MFQ851971:MFQ851995 MPM851971:MPM851995 MZI851971:MZI851995 NJE851971:NJE851995 NTA851971:NTA851995 OCW851971:OCW851995 OMS851971:OMS851995 OWO851971:OWO851995 PGK851971:PGK851995 PQG851971:PQG851995 QAC851971:QAC851995 QJY851971:QJY851995 QTU851971:QTU851995 RDQ851971:RDQ851995 RNM851971:RNM851995 RXI851971:RXI851995 SHE851971:SHE851995 SRA851971:SRA851995 TAW851971:TAW851995 TKS851971:TKS851995 TUO851971:TUO851995 UEK851971:UEK851995 UOG851971:UOG851995 UYC851971:UYC851995 VHY851971:VHY851995 VRU851971:VRU851995 WBQ851971:WBQ851995 WLM851971:WLM851995 WVI851971:WVI851995 A917507:A917531 IW917507:IW917531 SS917507:SS917531 ACO917507:ACO917531 AMK917507:AMK917531 AWG917507:AWG917531 BGC917507:BGC917531 BPY917507:BPY917531 BZU917507:BZU917531 CJQ917507:CJQ917531 CTM917507:CTM917531 DDI917507:DDI917531 DNE917507:DNE917531 DXA917507:DXA917531 EGW917507:EGW917531 EQS917507:EQS917531 FAO917507:FAO917531 FKK917507:FKK917531 FUG917507:FUG917531 GEC917507:GEC917531 GNY917507:GNY917531 GXU917507:GXU917531 HHQ917507:HHQ917531 HRM917507:HRM917531 IBI917507:IBI917531 ILE917507:ILE917531 IVA917507:IVA917531 JEW917507:JEW917531 JOS917507:JOS917531 JYO917507:JYO917531 KIK917507:KIK917531 KSG917507:KSG917531 LCC917507:LCC917531 LLY917507:LLY917531 LVU917507:LVU917531 MFQ917507:MFQ917531 MPM917507:MPM917531 MZI917507:MZI917531 NJE917507:NJE917531 NTA917507:NTA917531 OCW917507:OCW917531 OMS917507:OMS917531 OWO917507:OWO917531 PGK917507:PGK917531 PQG917507:PQG917531 QAC917507:QAC917531 QJY917507:QJY917531 QTU917507:QTU917531 RDQ917507:RDQ917531 RNM917507:RNM917531 RXI917507:RXI917531 SHE917507:SHE917531 SRA917507:SRA917531 TAW917507:TAW917531 TKS917507:TKS917531 TUO917507:TUO917531 UEK917507:UEK917531 UOG917507:UOG917531 UYC917507:UYC917531 VHY917507:VHY917531 VRU917507:VRU917531 WBQ917507:WBQ917531 WLM917507:WLM917531 WVI917507:WVI917531 A983043:A983067 IW983043:IW983067 SS983043:SS983067 ACO983043:ACO983067 AMK983043:AMK983067 AWG983043:AWG983067 BGC983043:BGC983067 BPY983043:BPY983067 BZU983043:BZU983067 CJQ983043:CJQ983067 CTM983043:CTM983067 DDI983043:DDI983067 DNE983043:DNE983067 DXA983043:DXA983067 EGW983043:EGW983067 EQS983043:EQS983067 FAO983043:FAO983067 FKK983043:FKK983067 FUG983043:FUG983067 GEC983043:GEC983067 GNY983043:GNY983067 GXU983043:GXU983067 HHQ983043:HHQ983067 HRM983043:HRM983067 IBI983043:IBI983067 ILE983043:ILE983067 IVA983043:IVA983067 JEW983043:JEW983067 JOS983043:JOS983067 JYO983043:JYO983067 KIK983043:KIK983067 KSG983043:KSG983067 LCC983043:LCC983067 LLY983043:LLY983067 LVU983043:LVU983067 MFQ983043:MFQ983067 MPM983043:MPM983067 MZI983043:MZI983067 NJE983043:NJE983067 NTA983043:NTA983067 OCW983043:OCW983067 OMS983043:OMS983067 OWO983043:OWO983067 PGK983043:PGK983067 PQG983043:PQG983067 QAC983043:QAC983067 QJY983043:QJY983067 QTU983043:QTU983067 RDQ983043:RDQ983067 RNM983043:RNM983067 RXI983043:RXI983067 SHE983043:SHE983067 SRA983043:SRA983067 TAW983043:TAW983067 TKS983043:TKS983067 TUO983043:TUO983067 UEK983043:UEK983067 UOG983043:UOG983067 UYC983043:UYC983067 VHY983043:VHY983067 VRU983043:VRU983067 WBQ983043:WBQ983067 WLM983043:WLM983067 WVI983043:WVI983067" xr:uid="{00000000-0002-0000-0E00-000003000000}"/>
  </dataValidations>
  <printOptions horizontalCentered="1"/>
  <pageMargins left="0.51181102362204722" right="0.51181102362204722" top="0.78740157480314965" bottom="0.78740157480314965" header="0.31496062992125984" footer="0.31496062992125984"/>
  <pageSetup paperSize="9" scale="80" orientation="landscape"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IQ291"/>
  <sheetViews>
    <sheetView zoomScaleNormal="100" workbookViewId="0">
      <selection activeCell="A3" sqref="A3:B3"/>
    </sheetView>
  </sheetViews>
  <sheetFormatPr defaultColWidth="5.7109375" defaultRowHeight="16.5" x14ac:dyDescent="0.25"/>
  <cols>
    <col min="1" max="1" width="45.7109375" style="140" customWidth="1"/>
    <col min="2" max="2" width="15.7109375" style="137" customWidth="1"/>
    <col min="3" max="3" width="8.7109375" style="137" bestFit="1" customWidth="1"/>
    <col min="4" max="4" width="16.7109375" style="151" bestFit="1" customWidth="1"/>
    <col min="5" max="5" width="17.42578125" style="151" customWidth="1"/>
    <col min="6" max="6" width="40" style="151" customWidth="1"/>
    <col min="7" max="7" width="40" style="136" customWidth="1"/>
    <col min="8" max="9" width="9.140625" style="136" customWidth="1"/>
    <col min="10" max="11" width="19.5703125" style="136" customWidth="1"/>
    <col min="12" max="12" width="17.85546875" style="136" customWidth="1"/>
    <col min="13" max="13" width="16" style="136" customWidth="1"/>
    <col min="14" max="27" width="9.140625" style="136" customWidth="1"/>
    <col min="28" max="250" width="9.140625" style="137" customWidth="1"/>
    <col min="251" max="256" width="5.7109375" style="137"/>
    <col min="257" max="257" width="45.7109375" style="137" customWidth="1"/>
    <col min="258" max="258" width="15.7109375" style="137" customWidth="1"/>
    <col min="259" max="259" width="8.7109375" style="137" bestFit="1" customWidth="1"/>
    <col min="260" max="260" width="16.7109375" style="137" bestFit="1" customWidth="1"/>
    <col min="261" max="261" width="17.42578125" style="137" customWidth="1"/>
    <col min="262" max="263" width="40" style="137" customWidth="1"/>
    <col min="264" max="265" width="9.140625" style="137" customWidth="1"/>
    <col min="266" max="267" width="19.5703125" style="137" customWidth="1"/>
    <col min="268" max="268" width="17.85546875" style="137" customWidth="1"/>
    <col min="269" max="269" width="16" style="137" customWidth="1"/>
    <col min="270" max="506" width="9.140625" style="137" customWidth="1"/>
    <col min="507" max="512" width="5.7109375" style="137"/>
    <col min="513" max="513" width="45.7109375" style="137" customWidth="1"/>
    <col min="514" max="514" width="15.7109375" style="137" customWidth="1"/>
    <col min="515" max="515" width="8.7109375" style="137" bestFit="1" customWidth="1"/>
    <col min="516" max="516" width="16.7109375" style="137" bestFit="1" customWidth="1"/>
    <col min="517" max="517" width="17.42578125" style="137" customWidth="1"/>
    <col min="518" max="519" width="40" style="137" customWidth="1"/>
    <col min="520" max="521" width="9.140625" style="137" customWidth="1"/>
    <col min="522" max="523" width="19.5703125" style="137" customWidth="1"/>
    <col min="524" max="524" width="17.85546875" style="137" customWidth="1"/>
    <col min="525" max="525" width="16" style="137" customWidth="1"/>
    <col min="526" max="762" width="9.140625" style="137" customWidth="1"/>
    <col min="763" max="768" width="5.7109375" style="137"/>
    <col min="769" max="769" width="45.7109375" style="137" customWidth="1"/>
    <col min="770" max="770" width="15.7109375" style="137" customWidth="1"/>
    <col min="771" max="771" width="8.7109375" style="137" bestFit="1" customWidth="1"/>
    <col min="772" max="772" width="16.7109375" style="137" bestFit="1" customWidth="1"/>
    <col min="773" max="773" width="17.42578125" style="137" customWidth="1"/>
    <col min="774" max="775" width="40" style="137" customWidth="1"/>
    <col min="776" max="777" width="9.140625" style="137" customWidth="1"/>
    <col min="778" max="779" width="19.5703125" style="137" customWidth="1"/>
    <col min="780" max="780" width="17.85546875" style="137" customWidth="1"/>
    <col min="781" max="781" width="16" style="137" customWidth="1"/>
    <col min="782" max="1018" width="9.140625" style="137" customWidth="1"/>
    <col min="1019" max="1024" width="5.7109375" style="137"/>
    <col min="1025" max="1025" width="45.7109375" style="137" customWidth="1"/>
    <col min="1026" max="1026" width="15.7109375" style="137" customWidth="1"/>
    <col min="1027" max="1027" width="8.7109375" style="137" bestFit="1" customWidth="1"/>
    <col min="1028" max="1028" width="16.7109375" style="137" bestFit="1" customWidth="1"/>
    <col min="1029" max="1029" width="17.42578125" style="137" customWidth="1"/>
    <col min="1030" max="1031" width="40" style="137" customWidth="1"/>
    <col min="1032" max="1033" width="9.140625" style="137" customWidth="1"/>
    <col min="1034" max="1035" width="19.5703125" style="137" customWidth="1"/>
    <col min="1036" max="1036" width="17.85546875" style="137" customWidth="1"/>
    <col min="1037" max="1037" width="16" style="137" customWidth="1"/>
    <col min="1038" max="1274" width="9.140625" style="137" customWidth="1"/>
    <col min="1275" max="1280" width="5.7109375" style="137"/>
    <col min="1281" max="1281" width="45.7109375" style="137" customWidth="1"/>
    <col min="1282" max="1282" width="15.7109375" style="137" customWidth="1"/>
    <col min="1283" max="1283" width="8.7109375" style="137" bestFit="1" customWidth="1"/>
    <col min="1284" max="1284" width="16.7109375" style="137" bestFit="1" customWidth="1"/>
    <col min="1285" max="1285" width="17.42578125" style="137" customWidth="1"/>
    <col min="1286" max="1287" width="40" style="137" customWidth="1"/>
    <col min="1288" max="1289" width="9.140625" style="137" customWidth="1"/>
    <col min="1290" max="1291" width="19.5703125" style="137" customWidth="1"/>
    <col min="1292" max="1292" width="17.85546875" style="137" customWidth="1"/>
    <col min="1293" max="1293" width="16" style="137" customWidth="1"/>
    <col min="1294" max="1530" width="9.140625" style="137" customWidth="1"/>
    <col min="1531" max="1536" width="5.7109375" style="137"/>
    <col min="1537" max="1537" width="45.7109375" style="137" customWidth="1"/>
    <col min="1538" max="1538" width="15.7109375" style="137" customWidth="1"/>
    <col min="1539" max="1539" width="8.7109375" style="137" bestFit="1" customWidth="1"/>
    <col min="1540" max="1540" width="16.7109375" style="137" bestFit="1" customWidth="1"/>
    <col min="1541" max="1541" width="17.42578125" style="137" customWidth="1"/>
    <col min="1542" max="1543" width="40" style="137" customWidth="1"/>
    <col min="1544" max="1545" width="9.140625" style="137" customWidth="1"/>
    <col min="1546" max="1547" width="19.5703125" style="137" customWidth="1"/>
    <col min="1548" max="1548" width="17.85546875" style="137" customWidth="1"/>
    <col min="1549" max="1549" width="16" style="137" customWidth="1"/>
    <col min="1550" max="1786" width="9.140625" style="137" customWidth="1"/>
    <col min="1787" max="1792" width="5.7109375" style="137"/>
    <col min="1793" max="1793" width="45.7109375" style="137" customWidth="1"/>
    <col min="1794" max="1794" width="15.7109375" style="137" customWidth="1"/>
    <col min="1795" max="1795" width="8.7109375" style="137" bestFit="1" customWidth="1"/>
    <col min="1796" max="1796" width="16.7109375" style="137" bestFit="1" customWidth="1"/>
    <col min="1797" max="1797" width="17.42578125" style="137" customWidth="1"/>
    <col min="1798" max="1799" width="40" style="137" customWidth="1"/>
    <col min="1800" max="1801" width="9.140625" style="137" customWidth="1"/>
    <col min="1802" max="1803" width="19.5703125" style="137" customWidth="1"/>
    <col min="1804" max="1804" width="17.85546875" style="137" customWidth="1"/>
    <col min="1805" max="1805" width="16" style="137" customWidth="1"/>
    <col min="1806" max="2042" width="9.140625" style="137" customWidth="1"/>
    <col min="2043" max="2048" width="5.7109375" style="137"/>
    <col min="2049" max="2049" width="45.7109375" style="137" customWidth="1"/>
    <col min="2050" max="2050" width="15.7109375" style="137" customWidth="1"/>
    <col min="2051" max="2051" width="8.7109375" style="137" bestFit="1" customWidth="1"/>
    <col min="2052" max="2052" width="16.7109375" style="137" bestFit="1" customWidth="1"/>
    <col min="2053" max="2053" width="17.42578125" style="137" customWidth="1"/>
    <col min="2054" max="2055" width="40" style="137" customWidth="1"/>
    <col min="2056" max="2057" width="9.140625" style="137" customWidth="1"/>
    <col min="2058" max="2059" width="19.5703125" style="137" customWidth="1"/>
    <col min="2060" max="2060" width="17.85546875" style="137" customWidth="1"/>
    <col min="2061" max="2061" width="16" style="137" customWidth="1"/>
    <col min="2062" max="2298" width="9.140625" style="137" customWidth="1"/>
    <col min="2299" max="2304" width="5.7109375" style="137"/>
    <col min="2305" max="2305" width="45.7109375" style="137" customWidth="1"/>
    <col min="2306" max="2306" width="15.7109375" style="137" customWidth="1"/>
    <col min="2307" max="2307" width="8.7109375" style="137" bestFit="1" customWidth="1"/>
    <col min="2308" max="2308" width="16.7109375" style="137" bestFit="1" customWidth="1"/>
    <col min="2309" max="2309" width="17.42578125" style="137" customWidth="1"/>
    <col min="2310" max="2311" width="40" style="137" customWidth="1"/>
    <col min="2312" max="2313" width="9.140625" style="137" customWidth="1"/>
    <col min="2314" max="2315" width="19.5703125" style="137" customWidth="1"/>
    <col min="2316" max="2316" width="17.85546875" style="137" customWidth="1"/>
    <col min="2317" max="2317" width="16" style="137" customWidth="1"/>
    <col min="2318" max="2554" width="9.140625" style="137" customWidth="1"/>
    <col min="2555" max="2560" width="5.7109375" style="137"/>
    <col min="2561" max="2561" width="45.7109375" style="137" customWidth="1"/>
    <col min="2562" max="2562" width="15.7109375" style="137" customWidth="1"/>
    <col min="2563" max="2563" width="8.7109375" style="137" bestFit="1" customWidth="1"/>
    <col min="2564" max="2564" width="16.7109375" style="137" bestFit="1" customWidth="1"/>
    <col min="2565" max="2565" width="17.42578125" style="137" customWidth="1"/>
    <col min="2566" max="2567" width="40" style="137" customWidth="1"/>
    <col min="2568" max="2569" width="9.140625" style="137" customWidth="1"/>
    <col min="2570" max="2571" width="19.5703125" style="137" customWidth="1"/>
    <col min="2572" max="2572" width="17.85546875" style="137" customWidth="1"/>
    <col min="2573" max="2573" width="16" style="137" customWidth="1"/>
    <col min="2574" max="2810" width="9.140625" style="137" customWidth="1"/>
    <col min="2811" max="2816" width="5.7109375" style="137"/>
    <col min="2817" max="2817" width="45.7109375" style="137" customWidth="1"/>
    <col min="2818" max="2818" width="15.7109375" style="137" customWidth="1"/>
    <col min="2819" max="2819" width="8.7109375" style="137" bestFit="1" customWidth="1"/>
    <col min="2820" max="2820" width="16.7109375" style="137" bestFit="1" customWidth="1"/>
    <col min="2821" max="2821" width="17.42578125" style="137" customWidth="1"/>
    <col min="2822" max="2823" width="40" style="137" customWidth="1"/>
    <col min="2824" max="2825" width="9.140625" style="137" customWidth="1"/>
    <col min="2826" max="2827" width="19.5703125" style="137" customWidth="1"/>
    <col min="2828" max="2828" width="17.85546875" style="137" customWidth="1"/>
    <col min="2829" max="2829" width="16" style="137" customWidth="1"/>
    <col min="2830" max="3066" width="9.140625" style="137" customWidth="1"/>
    <col min="3067" max="3072" width="5.7109375" style="137"/>
    <col min="3073" max="3073" width="45.7109375" style="137" customWidth="1"/>
    <col min="3074" max="3074" width="15.7109375" style="137" customWidth="1"/>
    <col min="3075" max="3075" width="8.7109375" style="137" bestFit="1" customWidth="1"/>
    <col min="3076" max="3076" width="16.7109375" style="137" bestFit="1" customWidth="1"/>
    <col min="3077" max="3077" width="17.42578125" style="137" customWidth="1"/>
    <col min="3078" max="3079" width="40" style="137" customWidth="1"/>
    <col min="3080" max="3081" width="9.140625" style="137" customWidth="1"/>
    <col min="3082" max="3083" width="19.5703125" style="137" customWidth="1"/>
    <col min="3084" max="3084" width="17.85546875" style="137" customWidth="1"/>
    <col min="3085" max="3085" width="16" style="137" customWidth="1"/>
    <col min="3086" max="3322" width="9.140625" style="137" customWidth="1"/>
    <col min="3323" max="3328" width="5.7109375" style="137"/>
    <col min="3329" max="3329" width="45.7109375" style="137" customWidth="1"/>
    <col min="3330" max="3330" width="15.7109375" style="137" customWidth="1"/>
    <col min="3331" max="3331" width="8.7109375" style="137" bestFit="1" customWidth="1"/>
    <col min="3332" max="3332" width="16.7109375" style="137" bestFit="1" customWidth="1"/>
    <col min="3333" max="3333" width="17.42578125" style="137" customWidth="1"/>
    <col min="3334" max="3335" width="40" style="137" customWidth="1"/>
    <col min="3336" max="3337" width="9.140625" style="137" customWidth="1"/>
    <col min="3338" max="3339" width="19.5703125" style="137" customWidth="1"/>
    <col min="3340" max="3340" width="17.85546875" style="137" customWidth="1"/>
    <col min="3341" max="3341" width="16" style="137" customWidth="1"/>
    <col min="3342" max="3578" width="9.140625" style="137" customWidth="1"/>
    <col min="3579" max="3584" width="5.7109375" style="137"/>
    <col min="3585" max="3585" width="45.7109375" style="137" customWidth="1"/>
    <col min="3586" max="3586" width="15.7109375" style="137" customWidth="1"/>
    <col min="3587" max="3587" width="8.7109375" style="137" bestFit="1" customWidth="1"/>
    <col min="3588" max="3588" width="16.7109375" style="137" bestFit="1" customWidth="1"/>
    <col min="3589" max="3589" width="17.42578125" style="137" customWidth="1"/>
    <col min="3590" max="3591" width="40" style="137" customWidth="1"/>
    <col min="3592" max="3593" width="9.140625" style="137" customWidth="1"/>
    <col min="3594" max="3595" width="19.5703125" style="137" customWidth="1"/>
    <col min="3596" max="3596" width="17.85546875" style="137" customWidth="1"/>
    <col min="3597" max="3597" width="16" style="137" customWidth="1"/>
    <col min="3598" max="3834" width="9.140625" style="137" customWidth="1"/>
    <col min="3835" max="3840" width="5.7109375" style="137"/>
    <col min="3841" max="3841" width="45.7109375" style="137" customWidth="1"/>
    <col min="3842" max="3842" width="15.7109375" style="137" customWidth="1"/>
    <col min="3843" max="3843" width="8.7109375" style="137" bestFit="1" customWidth="1"/>
    <col min="3844" max="3844" width="16.7109375" style="137" bestFit="1" customWidth="1"/>
    <col min="3845" max="3845" width="17.42578125" style="137" customWidth="1"/>
    <col min="3846" max="3847" width="40" style="137" customWidth="1"/>
    <col min="3848" max="3849" width="9.140625" style="137" customWidth="1"/>
    <col min="3850" max="3851" width="19.5703125" style="137" customWidth="1"/>
    <col min="3852" max="3852" width="17.85546875" style="137" customWidth="1"/>
    <col min="3853" max="3853" width="16" style="137" customWidth="1"/>
    <col min="3854" max="4090" width="9.140625" style="137" customWidth="1"/>
    <col min="4091" max="4096" width="5.7109375" style="137"/>
    <col min="4097" max="4097" width="45.7109375" style="137" customWidth="1"/>
    <col min="4098" max="4098" width="15.7109375" style="137" customWidth="1"/>
    <col min="4099" max="4099" width="8.7109375" style="137" bestFit="1" customWidth="1"/>
    <col min="4100" max="4100" width="16.7109375" style="137" bestFit="1" customWidth="1"/>
    <col min="4101" max="4101" width="17.42578125" style="137" customWidth="1"/>
    <col min="4102" max="4103" width="40" style="137" customWidth="1"/>
    <col min="4104" max="4105" width="9.140625" style="137" customWidth="1"/>
    <col min="4106" max="4107" width="19.5703125" style="137" customWidth="1"/>
    <col min="4108" max="4108" width="17.85546875" style="137" customWidth="1"/>
    <col min="4109" max="4109" width="16" style="137" customWidth="1"/>
    <col min="4110" max="4346" width="9.140625" style="137" customWidth="1"/>
    <col min="4347" max="4352" width="5.7109375" style="137"/>
    <col min="4353" max="4353" width="45.7109375" style="137" customWidth="1"/>
    <col min="4354" max="4354" width="15.7109375" style="137" customWidth="1"/>
    <col min="4355" max="4355" width="8.7109375" style="137" bestFit="1" customWidth="1"/>
    <col min="4356" max="4356" width="16.7109375" style="137" bestFit="1" customWidth="1"/>
    <col min="4357" max="4357" width="17.42578125" style="137" customWidth="1"/>
    <col min="4358" max="4359" width="40" style="137" customWidth="1"/>
    <col min="4360" max="4361" width="9.140625" style="137" customWidth="1"/>
    <col min="4362" max="4363" width="19.5703125" style="137" customWidth="1"/>
    <col min="4364" max="4364" width="17.85546875" style="137" customWidth="1"/>
    <col min="4365" max="4365" width="16" style="137" customWidth="1"/>
    <col min="4366" max="4602" width="9.140625" style="137" customWidth="1"/>
    <col min="4603" max="4608" width="5.7109375" style="137"/>
    <col min="4609" max="4609" width="45.7109375" style="137" customWidth="1"/>
    <col min="4610" max="4610" width="15.7109375" style="137" customWidth="1"/>
    <col min="4611" max="4611" width="8.7109375" style="137" bestFit="1" customWidth="1"/>
    <col min="4612" max="4612" width="16.7109375" style="137" bestFit="1" customWidth="1"/>
    <col min="4613" max="4613" width="17.42578125" style="137" customWidth="1"/>
    <col min="4614" max="4615" width="40" style="137" customWidth="1"/>
    <col min="4616" max="4617" width="9.140625" style="137" customWidth="1"/>
    <col min="4618" max="4619" width="19.5703125" style="137" customWidth="1"/>
    <col min="4620" max="4620" width="17.85546875" style="137" customWidth="1"/>
    <col min="4621" max="4621" width="16" style="137" customWidth="1"/>
    <col min="4622" max="4858" width="9.140625" style="137" customWidth="1"/>
    <col min="4859" max="4864" width="5.7109375" style="137"/>
    <col min="4865" max="4865" width="45.7109375" style="137" customWidth="1"/>
    <col min="4866" max="4866" width="15.7109375" style="137" customWidth="1"/>
    <col min="4867" max="4867" width="8.7109375" style="137" bestFit="1" customWidth="1"/>
    <col min="4868" max="4868" width="16.7109375" style="137" bestFit="1" customWidth="1"/>
    <col min="4869" max="4869" width="17.42578125" style="137" customWidth="1"/>
    <col min="4870" max="4871" width="40" style="137" customWidth="1"/>
    <col min="4872" max="4873" width="9.140625" style="137" customWidth="1"/>
    <col min="4874" max="4875" width="19.5703125" style="137" customWidth="1"/>
    <col min="4876" max="4876" width="17.85546875" style="137" customWidth="1"/>
    <col min="4877" max="4877" width="16" style="137" customWidth="1"/>
    <col min="4878" max="5114" width="9.140625" style="137" customWidth="1"/>
    <col min="5115" max="5120" width="5.7109375" style="137"/>
    <col min="5121" max="5121" width="45.7109375" style="137" customWidth="1"/>
    <col min="5122" max="5122" width="15.7109375" style="137" customWidth="1"/>
    <col min="5123" max="5123" width="8.7109375" style="137" bestFit="1" customWidth="1"/>
    <col min="5124" max="5124" width="16.7109375" style="137" bestFit="1" customWidth="1"/>
    <col min="5125" max="5125" width="17.42578125" style="137" customWidth="1"/>
    <col min="5126" max="5127" width="40" style="137" customWidth="1"/>
    <col min="5128" max="5129" width="9.140625" style="137" customWidth="1"/>
    <col min="5130" max="5131" width="19.5703125" style="137" customWidth="1"/>
    <col min="5132" max="5132" width="17.85546875" style="137" customWidth="1"/>
    <col min="5133" max="5133" width="16" style="137" customWidth="1"/>
    <col min="5134" max="5370" width="9.140625" style="137" customWidth="1"/>
    <col min="5371" max="5376" width="5.7109375" style="137"/>
    <col min="5377" max="5377" width="45.7109375" style="137" customWidth="1"/>
    <col min="5378" max="5378" width="15.7109375" style="137" customWidth="1"/>
    <col min="5379" max="5379" width="8.7109375" style="137" bestFit="1" customWidth="1"/>
    <col min="5380" max="5380" width="16.7109375" style="137" bestFit="1" customWidth="1"/>
    <col min="5381" max="5381" width="17.42578125" style="137" customWidth="1"/>
    <col min="5382" max="5383" width="40" style="137" customWidth="1"/>
    <col min="5384" max="5385" width="9.140625" style="137" customWidth="1"/>
    <col min="5386" max="5387" width="19.5703125" style="137" customWidth="1"/>
    <col min="5388" max="5388" width="17.85546875" style="137" customWidth="1"/>
    <col min="5389" max="5389" width="16" style="137" customWidth="1"/>
    <col min="5390" max="5626" width="9.140625" style="137" customWidth="1"/>
    <col min="5627" max="5632" width="5.7109375" style="137"/>
    <col min="5633" max="5633" width="45.7109375" style="137" customWidth="1"/>
    <col min="5634" max="5634" width="15.7109375" style="137" customWidth="1"/>
    <col min="5635" max="5635" width="8.7109375" style="137" bestFit="1" customWidth="1"/>
    <col min="5636" max="5636" width="16.7109375" style="137" bestFit="1" customWidth="1"/>
    <col min="5637" max="5637" width="17.42578125" style="137" customWidth="1"/>
    <col min="5638" max="5639" width="40" style="137" customWidth="1"/>
    <col min="5640" max="5641" width="9.140625" style="137" customWidth="1"/>
    <col min="5642" max="5643" width="19.5703125" style="137" customWidth="1"/>
    <col min="5644" max="5644" width="17.85546875" style="137" customWidth="1"/>
    <col min="5645" max="5645" width="16" style="137" customWidth="1"/>
    <col min="5646" max="5882" width="9.140625" style="137" customWidth="1"/>
    <col min="5883" max="5888" width="5.7109375" style="137"/>
    <col min="5889" max="5889" width="45.7109375" style="137" customWidth="1"/>
    <col min="5890" max="5890" width="15.7109375" style="137" customWidth="1"/>
    <col min="5891" max="5891" width="8.7109375" style="137" bestFit="1" customWidth="1"/>
    <col min="5892" max="5892" width="16.7109375" style="137" bestFit="1" customWidth="1"/>
    <col min="5893" max="5893" width="17.42578125" style="137" customWidth="1"/>
    <col min="5894" max="5895" width="40" style="137" customWidth="1"/>
    <col min="5896" max="5897" width="9.140625" style="137" customWidth="1"/>
    <col min="5898" max="5899" width="19.5703125" style="137" customWidth="1"/>
    <col min="5900" max="5900" width="17.85546875" style="137" customWidth="1"/>
    <col min="5901" max="5901" width="16" style="137" customWidth="1"/>
    <col min="5902" max="6138" width="9.140625" style="137" customWidth="1"/>
    <col min="6139" max="6144" width="5.7109375" style="137"/>
    <col min="6145" max="6145" width="45.7109375" style="137" customWidth="1"/>
    <col min="6146" max="6146" width="15.7109375" style="137" customWidth="1"/>
    <col min="6147" max="6147" width="8.7109375" style="137" bestFit="1" customWidth="1"/>
    <col min="6148" max="6148" width="16.7109375" style="137" bestFit="1" customWidth="1"/>
    <col min="6149" max="6149" width="17.42578125" style="137" customWidth="1"/>
    <col min="6150" max="6151" width="40" style="137" customWidth="1"/>
    <col min="6152" max="6153" width="9.140625" style="137" customWidth="1"/>
    <col min="6154" max="6155" width="19.5703125" style="137" customWidth="1"/>
    <col min="6156" max="6156" width="17.85546875" style="137" customWidth="1"/>
    <col min="6157" max="6157" width="16" style="137" customWidth="1"/>
    <col min="6158" max="6394" width="9.140625" style="137" customWidth="1"/>
    <col min="6395" max="6400" width="5.7109375" style="137"/>
    <col min="6401" max="6401" width="45.7109375" style="137" customWidth="1"/>
    <col min="6402" max="6402" width="15.7109375" style="137" customWidth="1"/>
    <col min="6403" max="6403" width="8.7109375" style="137" bestFit="1" customWidth="1"/>
    <col min="6404" max="6404" width="16.7109375" style="137" bestFit="1" customWidth="1"/>
    <col min="6405" max="6405" width="17.42578125" style="137" customWidth="1"/>
    <col min="6406" max="6407" width="40" style="137" customWidth="1"/>
    <col min="6408" max="6409" width="9.140625" style="137" customWidth="1"/>
    <col min="6410" max="6411" width="19.5703125" style="137" customWidth="1"/>
    <col min="6412" max="6412" width="17.85546875" style="137" customWidth="1"/>
    <col min="6413" max="6413" width="16" style="137" customWidth="1"/>
    <col min="6414" max="6650" width="9.140625" style="137" customWidth="1"/>
    <col min="6651" max="6656" width="5.7109375" style="137"/>
    <col min="6657" max="6657" width="45.7109375" style="137" customWidth="1"/>
    <col min="6658" max="6658" width="15.7109375" style="137" customWidth="1"/>
    <col min="6659" max="6659" width="8.7109375" style="137" bestFit="1" customWidth="1"/>
    <col min="6660" max="6660" width="16.7109375" style="137" bestFit="1" customWidth="1"/>
    <col min="6661" max="6661" width="17.42578125" style="137" customWidth="1"/>
    <col min="6662" max="6663" width="40" style="137" customWidth="1"/>
    <col min="6664" max="6665" width="9.140625" style="137" customWidth="1"/>
    <col min="6666" max="6667" width="19.5703125" style="137" customWidth="1"/>
    <col min="6668" max="6668" width="17.85546875" style="137" customWidth="1"/>
    <col min="6669" max="6669" width="16" style="137" customWidth="1"/>
    <col min="6670" max="6906" width="9.140625" style="137" customWidth="1"/>
    <col min="6907" max="6912" width="5.7109375" style="137"/>
    <col min="6913" max="6913" width="45.7109375" style="137" customWidth="1"/>
    <col min="6914" max="6914" width="15.7109375" style="137" customWidth="1"/>
    <col min="6915" max="6915" width="8.7109375" style="137" bestFit="1" customWidth="1"/>
    <col min="6916" max="6916" width="16.7109375" style="137" bestFit="1" customWidth="1"/>
    <col min="6917" max="6917" width="17.42578125" style="137" customWidth="1"/>
    <col min="6918" max="6919" width="40" style="137" customWidth="1"/>
    <col min="6920" max="6921" width="9.140625" style="137" customWidth="1"/>
    <col min="6922" max="6923" width="19.5703125" style="137" customWidth="1"/>
    <col min="6924" max="6924" width="17.85546875" style="137" customWidth="1"/>
    <col min="6925" max="6925" width="16" style="137" customWidth="1"/>
    <col min="6926" max="7162" width="9.140625" style="137" customWidth="1"/>
    <col min="7163" max="7168" width="5.7109375" style="137"/>
    <col min="7169" max="7169" width="45.7109375" style="137" customWidth="1"/>
    <col min="7170" max="7170" width="15.7109375" style="137" customWidth="1"/>
    <col min="7171" max="7171" width="8.7109375" style="137" bestFit="1" customWidth="1"/>
    <col min="7172" max="7172" width="16.7109375" style="137" bestFit="1" customWidth="1"/>
    <col min="7173" max="7173" width="17.42578125" style="137" customWidth="1"/>
    <col min="7174" max="7175" width="40" style="137" customWidth="1"/>
    <col min="7176" max="7177" width="9.140625" style="137" customWidth="1"/>
    <col min="7178" max="7179" width="19.5703125" style="137" customWidth="1"/>
    <col min="7180" max="7180" width="17.85546875" style="137" customWidth="1"/>
    <col min="7181" max="7181" width="16" style="137" customWidth="1"/>
    <col min="7182" max="7418" width="9.140625" style="137" customWidth="1"/>
    <col min="7419" max="7424" width="5.7109375" style="137"/>
    <col min="7425" max="7425" width="45.7109375" style="137" customWidth="1"/>
    <col min="7426" max="7426" width="15.7109375" style="137" customWidth="1"/>
    <col min="7427" max="7427" width="8.7109375" style="137" bestFit="1" customWidth="1"/>
    <col min="7428" max="7428" width="16.7109375" style="137" bestFit="1" customWidth="1"/>
    <col min="7429" max="7429" width="17.42578125" style="137" customWidth="1"/>
    <col min="7430" max="7431" width="40" style="137" customWidth="1"/>
    <col min="7432" max="7433" width="9.140625" style="137" customWidth="1"/>
    <col min="7434" max="7435" width="19.5703125" style="137" customWidth="1"/>
    <col min="7436" max="7436" width="17.85546875" style="137" customWidth="1"/>
    <col min="7437" max="7437" width="16" style="137" customWidth="1"/>
    <col min="7438" max="7674" width="9.140625" style="137" customWidth="1"/>
    <col min="7675" max="7680" width="5.7109375" style="137"/>
    <col min="7681" max="7681" width="45.7109375" style="137" customWidth="1"/>
    <col min="7682" max="7682" width="15.7109375" style="137" customWidth="1"/>
    <col min="7683" max="7683" width="8.7109375" style="137" bestFit="1" customWidth="1"/>
    <col min="7684" max="7684" width="16.7109375" style="137" bestFit="1" customWidth="1"/>
    <col min="7685" max="7685" width="17.42578125" style="137" customWidth="1"/>
    <col min="7686" max="7687" width="40" style="137" customWidth="1"/>
    <col min="7688" max="7689" width="9.140625" style="137" customWidth="1"/>
    <col min="7690" max="7691" width="19.5703125" style="137" customWidth="1"/>
    <col min="7692" max="7692" width="17.85546875" style="137" customWidth="1"/>
    <col min="7693" max="7693" width="16" style="137" customWidth="1"/>
    <col min="7694" max="7930" width="9.140625" style="137" customWidth="1"/>
    <col min="7931" max="7936" width="5.7109375" style="137"/>
    <col min="7937" max="7937" width="45.7109375" style="137" customWidth="1"/>
    <col min="7938" max="7938" width="15.7109375" style="137" customWidth="1"/>
    <col min="7939" max="7939" width="8.7109375" style="137" bestFit="1" customWidth="1"/>
    <col min="7940" max="7940" width="16.7109375" style="137" bestFit="1" customWidth="1"/>
    <col min="7941" max="7941" width="17.42578125" style="137" customWidth="1"/>
    <col min="7942" max="7943" width="40" style="137" customWidth="1"/>
    <col min="7944" max="7945" width="9.140625" style="137" customWidth="1"/>
    <col min="7946" max="7947" width="19.5703125" style="137" customWidth="1"/>
    <col min="7948" max="7948" width="17.85546875" style="137" customWidth="1"/>
    <col min="7949" max="7949" width="16" style="137" customWidth="1"/>
    <col min="7950" max="8186" width="9.140625" style="137" customWidth="1"/>
    <col min="8187" max="8192" width="5.7109375" style="137"/>
    <col min="8193" max="8193" width="45.7109375" style="137" customWidth="1"/>
    <col min="8194" max="8194" width="15.7109375" style="137" customWidth="1"/>
    <col min="8195" max="8195" width="8.7109375" style="137" bestFit="1" customWidth="1"/>
    <col min="8196" max="8196" width="16.7109375" style="137" bestFit="1" customWidth="1"/>
    <col min="8197" max="8197" width="17.42578125" style="137" customWidth="1"/>
    <col min="8198" max="8199" width="40" style="137" customWidth="1"/>
    <col min="8200" max="8201" width="9.140625" style="137" customWidth="1"/>
    <col min="8202" max="8203" width="19.5703125" style="137" customWidth="1"/>
    <col min="8204" max="8204" width="17.85546875" style="137" customWidth="1"/>
    <col min="8205" max="8205" width="16" style="137" customWidth="1"/>
    <col min="8206" max="8442" width="9.140625" style="137" customWidth="1"/>
    <col min="8443" max="8448" width="5.7109375" style="137"/>
    <col min="8449" max="8449" width="45.7109375" style="137" customWidth="1"/>
    <col min="8450" max="8450" width="15.7109375" style="137" customWidth="1"/>
    <col min="8451" max="8451" width="8.7109375" style="137" bestFit="1" customWidth="1"/>
    <col min="8452" max="8452" width="16.7109375" style="137" bestFit="1" customWidth="1"/>
    <col min="8453" max="8453" width="17.42578125" style="137" customWidth="1"/>
    <col min="8454" max="8455" width="40" style="137" customWidth="1"/>
    <col min="8456" max="8457" width="9.140625" style="137" customWidth="1"/>
    <col min="8458" max="8459" width="19.5703125" style="137" customWidth="1"/>
    <col min="8460" max="8460" width="17.85546875" style="137" customWidth="1"/>
    <col min="8461" max="8461" width="16" style="137" customWidth="1"/>
    <col min="8462" max="8698" width="9.140625" style="137" customWidth="1"/>
    <col min="8699" max="8704" width="5.7109375" style="137"/>
    <col min="8705" max="8705" width="45.7109375" style="137" customWidth="1"/>
    <col min="8706" max="8706" width="15.7109375" style="137" customWidth="1"/>
    <col min="8707" max="8707" width="8.7109375" style="137" bestFit="1" customWidth="1"/>
    <col min="8708" max="8708" width="16.7109375" style="137" bestFit="1" customWidth="1"/>
    <col min="8709" max="8709" width="17.42578125" style="137" customWidth="1"/>
    <col min="8710" max="8711" width="40" style="137" customWidth="1"/>
    <col min="8712" max="8713" width="9.140625" style="137" customWidth="1"/>
    <col min="8714" max="8715" width="19.5703125" style="137" customWidth="1"/>
    <col min="8716" max="8716" width="17.85546875" style="137" customWidth="1"/>
    <col min="8717" max="8717" width="16" style="137" customWidth="1"/>
    <col min="8718" max="8954" width="9.140625" style="137" customWidth="1"/>
    <col min="8955" max="8960" width="5.7109375" style="137"/>
    <col min="8961" max="8961" width="45.7109375" style="137" customWidth="1"/>
    <col min="8962" max="8962" width="15.7109375" style="137" customWidth="1"/>
    <col min="8963" max="8963" width="8.7109375" style="137" bestFit="1" customWidth="1"/>
    <col min="8964" max="8964" width="16.7109375" style="137" bestFit="1" customWidth="1"/>
    <col min="8965" max="8965" width="17.42578125" style="137" customWidth="1"/>
    <col min="8966" max="8967" width="40" style="137" customWidth="1"/>
    <col min="8968" max="8969" width="9.140625" style="137" customWidth="1"/>
    <col min="8970" max="8971" width="19.5703125" style="137" customWidth="1"/>
    <col min="8972" max="8972" width="17.85546875" style="137" customWidth="1"/>
    <col min="8973" max="8973" width="16" style="137" customWidth="1"/>
    <col min="8974" max="9210" width="9.140625" style="137" customWidth="1"/>
    <col min="9211" max="9216" width="5.7109375" style="137"/>
    <col min="9217" max="9217" width="45.7109375" style="137" customWidth="1"/>
    <col min="9218" max="9218" width="15.7109375" style="137" customWidth="1"/>
    <col min="9219" max="9219" width="8.7109375" style="137" bestFit="1" customWidth="1"/>
    <col min="9220" max="9220" width="16.7109375" style="137" bestFit="1" customWidth="1"/>
    <col min="9221" max="9221" width="17.42578125" style="137" customWidth="1"/>
    <col min="9222" max="9223" width="40" style="137" customWidth="1"/>
    <col min="9224" max="9225" width="9.140625" style="137" customWidth="1"/>
    <col min="9226" max="9227" width="19.5703125" style="137" customWidth="1"/>
    <col min="9228" max="9228" width="17.85546875" style="137" customWidth="1"/>
    <col min="9229" max="9229" width="16" style="137" customWidth="1"/>
    <col min="9230" max="9466" width="9.140625" style="137" customWidth="1"/>
    <col min="9467" max="9472" width="5.7109375" style="137"/>
    <col min="9473" max="9473" width="45.7109375" style="137" customWidth="1"/>
    <col min="9474" max="9474" width="15.7109375" style="137" customWidth="1"/>
    <col min="9475" max="9475" width="8.7109375" style="137" bestFit="1" customWidth="1"/>
    <col min="9476" max="9476" width="16.7109375" style="137" bestFit="1" customWidth="1"/>
    <col min="9477" max="9477" width="17.42578125" style="137" customWidth="1"/>
    <col min="9478" max="9479" width="40" style="137" customWidth="1"/>
    <col min="9480" max="9481" width="9.140625" style="137" customWidth="1"/>
    <col min="9482" max="9483" width="19.5703125" style="137" customWidth="1"/>
    <col min="9484" max="9484" width="17.85546875" style="137" customWidth="1"/>
    <col min="9485" max="9485" width="16" style="137" customWidth="1"/>
    <col min="9486" max="9722" width="9.140625" style="137" customWidth="1"/>
    <col min="9723" max="9728" width="5.7109375" style="137"/>
    <col min="9729" max="9729" width="45.7109375" style="137" customWidth="1"/>
    <col min="9730" max="9730" width="15.7109375" style="137" customWidth="1"/>
    <col min="9731" max="9731" width="8.7109375" style="137" bestFit="1" customWidth="1"/>
    <col min="9732" max="9732" width="16.7109375" style="137" bestFit="1" customWidth="1"/>
    <col min="9733" max="9733" width="17.42578125" style="137" customWidth="1"/>
    <col min="9734" max="9735" width="40" style="137" customWidth="1"/>
    <col min="9736" max="9737" width="9.140625" style="137" customWidth="1"/>
    <col min="9738" max="9739" width="19.5703125" style="137" customWidth="1"/>
    <col min="9740" max="9740" width="17.85546875" style="137" customWidth="1"/>
    <col min="9741" max="9741" width="16" style="137" customWidth="1"/>
    <col min="9742" max="9978" width="9.140625" style="137" customWidth="1"/>
    <col min="9979" max="9984" width="5.7109375" style="137"/>
    <col min="9985" max="9985" width="45.7109375" style="137" customWidth="1"/>
    <col min="9986" max="9986" width="15.7109375" style="137" customWidth="1"/>
    <col min="9987" max="9987" width="8.7109375" style="137" bestFit="1" customWidth="1"/>
    <col min="9988" max="9988" width="16.7109375" style="137" bestFit="1" customWidth="1"/>
    <col min="9989" max="9989" width="17.42578125" style="137" customWidth="1"/>
    <col min="9990" max="9991" width="40" style="137" customWidth="1"/>
    <col min="9992" max="9993" width="9.140625" style="137" customWidth="1"/>
    <col min="9994" max="9995" width="19.5703125" style="137" customWidth="1"/>
    <col min="9996" max="9996" width="17.85546875" style="137" customWidth="1"/>
    <col min="9997" max="9997" width="16" style="137" customWidth="1"/>
    <col min="9998" max="10234" width="9.140625" style="137" customWidth="1"/>
    <col min="10235" max="10240" width="5.7109375" style="137"/>
    <col min="10241" max="10241" width="45.7109375" style="137" customWidth="1"/>
    <col min="10242" max="10242" width="15.7109375" style="137" customWidth="1"/>
    <col min="10243" max="10243" width="8.7109375" style="137" bestFit="1" customWidth="1"/>
    <col min="10244" max="10244" width="16.7109375" style="137" bestFit="1" customWidth="1"/>
    <col min="10245" max="10245" width="17.42578125" style="137" customWidth="1"/>
    <col min="10246" max="10247" width="40" style="137" customWidth="1"/>
    <col min="10248" max="10249" width="9.140625" style="137" customWidth="1"/>
    <col min="10250" max="10251" width="19.5703125" style="137" customWidth="1"/>
    <col min="10252" max="10252" width="17.85546875" style="137" customWidth="1"/>
    <col min="10253" max="10253" width="16" style="137" customWidth="1"/>
    <col min="10254" max="10490" width="9.140625" style="137" customWidth="1"/>
    <col min="10491" max="10496" width="5.7109375" style="137"/>
    <col min="10497" max="10497" width="45.7109375" style="137" customWidth="1"/>
    <col min="10498" max="10498" width="15.7109375" style="137" customWidth="1"/>
    <col min="10499" max="10499" width="8.7109375" style="137" bestFit="1" customWidth="1"/>
    <col min="10500" max="10500" width="16.7109375" style="137" bestFit="1" customWidth="1"/>
    <col min="10501" max="10501" width="17.42578125" style="137" customWidth="1"/>
    <col min="10502" max="10503" width="40" style="137" customWidth="1"/>
    <col min="10504" max="10505" width="9.140625" style="137" customWidth="1"/>
    <col min="10506" max="10507" width="19.5703125" style="137" customWidth="1"/>
    <col min="10508" max="10508" width="17.85546875" style="137" customWidth="1"/>
    <col min="10509" max="10509" width="16" style="137" customWidth="1"/>
    <col min="10510" max="10746" width="9.140625" style="137" customWidth="1"/>
    <col min="10747" max="10752" width="5.7109375" style="137"/>
    <col min="10753" max="10753" width="45.7109375" style="137" customWidth="1"/>
    <col min="10754" max="10754" width="15.7109375" style="137" customWidth="1"/>
    <col min="10755" max="10755" width="8.7109375" style="137" bestFit="1" customWidth="1"/>
    <col min="10756" max="10756" width="16.7109375" style="137" bestFit="1" customWidth="1"/>
    <col min="10757" max="10757" width="17.42578125" style="137" customWidth="1"/>
    <col min="10758" max="10759" width="40" style="137" customWidth="1"/>
    <col min="10760" max="10761" width="9.140625" style="137" customWidth="1"/>
    <col min="10762" max="10763" width="19.5703125" style="137" customWidth="1"/>
    <col min="10764" max="10764" width="17.85546875" style="137" customWidth="1"/>
    <col min="10765" max="10765" width="16" style="137" customWidth="1"/>
    <col min="10766" max="11002" width="9.140625" style="137" customWidth="1"/>
    <col min="11003" max="11008" width="5.7109375" style="137"/>
    <col min="11009" max="11009" width="45.7109375" style="137" customWidth="1"/>
    <col min="11010" max="11010" width="15.7109375" style="137" customWidth="1"/>
    <col min="11011" max="11011" width="8.7109375" style="137" bestFit="1" customWidth="1"/>
    <col min="11012" max="11012" width="16.7109375" style="137" bestFit="1" customWidth="1"/>
    <col min="11013" max="11013" width="17.42578125" style="137" customWidth="1"/>
    <col min="11014" max="11015" width="40" style="137" customWidth="1"/>
    <col min="11016" max="11017" width="9.140625" style="137" customWidth="1"/>
    <col min="11018" max="11019" width="19.5703125" style="137" customWidth="1"/>
    <col min="11020" max="11020" width="17.85546875" style="137" customWidth="1"/>
    <col min="11021" max="11021" width="16" style="137" customWidth="1"/>
    <col min="11022" max="11258" width="9.140625" style="137" customWidth="1"/>
    <col min="11259" max="11264" width="5.7109375" style="137"/>
    <col min="11265" max="11265" width="45.7109375" style="137" customWidth="1"/>
    <col min="11266" max="11266" width="15.7109375" style="137" customWidth="1"/>
    <col min="11267" max="11267" width="8.7109375" style="137" bestFit="1" customWidth="1"/>
    <col min="11268" max="11268" width="16.7109375" style="137" bestFit="1" customWidth="1"/>
    <col min="11269" max="11269" width="17.42578125" style="137" customWidth="1"/>
    <col min="11270" max="11271" width="40" style="137" customWidth="1"/>
    <col min="11272" max="11273" width="9.140625" style="137" customWidth="1"/>
    <col min="11274" max="11275" width="19.5703125" style="137" customWidth="1"/>
    <col min="11276" max="11276" width="17.85546875" style="137" customWidth="1"/>
    <col min="11277" max="11277" width="16" style="137" customWidth="1"/>
    <col min="11278" max="11514" width="9.140625" style="137" customWidth="1"/>
    <col min="11515" max="11520" width="5.7109375" style="137"/>
    <col min="11521" max="11521" width="45.7109375" style="137" customWidth="1"/>
    <col min="11522" max="11522" width="15.7109375" style="137" customWidth="1"/>
    <col min="11523" max="11523" width="8.7109375" style="137" bestFit="1" customWidth="1"/>
    <col min="11524" max="11524" width="16.7109375" style="137" bestFit="1" customWidth="1"/>
    <col min="11525" max="11525" width="17.42578125" style="137" customWidth="1"/>
    <col min="11526" max="11527" width="40" style="137" customWidth="1"/>
    <col min="11528" max="11529" width="9.140625" style="137" customWidth="1"/>
    <col min="11530" max="11531" width="19.5703125" style="137" customWidth="1"/>
    <col min="11532" max="11532" width="17.85546875" style="137" customWidth="1"/>
    <col min="11533" max="11533" width="16" style="137" customWidth="1"/>
    <col min="11534" max="11770" width="9.140625" style="137" customWidth="1"/>
    <col min="11771" max="11776" width="5.7109375" style="137"/>
    <col min="11777" max="11777" width="45.7109375" style="137" customWidth="1"/>
    <col min="11778" max="11778" width="15.7109375" style="137" customWidth="1"/>
    <col min="11779" max="11779" width="8.7109375" style="137" bestFit="1" customWidth="1"/>
    <col min="11780" max="11780" width="16.7109375" style="137" bestFit="1" customWidth="1"/>
    <col min="11781" max="11781" width="17.42578125" style="137" customWidth="1"/>
    <col min="11782" max="11783" width="40" style="137" customWidth="1"/>
    <col min="11784" max="11785" width="9.140625" style="137" customWidth="1"/>
    <col min="11786" max="11787" width="19.5703125" style="137" customWidth="1"/>
    <col min="11788" max="11788" width="17.85546875" style="137" customWidth="1"/>
    <col min="11789" max="11789" width="16" style="137" customWidth="1"/>
    <col min="11790" max="12026" width="9.140625" style="137" customWidth="1"/>
    <col min="12027" max="12032" width="5.7109375" style="137"/>
    <col min="12033" max="12033" width="45.7109375" style="137" customWidth="1"/>
    <col min="12034" max="12034" width="15.7109375" style="137" customWidth="1"/>
    <col min="12035" max="12035" width="8.7109375" style="137" bestFit="1" customWidth="1"/>
    <col min="12036" max="12036" width="16.7109375" style="137" bestFit="1" customWidth="1"/>
    <col min="12037" max="12037" width="17.42578125" style="137" customWidth="1"/>
    <col min="12038" max="12039" width="40" style="137" customWidth="1"/>
    <col min="12040" max="12041" width="9.140625" style="137" customWidth="1"/>
    <col min="12042" max="12043" width="19.5703125" style="137" customWidth="1"/>
    <col min="12044" max="12044" width="17.85546875" style="137" customWidth="1"/>
    <col min="12045" max="12045" width="16" style="137" customWidth="1"/>
    <col min="12046" max="12282" width="9.140625" style="137" customWidth="1"/>
    <col min="12283" max="12288" width="5.7109375" style="137"/>
    <col min="12289" max="12289" width="45.7109375" style="137" customWidth="1"/>
    <col min="12290" max="12290" width="15.7109375" style="137" customWidth="1"/>
    <col min="12291" max="12291" width="8.7109375" style="137" bestFit="1" customWidth="1"/>
    <col min="12292" max="12292" width="16.7109375" style="137" bestFit="1" customWidth="1"/>
    <col min="12293" max="12293" width="17.42578125" style="137" customWidth="1"/>
    <col min="12294" max="12295" width="40" style="137" customWidth="1"/>
    <col min="12296" max="12297" width="9.140625" style="137" customWidth="1"/>
    <col min="12298" max="12299" width="19.5703125" style="137" customWidth="1"/>
    <col min="12300" max="12300" width="17.85546875" style="137" customWidth="1"/>
    <col min="12301" max="12301" width="16" style="137" customWidth="1"/>
    <col min="12302" max="12538" width="9.140625" style="137" customWidth="1"/>
    <col min="12539" max="12544" width="5.7109375" style="137"/>
    <col min="12545" max="12545" width="45.7109375" style="137" customWidth="1"/>
    <col min="12546" max="12546" width="15.7109375" style="137" customWidth="1"/>
    <col min="12547" max="12547" width="8.7109375" style="137" bestFit="1" customWidth="1"/>
    <col min="12548" max="12548" width="16.7109375" style="137" bestFit="1" customWidth="1"/>
    <col min="12549" max="12549" width="17.42578125" style="137" customWidth="1"/>
    <col min="12550" max="12551" width="40" style="137" customWidth="1"/>
    <col min="12552" max="12553" width="9.140625" style="137" customWidth="1"/>
    <col min="12554" max="12555" width="19.5703125" style="137" customWidth="1"/>
    <col min="12556" max="12556" width="17.85546875" style="137" customWidth="1"/>
    <col min="12557" max="12557" width="16" style="137" customWidth="1"/>
    <col min="12558" max="12794" width="9.140625" style="137" customWidth="1"/>
    <col min="12795" max="12800" width="5.7109375" style="137"/>
    <col min="12801" max="12801" width="45.7109375" style="137" customWidth="1"/>
    <col min="12802" max="12802" width="15.7109375" style="137" customWidth="1"/>
    <col min="12803" max="12803" width="8.7109375" style="137" bestFit="1" customWidth="1"/>
    <col min="12804" max="12804" width="16.7109375" style="137" bestFit="1" customWidth="1"/>
    <col min="12805" max="12805" width="17.42578125" style="137" customWidth="1"/>
    <col min="12806" max="12807" width="40" style="137" customWidth="1"/>
    <col min="12808" max="12809" width="9.140625" style="137" customWidth="1"/>
    <col min="12810" max="12811" width="19.5703125" style="137" customWidth="1"/>
    <col min="12812" max="12812" width="17.85546875" style="137" customWidth="1"/>
    <col min="12813" max="12813" width="16" style="137" customWidth="1"/>
    <col min="12814" max="13050" width="9.140625" style="137" customWidth="1"/>
    <col min="13051" max="13056" width="5.7109375" style="137"/>
    <col min="13057" max="13057" width="45.7109375" style="137" customWidth="1"/>
    <col min="13058" max="13058" width="15.7109375" style="137" customWidth="1"/>
    <col min="13059" max="13059" width="8.7109375" style="137" bestFit="1" customWidth="1"/>
    <col min="13060" max="13060" width="16.7109375" style="137" bestFit="1" customWidth="1"/>
    <col min="13061" max="13061" width="17.42578125" style="137" customWidth="1"/>
    <col min="13062" max="13063" width="40" style="137" customWidth="1"/>
    <col min="13064" max="13065" width="9.140625" style="137" customWidth="1"/>
    <col min="13066" max="13067" width="19.5703125" style="137" customWidth="1"/>
    <col min="13068" max="13068" width="17.85546875" style="137" customWidth="1"/>
    <col min="13069" max="13069" width="16" style="137" customWidth="1"/>
    <col min="13070" max="13306" width="9.140625" style="137" customWidth="1"/>
    <col min="13307" max="13312" width="5.7109375" style="137"/>
    <col min="13313" max="13313" width="45.7109375" style="137" customWidth="1"/>
    <col min="13314" max="13314" width="15.7109375" style="137" customWidth="1"/>
    <col min="13315" max="13315" width="8.7109375" style="137" bestFit="1" customWidth="1"/>
    <col min="13316" max="13316" width="16.7109375" style="137" bestFit="1" customWidth="1"/>
    <col min="13317" max="13317" width="17.42578125" style="137" customWidth="1"/>
    <col min="13318" max="13319" width="40" style="137" customWidth="1"/>
    <col min="13320" max="13321" width="9.140625" style="137" customWidth="1"/>
    <col min="13322" max="13323" width="19.5703125" style="137" customWidth="1"/>
    <col min="13324" max="13324" width="17.85546875" style="137" customWidth="1"/>
    <col min="13325" max="13325" width="16" style="137" customWidth="1"/>
    <col min="13326" max="13562" width="9.140625" style="137" customWidth="1"/>
    <col min="13563" max="13568" width="5.7109375" style="137"/>
    <col min="13569" max="13569" width="45.7109375" style="137" customWidth="1"/>
    <col min="13570" max="13570" width="15.7109375" style="137" customWidth="1"/>
    <col min="13571" max="13571" width="8.7109375" style="137" bestFit="1" customWidth="1"/>
    <col min="13572" max="13572" width="16.7109375" style="137" bestFit="1" customWidth="1"/>
    <col min="13573" max="13573" width="17.42578125" style="137" customWidth="1"/>
    <col min="13574" max="13575" width="40" style="137" customWidth="1"/>
    <col min="13576" max="13577" width="9.140625" style="137" customWidth="1"/>
    <col min="13578" max="13579" width="19.5703125" style="137" customWidth="1"/>
    <col min="13580" max="13580" width="17.85546875" style="137" customWidth="1"/>
    <col min="13581" max="13581" width="16" style="137" customWidth="1"/>
    <col min="13582" max="13818" width="9.140625" style="137" customWidth="1"/>
    <col min="13819" max="13824" width="5.7109375" style="137"/>
    <col min="13825" max="13825" width="45.7109375" style="137" customWidth="1"/>
    <col min="13826" max="13826" width="15.7109375" style="137" customWidth="1"/>
    <col min="13827" max="13827" width="8.7109375" style="137" bestFit="1" customWidth="1"/>
    <col min="13828" max="13828" width="16.7109375" style="137" bestFit="1" customWidth="1"/>
    <col min="13829" max="13829" width="17.42578125" style="137" customWidth="1"/>
    <col min="13830" max="13831" width="40" style="137" customWidth="1"/>
    <col min="13832" max="13833" width="9.140625" style="137" customWidth="1"/>
    <col min="13834" max="13835" width="19.5703125" style="137" customWidth="1"/>
    <col min="13836" max="13836" width="17.85546875" style="137" customWidth="1"/>
    <col min="13837" max="13837" width="16" style="137" customWidth="1"/>
    <col min="13838" max="14074" width="9.140625" style="137" customWidth="1"/>
    <col min="14075" max="14080" width="5.7109375" style="137"/>
    <col min="14081" max="14081" width="45.7109375" style="137" customWidth="1"/>
    <col min="14082" max="14082" width="15.7109375" style="137" customWidth="1"/>
    <col min="14083" max="14083" width="8.7109375" style="137" bestFit="1" customWidth="1"/>
    <col min="14084" max="14084" width="16.7109375" style="137" bestFit="1" customWidth="1"/>
    <col min="14085" max="14085" width="17.42578125" style="137" customWidth="1"/>
    <col min="14086" max="14087" width="40" style="137" customWidth="1"/>
    <col min="14088" max="14089" width="9.140625" style="137" customWidth="1"/>
    <col min="14090" max="14091" width="19.5703125" style="137" customWidth="1"/>
    <col min="14092" max="14092" width="17.85546875" style="137" customWidth="1"/>
    <col min="14093" max="14093" width="16" style="137" customWidth="1"/>
    <col min="14094" max="14330" width="9.140625" style="137" customWidth="1"/>
    <col min="14331" max="14336" width="5.7109375" style="137"/>
    <col min="14337" max="14337" width="45.7109375" style="137" customWidth="1"/>
    <col min="14338" max="14338" width="15.7109375" style="137" customWidth="1"/>
    <col min="14339" max="14339" width="8.7109375" style="137" bestFit="1" customWidth="1"/>
    <col min="14340" max="14340" width="16.7109375" style="137" bestFit="1" customWidth="1"/>
    <col min="14341" max="14341" width="17.42578125" style="137" customWidth="1"/>
    <col min="14342" max="14343" width="40" style="137" customWidth="1"/>
    <col min="14344" max="14345" width="9.140625" style="137" customWidth="1"/>
    <col min="14346" max="14347" width="19.5703125" style="137" customWidth="1"/>
    <col min="14348" max="14348" width="17.85546875" style="137" customWidth="1"/>
    <col min="14349" max="14349" width="16" style="137" customWidth="1"/>
    <col min="14350" max="14586" width="9.140625" style="137" customWidth="1"/>
    <col min="14587" max="14592" width="5.7109375" style="137"/>
    <col min="14593" max="14593" width="45.7109375" style="137" customWidth="1"/>
    <col min="14594" max="14594" width="15.7109375" style="137" customWidth="1"/>
    <col min="14595" max="14595" width="8.7109375" style="137" bestFit="1" customWidth="1"/>
    <col min="14596" max="14596" width="16.7109375" style="137" bestFit="1" customWidth="1"/>
    <col min="14597" max="14597" width="17.42578125" style="137" customWidth="1"/>
    <col min="14598" max="14599" width="40" style="137" customWidth="1"/>
    <col min="14600" max="14601" width="9.140625" style="137" customWidth="1"/>
    <col min="14602" max="14603" width="19.5703125" style="137" customWidth="1"/>
    <col min="14604" max="14604" width="17.85546875" style="137" customWidth="1"/>
    <col min="14605" max="14605" width="16" style="137" customWidth="1"/>
    <col min="14606" max="14842" width="9.140625" style="137" customWidth="1"/>
    <col min="14843" max="14848" width="5.7109375" style="137"/>
    <col min="14849" max="14849" width="45.7109375" style="137" customWidth="1"/>
    <col min="14850" max="14850" width="15.7109375" style="137" customWidth="1"/>
    <col min="14851" max="14851" width="8.7109375" style="137" bestFit="1" customWidth="1"/>
    <col min="14852" max="14852" width="16.7109375" style="137" bestFit="1" customWidth="1"/>
    <col min="14853" max="14853" width="17.42578125" style="137" customWidth="1"/>
    <col min="14854" max="14855" width="40" style="137" customWidth="1"/>
    <col min="14856" max="14857" width="9.140625" style="137" customWidth="1"/>
    <col min="14858" max="14859" width="19.5703125" style="137" customWidth="1"/>
    <col min="14860" max="14860" width="17.85546875" style="137" customWidth="1"/>
    <col min="14861" max="14861" width="16" style="137" customWidth="1"/>
    <col min="14862" max="15098" width="9.140625" style="137" customWidth="1"/>
    <col min="15099" max="15104" width="5.7109375" style="137"/>
    <col min="15105" max="15105" width="45.7109375" style="137" customWidth="1"/>
    <col min="15106" max="15106" width="15.7109375" style="137" customWidth="1"/>
    <col min="15107" max="15107" width="8.7109375" style="137" bestFit="1" customWidth="1"/>
    <col min="15108" max="15108" width="16.7109375" style="137" bestFit="1" customWidth="1"/>
    <col min="15109" max="15109" width="17.42578125" style="137" customWidth="1"/>
    <col min="15110" max="15111" width="40" style="137" customWidth="1"/>
    <col min="15112" max="15113" width="9.140625" style="137" customWidth="1"/>
    <col min="15114" max="15115" width="19.5703125" style="137" customWidth="1"/>
    <col min="15116" max="15116" width="17.85546875" style="137" customWidth="1"/>
    <col min="15117" max="15117" width="16" style="137" customWidth="1"/>
    <col min="15118" max="15354" width="9.140625" style="137" customWidth="1"/>
    <col min="15355" max="15360" width="5.7109375" style="137"/>
    <col min="15361" max="15361" width="45.7109375" style="137" customWidth="1"/>
    <col min="15362" max="15362" width="15.7109375" style="137" customWidth="1"/>
    <col min="15363" max="15363" width="8.7109375" style="137" bestFit="1" customWidth="1"/>
    <col min="15364" max="15364" width="16.7109375" style="137" bestFit="1" customWidth="1"/>
    <col min="15365" max="15365" width="17.42578125" style="137" customWidth="1"/>
    <col min="15366" max="15367" width="40" style="137" customWidth="1"/>
    <col min="15368" max="15369" width="9.140625" style="137" customWidth="1"/>
    <col min="15370" max="15371" width="19.5703125" style="137" customWidth="1"/>
    <col min="15372" max="15372" width="17.85546875" style="137" customWidth="1"/>
    <col min="15373" max="15373" width="16" style="137" customWidth="1"/>
    <col min="15374" max="15610" width="9.140625" style="137" customWidth="1"/>
    <col min="15611" max="15616" width="5.7109375" style="137"/>
    <col min="15617" max="15617" width="45.7109375" style="137" customWidth="1"/>
    <col min="15618" max="15618" width="15.7109375" style="137" customWidth="1"/>
    <col min="15619" max="15619" width="8.7109375" style="137" bestFit="1" customWidth="1"/>
    <col min="15620" max="15620" width="16.7109375" style="137" bestFit="1" customWidth="1"/>
    <col min="15621" max="15621" width="17.42578125" style="137" customWidth="1"/>
    <col min="15622" max="15623" width="40" style="137" customWidth="1"/>
    <col min="15624" max="15625" width="9.140625" style="137" customWidth="1"/>
    <col min="15626" max="15627" width="19.5703125" style="137" customWidth="1"/>
    <col min="15628" max="15628" width="17.85546875" style="137" customWidth="1"/>
    <col min="15629" max="15629" width="16" style="137" customWidth="1"/>
    <col min="15630" max="15866" width="9.140625" style="137" customWidth="1"/>
    <col min="15867" max="15872" width="5.7109375" style="137"/>
    <col min="15873" max="15873" width="45.7109375" style="137" customWidth="1"/>
    <col min="15874" max="15874" width="15.7109375" style="137" customWidth="1"/>
    <col min="15875" max="15875" width="8.7109375" style="137" bestFit="1" customWidth="1"/>
    <col min="15876" max="15876" width="16.7109375" style="137" bestFit="1" customWidth="1"/>
    <col min="15877" max="15877" width="17.42578125" style="137" customWidth="1"/>
    <col min="15878" max="15879" width="40" style="137" customWidth="1"/>
    <col min="15880" max="15881" width="9.140625" style="137" customWidth="1"/>
    <col min="15882" max="15883" width="19.5703125" style="137" customWidth="1"/>
    <col min="15884" max="15884" width="17.85546875" style="137" customWidth="1"/>
    <col min="15885" max="15885" width="16" style="137" customWidth="1"/>
    <col min="15886" max="16122" width="9.140625" style="137" customWidth="1"/>
    <col min="16123" max="16128" width="5.7109375" style="137"/>
    <col min="16129" max="16129" width="45.7109375" style="137" customWidth="1"/>
    <col min="16130" max="16130" width="15.7109375" style="137" customWidth="1"/>
    <col min="16131" max="16131" width="8.7109375" style="137" bestFit="1" customWidth="1"/>
    <col min="16132" max="16132" width="16.7109375" style="137" bestFit="1" customWidth="1"/>
    <col min="16133" max="16133" width="17.42578125" style="137" customWidth="1"/>
    <col min="16134" max="16135" width="40" style="137" customWidth="1"/>
    <col min="16136" max="16137" width="9.140625" style="137" customWidth="1"/>
    <col min="16138" max="16139" width="19.5703125" style="137" customWidth="1"/>
    <col min="16140" max="16140" width="17.85546875" style="137" customWidth="1"/>
    <col min="16141" max="16141" width="16" style="137" customWidth="1"/>
    <col min="16142" max="16378" width="9.140625" style="137" customWidth="1"/>
    <col min="16379" max="16384" width="5.7109375" style="137"/>
  </cols>
  <sheetData>
    <row r="1" spans="1:251" ht="15.75" x14ac:dyDescent="0.25">
      <c r="A1" s="854" t="s">
        <v>387</v>
      </c>
      <c r="B1" s="855"/>
      <c r="C1" s="855"/>
      <c r="D1" s="855"/>
      <c r="E1" s="855"/>
      <c r="F1" s="856"/>
    </row>
    <row r="2" spans="1:251" ht="15.75" thickBot="1" x14ac:dyDescent="0.3">
      <c r="A2" s="857" t="s">
        <v>388</v>
      </c>
      <c r="B2" s="858"/>
      <c r="C2" s="138" t="s">
        <v>389</v>
      </c>
      <c r="D2" s="138" t="s">
        <v>390</v>
      </c>
      <c r="E2" s="138" t="s">
        <v>391</v>
      </c>
      <c r="F2" s="138" t="s">
        <v>392</v>
      </c>
    </row>
    <row r="3" spans="1:251" ht="15.75" thickBot="1" x14ac:dyDescent="0.3">
      <c r="A3" s="852"/>
      <c r="B3" s="853"/>
      <c r="C3" s="631"/>
      <c r="D3" s="631"/>
      <c r="E3" s="634">
        <f>C3*D3</f>
        <v>0</v>
      </c>
      <c r="F3" s="635"/>
    </row>
    <row r="4" spans="1:251" ht="15.75" thickBot="1" x14ac:dyDescent="0.3">
      <c r="A4" s="852"/>
      <c r="B4" s="853"/>
      <c r="C4" s="631"/>
      <c r="D4" s="631"/>
      <c r="E4" s="634">
        <f>C4*D4</f>
        <v>0</v>
      </c>
      <c r="F4" s="635"/>
    </row>
    <row r="5" spans="1:251" ht="15.75" thickBot="1" x14ac:dyDescent="0.3">
      <c r="A5" s="852"/>
      <c r="B5" s="853"/>
      <c r="C5" s="631"/>
      <c r="D5" s="631"/>
      <c r="E5" s="634">
        <f>C5*D5</f>
        <v>0</v>
      </c>
      <c r="F5" s="635"/>
    </row>
    <row r="6" spans="1:251" ht="15.75" thickBot="1" x14ac:dyDescent="0.3">
      <c r="A6" s="850" t="s">
        <v>386</v>
      </c>
      <c r="B6" s="851"/>
      <c r="C6" s="139"/>
      <c r="D6" s="139"/>
      <c r="E6" s="139">
        <f>SUM(E3:E5)</f>
        <v>0</v>
      </c>
      <c r="F6" s="139"/>
    </row>
    <row r="7" spans="1:251" x14ac:dyDescent="0.25">
      <c r="B7" s="136"/>
      <c r="C7" s="136"/>
      <c r="D7" s="141"/>
      <c r="E7" s="141"/>
      <c r="F7" s="141"/>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row>
    <row r="8" spans="1:251" x14ac:dyDescent="0.25">
      <c r="B8" s="136"/>
      <c r="C8" s="136"/>
      <c r="D8" s="141"/>
      <c r="E8" s="141"/>
      <c r="F8" s="141"/>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row>
    <row r="9" spans="1:251" ht="15.75" x14ac:dyDescent="0.25">
      <c r="A9" s="859" t="s">
        <v>393</v>
      </c>
      <c r="B9" s="860"/>
      <c r="C9" s="860"/>
      <c r="D9" s="860"/>
      <c r="E9" s="860"/>
      <c r="F9" s="860"/>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row>
    <row r="10" spans="1:251" ht="15.75" thickBot="1" x14ac:dyDescent="0.3">
      <c r="A10" s="857"/>
      <c r="B10" s="861"/>
      <c r="C10" s="861"/>
      <c r="D10" s="858"/>
      <c r="E10" s="138" t="s">
        <v>391</v>
      </c>
      <c r="F10" s="138" t="s">
        <v>394</v>
      </c>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row>
    <row r="11" spans="1:251" ht="15.75" thickBot="1" x14ac:dyDescent="0.3">
      <c r="A11" s="862" t="s">
        <v>395</v>
      </c>
      <c r="B11" s="863"/>
      <c r="C11" s="863"/>
      <c r="D11" s="864"/>
      <c r="E11" s="636"/>
      <c r="F11" s="865" t="s">
        <v>396</v>
      </c>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row>
    <row r="12" spans="1:251" ht="15.75" thickBot="1" x14ac:dyDescent="0.3">
      <c r="A12" s="862" t="s">
        <v>397</v>
      </c>
      <c r="B12" s="863"/>
      <c r="C12" s="863"/>
      <c r="D12" s="864"/>
      <c r="E12" s="636"/>
      <c r="F12" s="86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row>
    <row r="13" spans="1:251" ht="15.75" thickBot="1" x14ac:dyDescent="0.3">
      <c r="A13" s="862" t="s">
        <v>398</v>
      </c>
      <c r="B13" s="863"/>
      <c r="C13" s="863"/>
      <c r="D13" s="864"/>
      <c r="E13" s="636"/>
      <c r="F13" s="86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row>
    <row r="14" spans="1:251" ht="15.75" thickBot="1" x14ac:dyDescent="0.3">
      <c r="A14" s="862" t="s">
        <v>399</v>
      </c>
      <c r="B14" s="863"/>
      <c r="C14" s="863"/>
      <c r="D14" s="864"/>
      <c r="E14" s="636"/>
      <c r="F14" s="86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row>
    <row r="15" spans="1:251" ht="15.75" thickBot="1" x14ac:dyDescent="0.3">
      <c r="A15" s="862" t="s">
        <v>400</v>
      </c>
      <c r="B15" s="863"/>
      <c r="C15" s="863"/>
      <c r="D15" s="864"/>
      <c r="E15" s="636"/>
      <c r="F15" s="86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row>
    <row r="16" spans="1:251" ht="15.75" thickBot="1" x14ac:dyDescent="0.3">
      <c r="A16" s="862" t="s">
        <v>401</v>
      </c>
      <c r="B16" s="863"/>
      <c r="C16" s="863"/>
      <c r="D16" s="864"/>
      <c r="E16" s="636"/>
      <c r="F16" s="86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row>
    <row r="17" spans="1:251" ht="15.75" thickBot="1" x14ac:dyDescent="0.3">
      <c r="A17" s="862" t="s">
        <v>402</v>
      </c>
      <c r="B17" s="863"/>
      <c r="C17" s="863"/>
      <c r="D17" s="864"/>
      <c r="E17" s="636"/>
      <c r="F17" s="86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row>
    <row r="18" spans="1:251" ht="15.75" thickBot="1" x14ac:dyDescent="0.3">
      <c r="A18" s="862" t="s">
        <v>403</v>
      </c>
      <c r="B18" s="863"/>
      <c r="C18" s="863"/>
      <c r="D18" s="864"/>
      <c r="E18" s="636"/>
      <c r="F18" s="86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row>
    <row r="19" spans="1:251" ht="15.75" thickBot="1" x14ac:dyDescent="0.3">
      <c r="A19" s="862" t="s">
        <v>404</v>
      </c>
      <c r="B19" s="863"/>
      <c r="C19" s="863"/>
      <c r="D19" s="864"/>
      <c r="E19" s="636"/>
      <c r="F19" s="86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row>
    <row r="20" spans="1:251" ht="15.75" thickBot="1" x14ac:dyDescent="0.3">
      <c r="A20" s="862" t="s">
        <v>405</v>
      </c>
      <c r="B20" s="863"/>
      <c r="C20" s="863"/>
      <c r="D20" s="864"/>
      <c r="E20" s="636"/>
      <c r="F20" s="86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row>
    <row r="21" spans="1:251" ht="15.75" thickBot="1" x14ac:dyDescent="0.3">
      <c r="A21" s="862" t="s">
        <v>406</v>
      </c>
      <c r="B21" s="863"/>
      <c r="C21" s="863"/>
      <c r="D21" s="864"/>
      <c r="E21" s="636"/>
      <c r="F21" s="86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row>
    <row r="22" spans="1:251" ht="15.75" thickBot="1" x14ac:dyDescent="0.3">
      <c r="A22" s="862" t="s">
        <v>407</v>
      </c>
      <c r="B22" s="863"/>
      <c r="C22" s="863"/>
      <c r="D22" s="864"/>
      <c r="E22" s="636"/>
      <c r="F22" s="86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row>
    <row r="23" spans="1:251" ht="15.75" thickBot="1" x14ac:dyDescent="0.3">
      <c r="A23" s="862" t="s">
        <v>408</v>
      </c>
      <c r="B23" s="863"/>
      <c r="C23" s="863"/>
      <c r="D23" s="864"/>
      <c r="E23" s="636"/>
      <c r="F23" s="86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row>
    <row r="24" spans="1:251" ht="15.75" thickBot="1" x14ac:dyDescent="0.3">
      <c r="A24" s="862" t="s">
        <v>409</v>
      </c>
      <c r="B24" s="863"/>
      <c r="C24" s="863"/>
      <c r="D24" s="864"/>
      <c r="E24" s="636"/>
      <c r="F24" s="867"/>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row>
    <row r="25" spans="1:251" ht="15.75" thickBot="1" x14ac:dyDescent="0.3">
      <c r="A25" s="139" t="s">
        <v>386</v>
      </c>
      <c r="B25" s="139"/>
      <c r="C25" s="139"/>
      <c r="D25" s="139"/>
      <c r="E25" s="139">
        <f>SUM(E11:E24)</f>
        <v>0</v>
      </c>
      <c r="F25" s="139"/>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row>
    <row r="26" spans="1:251" x14ac:dyDescent="0.25">
      <c r="B26" s="136"/>
      <c r="C26" s="136"/>
      <c r="D26" s="141"/>
      <c r="E26" s="141"/>
      <c r="F26" s="141"/>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row>
    <row r="27" spans="1:251" x14ac:dyDescent="0.25">
      <c r="B27" s="136"/>
      <c r="C27" s="136"/>
      <c r="D27" s="141"/>
      <c r="E27" s="141"/>
      <c r="F27" s="141"/>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row>
    <row r="28" spans="1:251" ht="15.75" x14ac:dyDescent="0.25">
      <c r="A28" s="859" t="s">
        <v>410</v>
      </c>
      <c r="B28" s="860"/>
      <c r="C28" s="860"/>
      <c r="D28" s="860"/>
      <c r="E28" s="860"/>
      <c r="F28" s="860"/>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row>
    <row r="29" spans="1:251" ht="15.75" thickBot="1" x14ac:dyDescent="0.3">
      <c r="A29" s="857" t="s">
        <v>411</v>
      </c>
      <c r="B29" s="861"/>
      <c r="C29" s="861"/>
      <c r="D29" s="858"/>
      <c r="E29" s="138" t="s">
        <v>391</v>
      </c>
      <c r="F29" s="138" t="s">
        <v>412</v>
      </c>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row>
    <row r="30" spans="1:251" ht="15.75" thickBot="1" x14ac:dyDescent="0.3">
      <c r="A30" s="868"/>
      <c r="B30" s="869"/>
      <c r="C30" s="869"/>
      <c r="D30" s="870"/>
      <c r="E30" s="636"/>
      <c r="F30" s="637"/>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row>
    <row r="31" spans="1:251" ht="15.75" thickBot="1" x14ac:dyDescent="0.3">
      <c r="A31" s="868"/>
      <c r="B31" s="869"/>
      <c r="C31" s="869"/>
      <c r="D31" s="870"/>
      <c r="E31" s="636"/>
      <c r="F31" s="637"/>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row>
    <row r="32" spans="1:251" ht="15.75" thickBot="1" x14ac:dyDescent="0.3">
      <c r="A32" s="868"/>
      <c r="B32" s="869"/>
      <c r="C32" s="869"/>
      <c r="D32" s="870"/>
      <c r="E32" s="636"/>
      <c r="F32" s="637"/>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row>
    <row r="33" spans="1:251" ht="15.75" thickBot="1" x14ac:dyDescent="0.3">
      <c r="A33" s="139" t="s">
        <v>386</v>
      </c>
      <c r="B33" s="139"/>
      <c r="C33" s="139"/>
      <c r="D33" s="139"/>
      <c r="E33" s="139">
        <f>SUM(E30:E32)</f>
        <v>0</v>
      </c>
      <c r="F33" s="139"/>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row>
    <row r="34" spans="1:251" x14ac:dyDescent="0.25">
      <c r="B34" s="136"/>
      <c r="C34" s="136"/>
      <c r="D34" s="136"/>
      <c r="E34" s="136"/>
      <c r="F34" s="136"/>
    </row>
    <row r="35" spans="1:251" x14ac:dyDescent="0.25">
      <c r="C35" s="136"/>
      <c r="D35" s="136"/>
      <c r="E35" s="142"/>
      <c r="F35" s="136"/>
    </row>
    <row r="36" spans="1:251" ht="15.75" x14ac:dyDescent="0.25">
      <c r="A36" s="854" t="s">
        <v>413</v>
      </c>
      <c r="B36" s="855"/>
      <c r="C36" s="855"/>
      <c r="D36" s="855"/>
      <c r="E36" s="855"/>
      <c r="F36" s="856"/>
    </row>
    <row r="37" spans="1:251" ht="15.75" thickBot="1" x14ac:dyDescent="0.3">
      <c r="A37" s="857" t="s">
        <v>388</v>
      </c>
      <c r="B37" s="858"/>
      <c r="C37" s="138" t="s">
        <v>389</v>
      </c>
      <c r="D37" s="138" t="str">
        <f>D48</f>
        <v>Valor Unitário (R$)</v>
      </c>
      <c r="E37" s="138" t="s">
        <v>391</v>
      </c>
      <c r="F37" s="138" t="s">
        <v>392</v>
      </c>
    </row>
    <row r="38" spans="1:251" ht="15.75" thickBot="1" x14ac:dyDescent="0.3">
      <c r="A38" s="852"/>
      <c r="B38" s="853"/>
      <c r="C38" s="638"/>
      <c r="D38" s="631"/>
      <c r="E38" s="634">
        <f t="shared" ref="E38:E43" si="0">C38*D38</f>
        <v>0</v>
      </c>
      <c r="F38" s="635"/>
    </row>
    <row r="39" spans="1:251" ht="15.75" thickBot="1" x14ac:dyDescent="0.3">
      <c r="A39" s="852"/>
      <c r="B39" s="853"/>
      <c r="C39" s="638"/>
      <c r="D39" s="631"/>
      <c r="E39" s="634">
        <f t="shared" si="0"/>
        <v>0</v>
      </c>
      <c r="F39" s="635"/>
    </row>
    <row r="40" spans="1:251" ht="15.75" thickBot="1" x14ac:dyDescent="0.3">
      <c r="A40" s="852"/>
      <c r="B40" s="853"/>
      <c r="C40" s="638"/>
      <c r="D40" s="631"/>
      <c r="E40" s="634">
        <f t="shared" si="0"/>
        <v>0</v>
      </c>
      <c r="F40" s="635"/>
    </row>
    <row r="41" spans="1:251" ht="15.75" thickBot="1" x14ac:dyDescent="0.3">
      <c r="A41" s="852"/>
      <c r="B41" s="853"/>
      <c r="C41" s="638"/>
      <c r="D41" s="631"/>
      <c r="E41" s="634">
        <f t="shared" si="0"/>
        <v>0</v>
      </c>
      <c r="F41" s="635"/>
    </row>
    <row r="42" spans="1:251" ht="15.75" thickBot="1" x14ac:dyDescent="0.3">
      <c r="A42" s="852"/>
      <c r="B42" s="853"/>
      <c r="C42" s="638"/>
      <c r="D42" s="631"/>
      <c r="E42" s="634">
        <f t="shared" si="0"/>
        <v>0</v>
      </c>
      <c r="F42" s="635"/>
    </row>
    <row r="43" spans="1:251" ht="15.75" thickBot="1" x14ac:dyDescent="0.3">
      <c r="A43" s="852"/>
      <c r="B43" s="853"/>
      <c r="C43" s="638"/>
      <c r="D43" s="631"/>
      <c r="E43" s="634">
        <f t="shared" si="0"/>
        <v>0</v>
      </c>
      <c r="F43" s="635"/>
    </row>
    <row r="44" spans="1:251" ht="15.75" thickBot="1" x14ac:dyDescent="0.3">
      <c r="A44" s="850" t="s">
        <v>386</v>
      </c>
      <c r="B44" s="851"/>
      <c r="C44" s="139"/>
      <c r="D44" s="139"/>
      <c r="E44" s="139">
        <f>SUM(E38:E43)</f>
        <v>0</v>
      </c>
      <c r="F44" s="139"/>
    </row>
    <row r="45" spans="1:251" ht="15" x14ac:dyDescent="0.25">
      <c r="A45" s="136"/>
      <c r="B45" s="136"/>
      <c r="C45" s="136"/>
      <c r="D45" s="136"/>
      <c r="E45" s="136"/>
      <c r="F45" s="136"/>
    </row>
    <row r="46" spans="1:251" ht="15" x14ac:dyDescent="0.25">
      <c r="A46" s="136"/>
      <c r="B46" s="136"/>
      <c r="C46" s="136"/>
      <c r="D46" s="136"/>
      <c r="E46" s="136"/>
      <c r="F46" s="136"/>
    </row>
    <row r="47" spans="1:251" ht="15.75" x14ac:dyDescent="0.25">
      <c r="A47" s="859" t="s">
        <v>414</v>
      </c>
      <c r="B47" s="860"/>
      <c r="C47" s="860"/>
      <c r="D47" s="860"/>
      <c r="E47" s="860"/>
      <c r="F47" s="860"/>
      <c r="G47" s="860"/>
      <c r="J47" s="871" t="s">
        <v>415</v>
      </c>
      <c r="K47" s="871"/>
      <c r="L47" s="871"/>
      <c r="M47" s="143"/>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row>
    <row r="48" spans="1:251" ht="15.75" thickBot="1" x14ac:dyDescent="0.3">
      <c r="A48" s="144" t="s">
        <v>416</v>
      </c>
      <c r="B48" s="144" t="s">
        <v>417</v>
      </c>
      <c r="C48" s="138" t="s">
        <v>389</v>
      </c>
      <c r="D48" s="138" t="s">
        <v>390</v>
      </c>
      <c r="E48" s="138" t="s">
        <v>391</v>
      </c>
      <c r="F48" s="138" t="s">
        <v>418</v>
      </c>
      <c r="G48" s="138" t="s">
        <v>392</v>
      </c>
      <c r="J48" s="615" t="s">
        <v>419</v>
      </c>
      <c r="K48" s="615" t="s">
        <v>420</v>
      </c>
      <c r="L48" s="615" t="s">
        <v>421</v>
      </c>
      <c r="M48" s="143"/>
      <c r="AA48" s="137"/>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row>
    <row r="49" spans="1:251" ht="15.75" thickBot="1" x14ac:dyDescent="0.3">
      <c r="A49" s="639"/>
      <c r="B49" s="640"/>
      <c r="C49" s="638"/>
      <c r="D49" s="631"/>
      <c r="E49" s="139">
        <f>C49*D49</f>
        <v>0</v>
      </c>
      <c r="F49" s="635"/>
      <c r="G49" s="635"/>
      <c r="J49" s="145" t="str">
        <f>IF(B49=$J$48,E49,"")</f>
        <v/>
      </c>
      <c r="K49" s="145" t="str">
        <f>IF(B49=$K$48,E49,"")</f>
        <v/>
      </c>
      <c r="L49" s="145" t="str">
        <f>IF(B49=$L$48,E49,"")</f>
        <v/>
      </c>
      <c r="M49" s="143"/>
      <c r="AA49" s="137"/>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6"/>
      <c r="IP49" s="136"/>
      <c r="IQ49" s="136"/>
    </row>
    <row r="50" spans="1:251" ht="15.75" thickBot="1" x14ac:dyDescent="0.3">
      <c r="A50" s="639"/>
      <c r="B50" s="640"/>
      <c r="C50" s="638"/>
      <c r="D50" s="631"/>
      <c r="E50" s="139">
        <f t="shared" ref="E50:E63" si="1">C50*D50</f>
        <v>0</v>
      </c>
      <c r="F50" s="635"/>
      <c r="G50" s="635"/>
      <c r="J50" s="145" t="str">
        <f t="shared" ref="J50:J63" si="2">IF(B50=$J$48,E50,"")</f>
        <v/>
      </c>
      <c r="K50" s="145" t="str">
        <f t="shared" ref="K50:K63" si="3">IF(B50=$K$48,E50,"")</f>
        <v/>
      </c>
      <c r="L50" s="145" t="str">
        <f t="shared" ref="L50:L63" si="4">IF(B50=$L$48,E50,"")</f>
        <v/>
      </c>
      <c r="M50" s="143"/>
      <c r="AA50" s="137"/>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row>
    <row r="51" spans="1:251" ht="15.75" thickBot="1" x14ac:dyDescent="0.3">
      <c r="A51" s="639"/>
      <c r="B51" s="640"/>
      <c r="C51" s="638"/>
      <c r="D51" s="631"/>
      <c r="E51" s="139">
        <f t="shared" si="1"/>
        <v>0</v>
      </c>
      <c r="F51" s="635"/>
      <c r="G51" s="635"/>
      <c r="J51" s="145" t="str">
        <f t="shared" si="2"/>
        <v/>
      </c>
      <c r="K51" s="145" t="str">
        <f t="shared" si="3"/>
        <v/>
      </c>
      <c r="L51" s="145" t="str">
        <f t="shared" si="4"/>
        <v/>
      </c>
      <c r="M51" s="143"/>
      <c r="AA51" s="137"/>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row>
    <row r="52" spans="1:251" ht="15.75" thickBot="1" x14ac:dyDescent="0.3">
      <c r="A52" s="639"/>
      <c r="B52" s="640"/>
      <c r="C52" s="638"/>
      <c r="D52" s="631"/>
      <c r="E52" s="139">
        <f t="shared" si="1"/>
        <v>0</v>
      </c>
      <c r="F52" s="635"/>
      <c r="G52" s="635"/>
      <c r="J52" s="145" t="str">
        <f t="shared" si="2"/>
        <v/>
      </c>
      <c r="K52" s="145" t="str">
        <f t="shared" si="3"/>
        <v/>
      </c>
      <c r="L52" s="145" t="str">
        <f t="shared" si="4"/>
        <v/>
      </c>
      <c r="M52" s="143"/>
      <c r="AA52" s="137"/>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136"/>
      <c r="DX52" s="136"/>
      <c r="DY52" s="136"/>
      <c r="DZ52" s="136"/>
      <c r="EA52" s="136"/>
      <c r="EB52" s="136"/>
      <c r="EC52" s="136"/>
      <c r="ED52" s="136"/>
      <c r="EE52" s="136"/>
      <c r="EF52" s="136"/>
      <c r="EG52" s="136"/>
      <c r="EH52" s="136"/>
      <c r="EI52" s="136"/>
      <c r="EJ52" s="136"/>
      <c r="EK52" s="136"/>
      <c r="EL52" s="136"/>
      <c r="EM52" s="136"/>
      <c r="EN52" s="136"/>
      <c r="EO52" s="136"/>
      <c r="EP52" s="136"/>
      <c r="EQ52" s="136"/>
      <c r="ER52" s="136"/>
      <c r="ES52" s="136"/>
      <c r="ET52" s="136"/>
      <c r="EU52" s="136"/>
      <c r="EV52" s="136"/>
      <c r="EW52" s="136"/>
      <c r="EX52" s="136"/>
      <c r="EY52" s="136"/>
      <c r="EZ52" s="136"/>
      <c r="FA52" s="136"/>
      <c r="FB52" s="136"/>
      <c r="FC52" s="136"/>
      <c r="FD52" s="136"/>
      <c r="FE52" s="136"/>
      <c r="FF52" s="136"/>
      <c r="FG52" s="136"/>
      <c r="FH52" s="136"/>
      <c r="FI52" s="136"/>
      <c r="FJ52" s="136"/>
      <c r="FK52" s="136"/>
      <c r="FL52" s="136"/>
      <c r="FM52" s="136"/>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6"/>
      <c r="GP52" s="136"/>
      <c r="GQ52" s="136"/>
      <c r="GR52" s="136"/>
      <c r="GS52" s="136"/>
      <c r="GT52" s="136"/>
      <c r="GU52" s="136"/>
      <c r="GV52" s="136"/>
      <c r="GW52" s="136"/>
      <c r="GX52" s="136"/>
      <c r="GY52" s="136"/>
      <c r="GZ52" s="136"/>
      <c r="HA52" s="136"/>
      <c r="HB52" s="136"/>
      <c r="HC52" s="136"/>
      <c r="HD52" s="136"/>
      <c r="HE52" s="136"/>
      <c r="HF52" s="136"/>
      <c r="HG52" s="136"/>
      <c r="HH52" s="136"/>
      <c r="HI52" s="136"/>
      <c r="HJ52" s="136"/>
      <c r="HK52" s="136"/>
      <c r="HL52" s="136"/>
      <c r="HM52" s="136"/>
      <c r="HN52" s="136"/>
      <c r="HO52" s="136"/>
      <c r="HP52" s="136"/>
      <c r="HQ52" s="136"/>
      <c r="HR52" s="136"/>
      <c r="HS52" s="136"/>
      <c r="HT52" s="136"/>
      <c r="HU52" s="136"/>
      <c r="HV52" s="136"/>
      <c r="HW52" s="136"/>
      <c r="HX52" s="136"/>
      <c r="HY52" s="136"/>
      <c r="HZ52" s="136"/>
      <c r="IA52" s="136"/>
      <c r="IB52" s="136"/>
      <c r="IC52" s="136"/>
      <c r="ID52" s="136"/>
      <c r="IE52" s="136"/>
      <c r="IF52" s="136"/>
      <c r="IG52" s="136"/>
      <c r="IH52" s="136"/>
      <c r="II52" s="136"/>
      <c r="IJ52" s="136"/>
      <c r="IK52" s="136"/>
      <c r="IL52" s="136"/>
      <c r="IM52" s="136"/>
      <c r="IN52" s="136"/>
      <c r="IO52" s="136"/>
      <c r="IP52" s="136"/>
      <c r="IQ52" s="136"/>
    </row>
    <row r="53" spans="1:251" ht="15.75" thickBot="1" x14ac:dyDescent="0.3">
      <c r="A53" s="639"/>
      <c r="B53" s="640"/>
      <c r="C53" s="638"/>
      <c r="D53" s="631"/>
      <c r="E53" s="139">
        <f t="shared" si="1"/>
        <v>0</v>
      </c>
      <c r="F53" s="635"/>
      <c r="G53" s="635"/>
      <c r="J53" s="145" t="str">
        <f t="shared" si="2"/>
        <v/>
      </c>
      <c r="K53" s="145" t="str">
        <f t="shared" si="3"/>
        <v/>
      </c>
      <c r="L53" s="145" t="str">
        <f t="shared" si="4"/>
        <v/>
      </c>
      <c r="M53" s="143"/>
      <c r="AA53" s="137"/>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36"/>
      <c r="DV53" s="136"/>
      <c r="DW53" s="136"/>
      <c r="DX53" s="136"/>
      <c r="DY53" s="136"/>
      <c r="DZ53" s="136"/>
      <c r="EA53" s="136"/>
      <c r="EB53" s="136"/>
      <c r="EC53" s="136"/>
      <c r="ED53" s="136"/>
      <c r="EE53" s="136"/>
      <c r="EF53" s="136"/>
      <c r="EG53" s="136"/>
      <c r="EH53" s="136"/>
      <c r="EI53" s="136"/>
      <c r="EJ53" s="136"/>
      <c r="EK53" s="136"/>
      <c r="EL53" s="136"/>
      <c r="EM53" s="136"/>
      <c r="EN53" s="136"/>
      <c r="EO53" s="136"/>
      <c r="EP53" s="136"/>
      <c r="EQ53" s="136"/>
      <c r="ER53" s="136"/>
      <c r="ES53" s="136"/>
      <c r="ET53" s="136"/>
      <c r="EU53" s="136"/>
      <c r="EV53" s="136"/>
      <c r="EW53" s="136"/>
      <c r="EX53" s="136"/>
      <c r="EY53" s="136"/>
      <c r="EZ53" s="136"/>
      <c r="FA53" s="136"/>
      <c r="FB53" s="136"/>
      <c r="FC53" s="136"/>
      <c r="FD53" s="136"/>
      <c r="FE53" s="136"/>
      <c r="FF53" s="136"/>
      <c r="FG53" s="136"/>
      <c r="FH53" s="136"/>
      <c r="FI53" s="136"/>
      <c r="FJ53" s="136"/>
      <c r="FK53" s="136"/>
      <c r="FL53" s="136"/>
      <c r="FM53" s="136"/>
      <c r="FN53" s="136"/>
      <c r="FO53" s="136"/>
      <c r="FP53" s="136"/>
      <c r="FQ53" s="136"/>
      <c r="FR53" s="136"/>
      <c r="FS53" s="136"/>
      <c r="FT53" s="136"/>
      <c r="FU53" s="136"/>
      <c r="FV53" s="136"/>
      <c r="FW53" s="136"/>
      <c r="FX53" s="136"/>
      <c r="FY53" s="136"/>
      <c r="FZ53" s="136"/>
      <c r="GA53" s="136"/>
      <c r="GB53" s="136"/>
      <c r="GC53" s="136"/>
      <c r="GD53" s="136"/>
      <c r="GE53" s="136"/>
      <c r="GF53" s="136"/>
      <c r="GG53" s="136"/>
      <c r="GH53" s="136"/>
      <c r="GI53" s="136"/>
      <c r="GJ53" s="136"/>
      <c r="GK53" s="136"/>
      <c r="GL53" s="136"/>
      <c r="GM53" s="136"/>
      <c r="GN53" s="136"/>
      <c r="GO53" s="136"/>
      <c r="GP53" s="136"/>
      <c r="GQ53" s="136"/>
      <c r="GR53" s="136"/>
      <c r="GS53" s="136"/>
      <c r="GT53" s="136"/>
      <c r="GU53" s="136"/>
      <c r="GV53" s="136"/>
      <c r="GW53" s="136"/>
      <c r="GX53" s="136"/>
      <c r="GY53" s="136"/>
      <c r="GZ53" s="136"/>
      <c r="HA53" s="136"/>
      <c r="HB53" s="136"/>
      <c r="HC53" s="136"/>
      <c r="HD53" s="136"/>
      <c r="HE53" s="136"/>
      <c r="HF53" s="136"/>
      <c r="HG53" s="136"/>
      <c r="HH53" s="136"/>
      <c r="HI53" s="136"/>
      <c r="HJ53" s="136"/>
      <c r="HK53" s="136"/>
      <c r="HL53" s="136"/>
      <c r="HM53" s="136"/>
      <c r="HN53" s="136"/>
      <c r="HO53" s="136"/>
      <c r="HP53" s="136"/>
      <c r="HQ53" s="136"/>
      <c r="HR53" s="136"/>
      <c r="HS53" s="136"/>
      <c r="HT53" s="136"/>
      <c r="HU53" s="136"/>
      <c r="HV53" s="136"/>
      <c r="HW53" s="136"/>
      <c r="HX53" s="136"/>
      <c r="HY53" s="136"/>
      <c r="HZ53" s="136"/>
      <c r="IA53" s="136"/>
      <c r="IB53" s="136"/>
      <c r="IC53" s="136"/>
      <c r="ID53" s="136"/>
      <c r="IE53" s="136"/>
      <c r="IF53" s="136"/>
      <c r="IG53" s="136"/>
      <c r="IH53" s="136"/>
      <c r="II53" s="136"/>
      <c r="IJ53" s="136"/>
      <c r="IK53" s="136"/>
      <c r="IL53" s="136"/>
      <c r="IM53" s="136"/>
      <c r="IN53" s="136"/>
      <c r="IO53" s="136"/>
      <c r="IP53" s="136"/>
      <c r="IQ53" s="136"/>
    </row>
    <row r="54" spans="1:251" ht="15.75" thickBot="1" x14ac:dyDescent="0.3">
      <c r="A54" s="639"/>
      <c r="B54" s="640"/>
      <c r="C54" s="638"/>
      <c r="D54" s="631"/>
      <c r="E54" s="139">
        <f t="shared" si="1"/>
        <v>0</v>
      </c>
      <c r="F54" s="635"/>
      <c r="G54" s="635"/>
      <c r="J54" s="145" t="str">
        <f t="shared" si="2"/>
        <v/>
      </c>
      <c r="K54" s="145" t="str">
        <f t="shared" si="3"/>
        <v/>
      </c>
      <c r="L54" s="145" t="str">
        <f t="shared" si="4"/>
        <v/>
      </c>
      <c r="M54" s="143"/>
      <c r="AA54" s="137"/>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c r="CI54" s="136"/>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c r="DL54" s="136"/>
      <c r="DM54" s="136"/>
      <c r="DN54" s="136"/>
      <c r="DO54" s="136"/>
      <c r="DP54" s="136"/>
      <c r="DQ54" s="136"/>
      <c r="DR54" s="136"/>
      <c r="DS54" s="136"/>
      <c r="DT54" s="136"/>
      <c r="DU54" s="136"/>
      <c r="DV54" s="136"/>
      <c r="DW54" s="136"/>
      <c r="DX54" s="136"/>
      <c r="DY54" s="136"/>
      <c r="DZ54" s="136"/>
      <c r="EA54" s="136"/>
      <c r="EB54" s="136"/>
      <c r="EC54" s="136"/>
      <c r="ED54" s="136"/>
      <c r="EE54" s="136"/>
      <c r="EF54" s="136"/>
      <c r="EG54" s="136"/>
      <c r="EH54" s="136"/>
      <c r="EI54" s="136"/>
      <c r="EJ54" s="136"/>
      <c r="EK54" s="136"/>
      <c r="EL54" s="136"/>
      <c r="EM54" s="136"/>
      <c r="EN54" s="136"/>
      <c r="EO54" s="136"/>
      <c r="EP54" s="136"/>
      <c r="EQ54" s="136"/>
      <c r="ER54" s="136"/>
      <c r="ES54" s="136"/>
      <c r="ET54" s="136"/>
      <c r="EU54" s="136"/>
      <c r="EV54" s="136"/>
      <c r="EW54" s="136"/>
      <c r="EX54" s="136"/>
      <c r="EY54" s="136"/>
      <c r="EZ54" s="136"/>
      <c r="FA54" s="136"/>
      <c r="FB54" s="136"/>
      <c r="FC54" s="136"/>
      <c r="FD54" s="136"/>
      <c r="FE54" s="136"/>
      <c r="FF54" s="136"/>
      <c r="FG54" s="136"/>
      <c r="FH54" s="136"/>
      <c r="FI54" s="136"/>
      <c r="FJ54" s="136"/>
      <c r="FK54" s="136"/>
      <c r="FL54" s="136"/>
      <c r="FM54" s="136"/>
      <c r="FN54" s="136"/>
      <c r="FO54" s="136"/>
      <c r="FP54" s="136"/>
      <c r="FQ54" s="136"/>
      <c r="FR54" s="136"/>
      <c r="FS54" s="136"/>
      <c r="FT54" s="136"/>
      <c r="FU54" s="136"/>
      <c r="FV54" s="136"/>
      <c r="FW54" s="136"/>
      <c r="FX54" s="136"/>
      <c r="FY54" s="136"/>
      <c r="FZ54" s="136"/>
      <c r="GA54" s="136"/>
      <c r="GB54" s="136"/>
      <c r="GC54" s="136"/>
      <c r="GD54" s="136"/>
      <c r="GE54" s="136"/>
      <c r="GF54" s="136"/>
      <c r="GG54" s="136"/>
      <c r="GH54" s="136"/>
      <c r="GI54" s="136"/>
      <c r="GJ54" s="136"/>
      <c r="GK54" s="136"/>
      <c r="GL54" s="136"/>
      <c r="GM54" s="136"/>
      <c r="GN54" s="136"/>
      <c r="GO54" s="136"/>
      <c r="GP54" s="136"/>
      <c r="GQ54" s="136"/>
      <c r="GR54" s="136"/>
      <c r="GS54" s="136"/>
      <c r="GT54" s="136"/>
      <c r="GU54" s="136"/>
      <c r="GV54" s="136"/>
      <c r="GW54" s="136"/>
      <c r="GX54" s="136"/>
      <c r="GY54" s="136"/>
      <c r="GZ54" s="136"/>
      <c r="HA54" s="136"/>
      <c r="HB54" s="136"/>
      <c r="HC54" s="136"/>
      <c r="HD54" s="136"/>
      <c r="HE54" s="136"/>
      <c r="HF54" s="136"/>
      <c r="HG54" s="136"/>
      <c r="HH54" s="136"/>
      <c r="HI54" s="136"/>
      <c r="HJ54" s="136"/>
      <c r="HK54" s="136"/>
      <c r="HL54" s="136"/>
      <c r="HM54" s="136"/>
      <c r="HN54" s="136"/>
      <c r="HO54" s="136"/>
      <c r="HP54" s="136"/>
      <c r="HQ54" s="136"/>
      <c r="HR54" s="136"/>
      <c r="HS54" s="136"/>
      <c r="HT54" s="136"/>
      <c r="HU54" s="136"/>
      <c r="HV54" s="136"/>
      <c r="HW54" s="136"/>
      <c r="HX54" s="136"/>
      <c r="HY54" s="136"/>
      <c r="HZ54" s="136"/>
      <c r="IA54" s="136"/>
      <c r="IB54" s="136"/>
      <c r="IC54" s="136"/>
      <c r="ID54" s="136"/>
      <c r="IE54" s="136"/>
      <c r="IF54" s="136"/>
      <c r="IG54" s="136"/>
      <c r="IH54" s="136"/>
      <c r="II54" s="136"/>
      <c r="IJ54" s="136"/>
      <c r="IK54" s="136"/>
      <c r="IL54" s="136"/>
      <c r="IM54" s="136"/>
      <c r="IN54" s="136"/>
      <c r="IO54" s="136"/>
      <c r="IP54" s="136"/>
      <c r="IQ54" s="136"/>
    </row>
    <row r="55" spans="1:251" ht="15.75" thickBot="1" x14ac:dyDescent="0.3">
      <c r="A55" s="639"/>
      <c r="B55" s="640"/>
      <c r="C55" s="638"/>
      <c r="D55" s="631"/>
      <c r="E55" s="139">
        <f t="shared" si="1"/>
        <v>0</v>
      </c>
      <c r="F55" s="635"/>
      <c r="G55" s="635"/>
      <c r="J55" s="145" t="str">
        <f t="shared" si="2"/>
        <v/>
      </c>
      <c r="K55" s="145" t="str">
        <f t="shared" si="3"/>
        <v/>
      </c>
      <c r="L55" s="145" t="str">
        <f t="shared" si="4"/>
        <v/>
      </c>
      <c r="M55" s="143"/>
      <c r="AA55" s="137"/>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c r="DL55" s="136"/>
      <c r="DM55" s="136"/>
      <c r="DN55" s="136"/>
      <c r="DO55" s="136"/>
      <c r="DP55" s="136"/>
      <c r="DQ55" s="136"/>
      <c r="DR55" s="136"/>
      <c r="DS55" s="136"/>
      <c r="DT55" s="136"/>
      <c r="DU55" s="136"/>
      <c r="DV55" s="136"/>
      <c r="DW55" s="136"/>
      <c r="DX55" s="136"/>
      <c r="DY55" s="136"/>
      <c r="DZ55" s="136"/>
      <c r="EA55" s="136"/>
      <c r="EB55" s="136"/>
      <c r="EC55" s="136"/>
      <c r="ED55" s="136"/>
      <c r="EE55" s="136"/>
      <c r="EF55" s="136"/>
      <c r="EG55" s="136"/>
      <c r="EH55" s="136"/>
      <c r="EI55" s="136"/>
      <c r="EJ55" s="136"/>
      <c r="EK55" s="136"/>
      <c r="EL55" s="136"/>
      <c r="EM55" s="136"/>
      <c r="EN55" s="136"/>
      <c r="EO55" s="136"/>
      <c r="EP55" s="136"/>
      <c r="EQ55" s="136"/>
      <c r="ER55" s="136"/>
      <c r="ES55" s="136"/>
      <c r="ET55" s="136"/>
      <c r="EU55" s="136"/>
      <c r="EV55" s="136"/>
      <c r="EW55" s="136"/>
      <c r="EX55" s="136"/>
      <c r="EY55" s="136"/>
      <c r="EZ55" s="136"/>
      <c r="FA55" s="136"/>
      <c r="FB55" s="136"/>
      <c r="FC55" s="136"/>
      <c r="FD55" s="136"/>
      <c r="FE55" s="136"/>
      <c r="FF55" s="136"/>
      <c r="FG55" s="136"/>
      <c r="FH55" s="136"/>
      <c r="FI55" s="136"/>
      <c r="FJ55" s="136"/>
      <c r="FK55" s="136"/>
      <c r="FL55" s="136"/>
      <c r="FM55" s="136"/>
      <c r="FN55" s="136"/>
      <c r="FO55" s="136"/>
      <c r="FP55" s="136"/>
      <c r="FQ55" s="136"/>
      <c r="FR55" s="136"/>
      <c r="FS55" s="136"/>
      <c r="FT55" s="136"/>
      <c r="FU55" s="136"/>
      <c r="FV55" s="136"/>
      <c r="FW55" s="136"/>
      <c r="FX55" s="136"/>
      <c r="FY55" s="136"/>
      <c r="FZ55" s="136"/>
      <c r="GA55" s="136"/>
      <c r="GB55" s="136"/>
      <c r="GC55" s="136"/>
      <c r="GD55" s="136"/>
      <c r="GE55" s="136"/>
      <c r="GF55" s="136"/>
      <c r="GG55" s="136"/>
      <c r="GH55" s="136"/>
      <c r="GI55" s="136"/>
      <c r="GJ55" s="136"/>
      <c r="GK55" s="136"/>
      <c r="GL55" s="136"/>
      <c r="GM55" s="136"/>
      <c r="GN55" s="136"/>
      <c r="GO55" s="136"/>
      <c r="GP55" s="136"/>
      <c r="GQ55" s="136"/>
      <c r="GR55" s="136"/>
      <c r="GS55" s="136"/>
      <c r="GT55" s="136"/>
      <c r="GU55" s="136"/>
      <c r="GV55" s="136"/>
      <c r="GW55" s="136"/>
      <c r="GX55" s="136"/>
      <c r="GY55" s="136"/>
      <c r="GZ55" s="136"/>
      <c r="HA55" s="136"/>
      <c r="HB55" s="136"/>
      <c r="HC55" s="136"/>
      <c r="HD55" s="136"/>
      <c r="HE55" s="136"/>
      <c r="HF55" s="136"/>
      <c r="HG55" s="136"/>
      <c r="HH55" s="136"/>
      <c r="HI55" s="136"/>
      <c r="HJ55" s="136"/>
      <c r="HK55" s="136"/>
      <c r="HL55" s="136"/>
      <c r="HM55" s="136"/>
      <c r="HN55" s="136"/>
      <c r="HO55" s="136"/>
      <c r="HP55" s="136"/>
      <c r="HQ55" s="136"/>
      <c r="HR55" s="136"/>
      <c r="HS55" s="136"/>
      <c r="HT55" s="136"/>
      <c r="HU55" s="136"/>
      <c r="HV55" s="136"/>
      <c r="HW55" s="136"/>
      <c r="HX55" s="136"/>
      <c r="HY55" s="136"/>
      <c r="HZ55" s="136"/>
      <c r="IA55" s="136"/>
      <c r="IB55" s="136"/>
      <c r="IC55" s="136"/>
      <c r="ID55" s="136"/>
      <c r="IE55" s="136"/>
      <c r="IF55" s="136"/>
      <c r="IG55" s="136"/>
      <c r="IH55" s="136"/>
      <c r="II55" s="136"/>
      <c r="IJ55" s="136"/>
      <c r="IK55" s="136"/>
      <c r="IL55" s="136"/>
      <c r="IM55" s="136"/>
      <c r="IN55" s="136"/>
      <c r="IO55" s="136"/>
      <c r="IP55" s="136"/>
      <c r="IQ55" s="136"/>
    </row>
    <row r="56" spans="1:251" ht="15.75" thickBot="1" x14ac:dyDescent="0.3">
      <c r="A56" s="639"/>
      <c r="B56" s="640"/>
      <c r="C56" s="638"/>
      <c r="D56" s="631"/>
      <c r="E56" s="139">
        <f>C56*D56</f>
        <v>0</v>
      </c>
      <c r="F56" s="635"/>
      <c r="G56" s="635"/>
      <c r="J56" s="145" t="str">
        <f t="shared" si="2"/>
        <v/>
      </c>
      <c r="K56" s="145" t="str">
        <f t="shared" si="3"/>
        <v/>
      </c>
      <c r="L56" s="145" t="str">
        <f t="shared" si="4"/>
        <v/>
      </c>
      <c r="M56" s="143"/>
      <c r="AA56" s="137"/>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c r="CR56" s="136"/>
      <c r="CS56" s="136"/>
      <c r="CT56" s="136"/>
      <c r="CU56" s="136"/>
      <c r="CV56" s="136"/>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136"/>
      <c r="DU56" s="136"/>
      <c r="DV56" s="136"/>
      <c r="DW56" s="136"/>
      <c r="DX56" s="136"/>
      <c r="DY56" s="136"/>
      <c r="DZ56" s="136"/>
      <c r="EA56" s="136"/>
      <c r="EB56" s="136"/>
      <c r="EC56" s="136"/>
      <c r="ED56" s="136"/>
      <c r="EE56" s="136"/>
      <c r="EF56" s="136"/>
      <c r="EG56" s="136"/>
      <c r="EH56" s="136"/>
      <c r="EI56" s="136"/>
      <c r="EJ56" s="136"/>
      <c r="EK56" s="136"/>
      <c r="EL56" s="136"/>
      <c r="EM56" s="136"/>
      <c r="EN56" s="136"/>
      <c r="EO56" s="136"/>
      <c r="EP56" s="136"/>
      <c r="EQ56" s="136"/>
      <c r="ER56" s="136"/>
      <c r="ES56" s="136"/>
      <c r="ET56" s="136"/>
      <c r="EU56" s="136"/>
      <c r="EV56" s="136"/>
      <c r="EW56" s="136"/>
      <c r="EX56" s="136"/>
      <c r="EY56" s="136"/>
      <c r="EZ56" s="136"/>
      <c r="FA56" s="136"/>
      <c r="FB56" s="136"/>
      <c r="FC56" s="136"/>
      <c r="FD56" s="136"/>
      <c r="FE56" s="136"/>
      <c r="FF56" s="136"/>
      <c r="FG56" s="136"/>
      <c r="FH56" s="136"/>
      <c r="FI56" s="136"/>
      <c r="FJ56" s="136"/>
      <c r="FK56" s="136"/>
      <c r="FL56" s="136"/>
      <c r="FM56" s="136"/>
      <c r="FN56" s="136"/>
      <c r="FO56" s="136"/>
      <c r="FP56" s="136"/>
      <c r="FQ56" s="136"/>
      <c r="FR56" s="136"/>
      <c r="FS56" s="136"/>
      <c r="FT56" s="136"/>
      <c r="FU56" s="136"/>
      <c r="FV56" s="136"/>
      <c r="FW56" s="136"/>
      <c r="FX56" s="136"/>
      <c r="FY56" s="136"/>
      <c r="FZ56" s="136"/>
      <c r="GA56" s="136"/>
      <c r="GB56" s="136"/>
      <c r="GC56" s="136"/>
      <c r="GD56" s="136"/>
      <c r="GE56" s="136"/>
      <c r="GF56" s="136"/>
      <c r="GG56" s="136"/>
      <c r="GH56" s="136"/>
      <c r="GI56" s="136"/>
      <c r="GJ56" s="136"/>
      <c r="GK56" s="136"/>
      <c r="GL56" s="136"/>
      <c r="GM56" s="136"/>
      <c r="GN56" s="136"/>
      <c r="GO56" s="136"/>
      <c r="GP56" s="136"/>
      <c r="GQ56" s="136"/>
      <c r="GR56" s="136"/>
      <c r="GS56" s="136"/>
      <c r="GT56" s="136"/>
      <c r="GU56" s="136"/>
      <c r="GV56" s="136"/>
      <c r="GW56" s="136"/>
      <c r="GX56" s="136"/>
      <c r="GY56" s="136"/>
      <c r="GZ56" s="136"/>
      <c r="HA56" s="136"/>
      <c r="HB56" s="136"/>
      <c r="HC56" s="136"/>
      <c r="HD56" s="136"/>
      <c r="HE56" s="136"/>
      <c r="HF56" s="136"/>
      <c r="HG56" s="136"/>
      <c r="HH56" s="136"/>
      <c r="HI56" s="136"/>
      <c r="HJ56" s="136"/>
      <c r="HK56" s="136"/>
      <c r="HL56" s="136"/>
      <c r="HM56" s="136"/>
      <c r="HN56" s="136"/>
      <c r="HO56" s="136"/>
      <c r="HP56" s="136"/>
      <c r="HQ56" s="136"/>
      <c r="HR56" s="136"/>
      <c r="HS56" s="136"/>
      <c r="HT56" s="136"/>
      <c r="HU56" s="136"/>
      <c r="HV56" s="136"/>
      <c r="HW56" s="136"/>
      <c r="HX56" s="136"/>
      <c r="HY56" s="136"/>
      <c r="HZ56" s="136"/>
      <c r="IA56" s="136"/>
      <c r="IB56" s="136"/>
      <c r="IC56" s="136"/>
      <c r="ID56" s="136"/>
      <c r="IE56" s="136"/>
      <c r="IF56" s="136"/>
      <c r="IG56" s="136"/>
      <c r="IH56" s="136"/>
      <c r="II56" s="136"/>
      <c r="IJ56" s="136"/>
      <c r="IK56" s="136"/>
      <c r="IL56" s="136"/>
      <c r="IM56" s="136"/>
      <c r="IN56" s="136"/>
      <c r="IO56" s="136"/>
      <c r="IP56" s="136"/>
      <c r="IQ56" s="136"/>
    </row>
    <row r="57" spans="1:251" ht="15.75" thickBot="1" x14ac:dyDescent="0.3">
      <c r="A57" s="639"/>
      <c r="B57" s="640"/>
      <c r="C57" s="638"/>
      <c r="D57" s="631"/>
      <c r="E57" s="139">
        <f>C57*D57</f>
        <v>0</v>
      </c>
      <c r="F57" s="635"/>
      <c r="G57" s="635"/>
      <c r="J57" s="145" t="str">
        <f t="shared" si="2"/>
        <v/>
      </c>
      <c r="K57" s="145" t="str">
        <f t="shared" si="3"/>
        <v/>
      </c>
      <c r="L57" s="145" t="str">
        <f t="shared" si="4"/>
        <v/>
      </c>
      <c r="M57" s="143"/>
      <c r="AA57" s="137"/>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6"/>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c r="DL57" s="136"/>
      <c r="DM57" s="136"/>
      <c r="DN57" s="136"/>
      <c r="DO57" s="136"/>
      <c r="DP57" s="136"/>
      <c r="DQ57" s="136"/>
      <c r="DR57" s="136"/>
      <c r="DS57" s="136"/>
      <c r="DT57" s="136"/>
      <c r="DU57" s="136"/>
      <c r="DV57" s="136"/>
      <c r="DW57" s="136"/>
      <c r="DX57" s="136"/>
      <c r="DY57" s="136"/>
      <c r="DZ57" s="136"/>
      <c r="EA57" s="136"/>
      <c r="EB57" s="136"/>
      <c r="EC57" s="136"/>
      <c r="ED57" s="136"/>
      <c r="EE57" s="136"/>
      <c r="EF57" s="136"/>
      <c r="EG57" s="136"/>
      <c r="EH57" s="136"/>
      <c r="EI57" s="136"/>
      <c r="EJ57" s="136"/>
      <c r="EK57" s="136"/>
      <c r="EL57" s="136"/>
      <c r="EM57" s="136"/>
      <c r="EN57" s="136"/>
      <c r="EO57" s="136"/>
      <c r="EP57" s="136"/>
      <c r="EQ57" s="136"/>
      <c r="ER57" s="136"/>
      <c r="ES57" s="136"/>
      <c r="ET57" s="136"/>
      <c r="EU57" s="136"/>
      <c r="EV57" s="136"/>
      <c r="EW57" s="136"/>
      <c r="EX57" s="136"/>
      <c r="EY57" s="136"/>
      <c r="EZ57" s="136"/>
      <c r="FA57" s="136"/>
      <c r="FB57" s="136"/>
      <c r="FC57" s="136"/>
      <c r="FD57" s="136"/>
      <c r="FE57" s="136"/>
      <c r="FF57" s="136"/>
      <c r="FG57" s="136"/>
      <c r="FH57" s="136"/>
      <c r="FI57" s="136"/>
      <c r="FJ57" s="136"/>
      <c r="FK57" s="136"/>
      <c r="FL57" s="136"/>
      <c r="FM57" s="136"/>
      <c r="FN57" s="136"/>
      <c r="FO57" s="136"/>
      <c r="FP57" s="136"/>
      <c r="FQ57" s="136"/>
      <c r="FR57" s="136"/>
      <c r="FS57" s="136"/>
      <c r="FT57" s="136"/>
      <c r="FU57" s="136"/>
      <c r="FV57" s="136"/>
      <c r="FW57" s="136"/>
      <c r="FX57" s="136"/>
      <c r="FY57" s="136"/>
      <c r="FZ57" s="136"/>
      <c r="GA57" s="136"/>
      <c r="GB57" s="136"/>
      <c r="GC57" s="136"/>
      <c r="GD57" s="136"/>
      <c r="GE57" s="136"/>
      <c r="GF57" s="136"/>
      <c r="GG57" s="136"/>
      <c r="GH57" s="136"/>
      <c r="GI57" s="136"/>
      <c r="GJ57" s="136"/>
      <c r="GK57" s="136"/>
      <c r="GL57" s="136"/>
      <c r="GM57" s="136"/>
      <c r="GN57" s="136"/>
      <c r="GO57" s="136"/>
      <c r="GP57" s="136"/>
      <c r="GQ57" s="136"/>
      <c r="GR57" s="136"/>
      <c r="GS57" s="136"/>
      <c r="GT57" s="136"/>
      <c r="GU57" s="136"/>
      <c r="GV57" s="136"/>
      <c r="GW57" s="136"/>
      <c r="GX57" s="136"/>
      <c r="GY57" s="136"/>
      <c r="GZ57" s="136"/>
      <c r="HA57" s="136"/>
      <c r="HB57" s="136"/>
      <c r="HC57" s="136"/>
      <c r="HD57" s="136"/>
      <c r="HE57" s="136"/>
      <c r="HF57" s="136"/>
      <c r="HG57" s="136"/>
      <c r="HH57" s="136"/>
      <c r="HI57" s="136"/>
      <c r="HJ57" s="136"/>
      <c r="HK57" s="136"/>
      <c r="HL57" s="136"/>
      <c r="HM57" s="136"/>
      <c r="HN57" s="136"/>
      <c r="HO57" s="136"/>
      <c r="HP57" s="136"/>
      <c r="HQ57" s="136"/>
      <c r="HR57" s="136"/>
      <c r="HS57" s="136"/>
      <c r="HT57" s="136"/>
      <c r="HU57" s="136"/>
      <c r="HV57" s="136"/>
      <c r="HW57" s="136"/>
      <c r="HX57" s="136"/>
      <c r="HY57" s="136"/>
      <c r="HZ57" s="136"/>
      <c r="IA57" s="136"/>
      <c r="IB57" s="136"/>
      <c r="IC57" s="136"/>
      <c r="ID57" s="136"/>
      <c r="IE57" s="136"/>
      <c r="IF57" s="136"/>
      <c r="IG57" s="136"/>
      <c r="IH57" s="136"/>
      <c r="II57" s="136"/>
      <c r="IJ57" s="136"/>
      <c r="IK57" s="136"/>
      <c r="IL57" s="136"/>
      <c r="IM57" s="136"/>
      <c r="IN57" s="136"/>
      <c r="IO57" s="136"/>
      <c r="IP57" s="136"/>
      <c r="IQ57" s="136"/>
    </row>
    <row r="58" spans="1:251" ht="15.75" thickBot="1" x14ac:dyDescent="0.3">
      <c r="A58" s="639"/>
      <c r="B58" s="640"/>
      <c r="C58" s="638"/>
      <c r="D58" s="631"/>
      <c r="E58" s="139">
        <f>C58*D58</f>
        <v>0</v>
      </c>
      <c r="F58" s="635"/>
      <c r="G58" s="635"/>
      <c r="J58" s="145" t="str">
        <f t="shared" si="2"/>
        <v/>
      </c>
      <c r="K58" s="145" t="str">
        <f t="shared" si="3"/>
        <v/>
      </c>
      <c r="L58" s="145" t="str">
        <f t="shared" si="4"/>
        <v/>
      </c>
      <c r="M58" s="143"/>
      <c r="AA58" s="137"/>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36"/>
      <c r="EL58" s="136"/>
      <c r="EM58" s="136"/>
      <c r="EN58" s="136"/>
      <c r="EO58" s="136"/>
      <c r="EP58" s="136"/>
      <c r="EQ58" s="136"/>
      <c r="ER58" s="136"/>
      <c r="ES58" s="136"/>
      <c r="ET58" s="136"/>
      <c r="EU58" s="136"/>
      <c r="EV58" s="136"/>
      <c r="EW58" s="136"/>
      <c r="EX58" s="136"/>
      <c r="EY58" s="136"/>
      <c r="EZ58" s="136"/>
      <c r="FA58" s="136"/>
      <c r="FB58" s="136"/>
      <c r="FC58" s="136"/>
      <c r="FD58" s="136"/>
      <c r="FE58" s="136"/>
      <c r="FF58" s="136"/>
      <c r="FG58" s="136"/>
      <c r="FH58" s="136"/>
      <c r="FI58" s="136"/>
      <c r="FJ58" s="136"/>
      <c r="FK58" s="136"/>
      <c r="FL58" s="136"/>
      <c r="FM58" s="136"/>
      <c r="FN58" s="136"/>
      <c r="FO58" s="136"/>
      <c r="FP58" s="136"/>
      <c r="FQ58" s="136"/>
      <c r="FR58" s="136"/>
      <c r="FS58" s="136"/>
      <c r="FT58" s="136"/>
      <c r="FU58" s="136"/>
      <c r="FV58" s="136"/>
      <c r="FW58" s="136"/>
      <c r="FX58" s="136"/>
      <c r="FY58" s="136"/>
      <c r="FZ58" s="136"/>
      <c r="GA58" s="136"/>
      <c r="GB58" s="136"/>
      <c r="GC58" s="136"/>
      <c r="GD58" s="136"/>
      <c r="GE58" s="136"/>
      <c r="GF58" s="136"/>
      <c r="GG58" s="136"/>
      <c r="GH58" s="136"/>
      <c r="GI58" s="136"/>
      <c r="GJ58" s="136"/>
      <c r="GK58" s="136"/>
      <c r="GL58" s="136"/>
      <c r="GM58" s="136"/>
      <c r="GN58" s="136"/>
      <c r="GO58" s="136"/>
      <c r="GP58" s="136"/>
      <c r="GQ58" s="136"/>
      <c r="GR58" s="136"/>
      <c r="GS58" s="136"/>
      <c r="GT58" s="136"/>
      <c r="GU58" s="136"/>
      <c r="GV58" s="136"/>
      <c r="GW58" s="136"/>
      <c r="GX58" s="136"/>
      <c r="GY58" s="136"/>
      <c r="GZ58" s="136"/>
      <c r="HA58" s="136"/>
      <c r="HB58" s="136"/>
      <c r="HC58" s="136"/>
      <c r="HD58" s="136"/>
      <c r="HE58" s="136"/>
      <c r="HF58" s="136"/>
      <c r="HG58" s="136"/>
      <c r="HH58" s="136"/>
      <c r="HI58" s="136"/>
      <c r="HJ58" s="136"/>
      <c r="HK58" s="136"/>
      <c r="HL58" s="136"/>
      <c r="HM58" s="136"/>
      <c r="HN58" s="136"/>
      <c r="HO58" s="136"/>
      <c r="HP58" s="136"/>
      <c r="HQ58" s="136"/>
      <c r="HR58" s="136"/>
      <c r="HS58" s="136"/>
      <c r="HT58" s="136"/>
      <c r="HU58" s="136"/>
      <c r="HV58" s="136"/>
      <c r="HW58" s="136"/>
      <c r="HX58" s="136"/>
      <c r="HY58" s="136"/>
      <c r="HZ58" s="136"/>
      <c r="IA58" s="136"/>
      <c r="IB58" s="136"/>
      <c r="IC58" s="136"/>
      <c r="ID58" s="136"/>
      <c r="IE58" s="136"/>
      <c r="IF58" s="136"/>
      <c r="IG58" s="136"/>
      <c r="IH58" s="136"/>
      <c r="II58" s="136"/>
      <c r="IJ58" s="136"/>
      <c r="IK58" s="136"/>
      <c r="IL58" s="136"/>
      <c r="IM58" s="136"/>
      <c r="IN58" s="136"/>
      <c r="IO58" s="136"/>
      <c r="IP58" s="136"/>
      <c r="IQ58" s="136"/>
    </row>
    <row r="59" spans="1:251" ht="15.75" thickBot="1" x14ac:dyDescent="0.3">
      <c r="A59" s="639"/>
      <c r="B59" s="640"/>
      <c r="C59" s="638"/>
      <c r="D59" s="631"/>
      <c r="E59" s="139">
        <f>C59*D59</f>
        <v>0</v>
      </c>
      <c r="F59" s="635"/>
      <c r="G59" s="635"/>
      <c r="J59" s="145" t="str">
        <f t="shared" si="2"/>
        <v/>
      </c>
      <c r="K59" s="145" t="str">
        <f t="shared" si="3"/>
        <v/>
      </c>
      <c r="L59" s="145" t="str">
        <f t="shared" si="4"/>
        <v/>
      </c>
      <c r="M59" s="143"/>
      <c r="AA59" s="137"/>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136"/>
      <c r="GK59" s="136"/>
      <c r="GL59" s="136"/>
      <c r="GM59" s="136"/>
      <c r="GN59" s="136"/>
      <c r="GO59" s="136"/>
      <c r="GP59" s="136"/>
      <c r="GQ59" s="136"/>
      <c r="GR59" s="136"/>
      <c r="GS59" s="136"/>
      <c r="GT59" s="136"/>
      <c r="GU59" s="136"/>
      <c r="GV59" s="136"/>
      <c r="GW59" s="136"/>
      <c r="GX59" s="136"/>
      <c r="GY59" s="136"/>
      <c r="GZ59" s="136"/>
      <c r="HA59" s="136"/>
      <c r="HB59" s="136"/>
      <c r="HC59" s="136"/>
      <c r="HD59" s="136"/>
      <c r="HE59" s="136"/>
      <c r="HF59" s="136"/>
      <c r="HG59" s="136"/>
      <c r="HH59" s="136"/>
      <c r="HI59" s="136"/>
      <c r="HJ59" s="136"/>
      <c r="HK59" s="136"/>
      <c r="HL59" s="136"/>
      <c r="HM59" s="136"/>
      <c r="HN59" s="136"/>
      <c r="HO59" s="136"/>
      <c r="HP59" s="136"/>
      <c r="HQ59" s="136"/>
      <c r="HR59" s="136"/>
      <c r="HS59" s="136"/>
      <c r="HT59" s="136"/>
      <c r="HU59" s="136"/>
      <c r="HV59" s="136"/>
      <c r="HW59" s="136"/>
      <c r="HX59" s="136"/>
      <c r="HY59" s="136"/>
      <c r="HZ59" s="136"/>
      <c r="IA59" s="136"/>
      <c r="IB59" s="136"/>
      <c r="IC59" s="136"/>
      <c r="ID59" s="136"/>
      <c r="IE59" s="136"/>
      <c r="IF59" s="136"/>
      <c r="IG59" s="136"/>
      <c r="IH59" s="136"/>
      <c r="II59" s="136"/>
      <c r="IJ59" s="136"/>
      <c r="IK59" s="136"/>
      <c r="IL59" s="136"/>
      <c r="IM59" s="136"/>
      <c r="IN59" s="136"/>
      <c r="IO59" s="136"/>
      <c r="IP59" s="136"/>
      <c r="IQ59" s="136"/>
    </row>
    <row r="60" spans="1:251" ht="15.75" thickBot="1" x14ac:dyDescent="0.3">
      <c r="A60" s="639"/>
      <c r="B60" s="640"/>
      <c r="C60" s="638"/>
      <c r="D60" s="631"/>
      <c r="E60" s="139">
        <f>C60*D60</f>
        <v>0</v>
      </c>
      <c r="F60" s="635"/>
      <c r="G60" s="635"/>
      <c r="J60" s="145" t="str">
        <f t="shared" si="2"/>
        <v/>
      </c>
      <c r="K60" s="145" t="str">
        <f t="shared" si="3"/>
        <v/>
      </c>
      <c r="L60" s="145" t="str">
        <f t="shared" si="4"/>
        <v/>
      </c>
      <c r="M60" s="143"/>
      <c r="AA60" s="137"/>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row>
    <row r="61" spans="1:251" ht="15.75" thickBot="1" x14ac:dyDescent="0.3">
      <c r="A61" s="639"/>
      <c r="B61" s="640"/>
      <c r="C61" s="638"/>
      <c r="D61" s="631"/>
      <c r="E61" s="139">
        <f t="shared" si="1"/>
        <v>0</v>
      </c>
      <c r="F61" s="635"/>
      <c r="G61" s="635"/>
      <c r="J61" s="145" t="str">
        <f t="shared" si="2"/>
        <v/>
      </c>
      <c r="K61" s="145" t="str">
        <f t="shared" si="3"/>
        <v/>
      </c>
      <c r="L61" s="145" t="str">
        <f t="shared" si="4"/>
        <v/>
      </c>
      <c r="M61" s="143"/>
      <c r="AA61" s="137"/>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row>
    <row r="62" spans="1:251" ht="15.75" thickBot="1" x14ac:dyDescent="0.3">
      <c r="A62" s="639"/>
      <c r="B62" s="640"/>
      <c r="C62" s="638"/>
      <c r="D62" s="631"/>
      <c r="E62" s="139">
        <f t="shared" si="1"/>
        <v>0</v>
      </c>
      <c r="F62" s="635"/>
      <c r="G62" s="635"/>
      <c r="J62" s="145" t="str">
        <f t="shared" si="2"/>
        <v/>
      </c>
      <c r="K62" s="145" t="str">
        <f t="shared" si="3"/>
        <v/>
      </c>
      <c r="L62" s="145" t="str">
        <f t="shared" si="4"/>
        <v/>
      </c>
      <c r="M62" s="143"/>
      <c r="AA62" s="137"/>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row>
    <row r="63" spans="1:251" ht="15.75" thickBot="1" x14ac:dyDescent="0.3">
      <c r="A63" s="639"/>
      <c r="B63" s="640"/>
      <c r="C63" s="638"/>
      <c r="D63" s="631"/>
      <c r="E63" s="139">
        <f t="shared" si="1"/>
        <v>0</v>
      </c>
      <c r="F63" s="635"/>
      <c r="G63" s="635"/>
      <c r="J63" s="145" t="str">
        <f t="shared" si="2"/>
        <v/>
      </c>
      <c r="K63" s="145" t="str">
        <f t="shared" si="3"/>
        <v/>
      </c>
      <c r="L63" s="145" t="str">
        <f t="shared" si="4"/>
        <v/>
      </c>
      <c r="M63" s="143"/>
      <c r="AA63" s="137"/>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36"/>
      <c r="EL63" s="136"/>
      <c r="EM63" s="136"/>
      <c r="EN63" s="136"/>
      <c r="EO63" s="136"/>
      <c r="EP63" s="136"/>
      <c r="EQ63" s="136"/>
      <c r="ER63" s="136"/>
      <c r="ES63" s="136"/>
      <c r="ET63" s="136"/>
      <c r="EU63" s="136"/>
      <c r="EV63" s="136"/>
      <c r="EW63" s="136"/>
      <c r="EX63" s="136"/>
      <c r="EY63" s="136"/>
      <c r="EZ63" s="136"/>
      <c r="FA63" s="136"/>
      <c r="FB63" s="136"/>
      <c r="FC63" s="136"/>
      <c r="FD63" s="136"/>
      <c r="FE63" s="136"/>
      <c r="FF63" s="136"/>
      <c r="FG63" s="136"/>
      <c r="FH63" s="136"/>
      <c r="FI63" s="136"/>
      <c r="FJ63" s="136"/>
      <c r="FK63" s="136"/>
      <c r="FL63" s="136"/>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136"/>
      <c r="GK63" s="136"/>
      <c r="GL63" s="136"/>
      <c r="GM63" s="136"/>
      <c r="GN63" s="136"/>
      <c r="GO63" s="136"/>
      <c r="GP63" s="136"/>
      <c r="GQ63" s="136"/>
      <c r="GR63" s="136"/>
      <c r="GS63" s="136"/>
      <c r="GT63" s="136"/>
      <c r="GU63" s="136"/>
      <c r="GV63" s="136"/>
      <c r="GW63" s="136"/>
      <c r="GX63" s="136"/>
      <c r="GY63" s="136"/>
      <c r="GZ63" s="136"/>
      <c r="HA63" s="136"/>
      <c r="HB63" s="136"/>
      <c r="HC63" s="136"/>
      <c r="HD63" s="136"/>
      <c r="HE63" s="136"/>
      <c r="HF63" s="136"/>
      <c r="HG63" s="136"/>
      <c r="HH63" s="136"/>
      <c r="HI63" s="136"/>
      <c r="HJ63" s="136"/>
      <c r="HK63" s="136"/>
      <c r="HL63" s="136"/>
      <c r="HM63" s="136"/>
      <c r="HN63" s="136"/>
      <c r="HO63" s="136"/>
      <c r="HP63" s="136"/>
      <c r="HQ63" s="136"/>
      <c r="HR63" s="136"/>
      <c r="HS63" s="136"/>
      <c r="HT63" s="136"/>
      <c r="HU63" s="136"/>
      <c r="HV63" s="136"/>
      <c r="HW63" s="136"/>
      <c r="HX63" s="136"/>
      <c r="HY63" s="136"/>
      <c r="HZ63" s="136"/>
      <c r="IA63" s="136"/>
      <c r="IB63" s="136"/>
      <c r="IC63" s="136"/>
      <c r="ID63" s="136"/>
      <c r="IE63" s="136"/>
      <c r="IF63" s="136"/>
      <c r="IG63" s="136"/>
      <c r="IH63" s="136"/>
      <c r="II63" s="136"/>
      <c r="IJ63" s="136"/>
      <c r="IK63" s="136"/>
      <c r="IL63" s="136"/>
      <c r="IM63" s="136"/>
      <c r="IN63" s="136"/>
      <c r="IO63" s="136"/>
      <c r="IP63" s="136"/>
      <c r="IQ63" s="136"/>
    </row>
    <row r="64" spans="1:251" ht="15.75" thickBot="1" x14ac:dyDescent="0.3">
      <c r="A64" s="139" t="s">
        <v>386</v>
      </c>
      <c r="B64" s="139"/>
      <c r="C64" s="139"/>
      <c r="D64" s="139"/>
      <c r="E64" s="139">
        <f>SUM(E49:E63)</f>
        <v>0</v>
      </c>
      <c r="F64" s="139"/>
      <c r="G64" s="139"/>
      <c r="J64" s="146">
        <f>SUM(J49:J63)</f>
        <v>0</v>
      </c>
      <c r="K64" s="146">
        <f>SUM(K49:K63)</f>
        <v>0</v>
      </c>
      <c r="L64" s="146">
        <f>SUM(L49:L63)</f>
        <v>0</v>
      </c>
      <c r="M64" s="143">
        <f>SUM(J64:L64)</f>
        <v>0</v>
      </c>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36"/>
      <c r="EL64" s="136"/>
      <c r="EM64" s="136"/>
      <c r="EN64" s="136"/>
      <c r="EO64" s="136"/>
      <c r="EP64" s="136"/>
      <c r="EQ64" s="136"/>
      <c r="ER64" s="136"/>
      <c r="ES64" s="136"/>
      <c r="ET64" s="136"/>
      <c r="EU64" s="136"/>
      <c r="EV64" s="136"/>
      <c r="EW64" s="136"/>
      <c r="EX64" s="136"/>
      <c r="EY64" s="136"/>
      <c r="EZ64" s="136"/>
      <c r="FA64" s="136"/>
      <c r="FB64" s="136"/>
      <c r="FC64" s="136"/>
      <c r="FD64" s="136"/>
      <c r="FE64" s="136"/>
      <c r="FF64" s="136"/>
      <c r="FG64" s="136"/>
      <c r="FH64" s="136"/>
      <c r="FI64" s="136"/>
      <c r="FJ64" s="136"/>
      <c r="FK64" s="136"/>
      <c r="FL64" s="136"/>
      <c r="FM64" s="136"/>
      <c r="FN64" s="136"/>
      <c r="FO64" s="136"/>
      <c r="FP64" s="136"/>
      <c r="FQ64" s="136"/>
      <c r="FR64" s="136"/>
      <c r="FS64" s="136"/>
      <c r="FT64" s="136"/>
      <c r="FU64" s="136"/>
      <c r="FV64" s="136"/>
      <c r="FW64" s="136"/>
      <c r="FX64" s="136"/>
      <c r="FY64" s="136"/>
      <c r="FZ64" s="136"/>
      <c r="GA64" s="136"/>
      <c r="GB64" s="136"/>
      <c r="GC64" s="136"/>
      <c r="GD64" s="136"/>
      <c r="GE64" s="136"/>
      <c r="GF64" s="136"/>
      <c r="GG64" s="136"/>
      <c r="GH64" s="136"/>
      <c r="GI64" s="136"/>
      <c r="GJ64" s="136"/>
      <c r="GK64" s="136"/>
      <c r="GL64" s="136"/>
      <c r="GM64" s="136"/>
      <c r="GN64" s="136"/>
      <c r="GO64" s="136"/>
      <c r="GP64" s="136"/>
      <c r="GQ64" s="136"/>
      <c r="GR64" s="136"/>
      <c r="GS64" s="136"/>
      <c r="GT64" s="136"/>
      <c r="GU64" s="136"/>
      <c r="GV64" s="136"/>
      <c r="GW64" s="136"/>
      <c r="GX64" s="136"/>
      <c r="GY64" s="136"/>
      <c r="GZ64" s="136"/>
      <c r="HA64" s="136"/>
      <c r="HB64" s="136"/>
      <c r="HC64" s="136"/>
      <c r="HD64" s="136"/>
      <c r="HE64" s="136"/>
      <c r="HF64" s="136"/>
      <c r="HG64" s="136"/>
      <c r="HH64" s="136"/>
      <c r="HI64" s="136"/>
      <c r="HJ64" s="136"/>
      <c r="HK64" s="136"/>
      <c r="HL64" s="136"/>
      <c r="HM64" s="136"/>
      <c r="HN64" s="136"/>
      <c r="HO64" s="136"/>
      <c r="HP64" s="136"/>
      <c r="HQ64" s="136"/>
      <c r="HR64" s="136"/>
      <c r="HS64" s="136"/>
      <c r="HT64" s="136"/>
      <c r="HU64" s="136"/>
      <c r="HV64" s="136"/>
      <c r="HW64" s="136"/>
      <c r="HX64" s="136"/>
      <c r="HY64" s="136"/>
      <c r="HZ64" s="136"/>
      <c r="IA64" s="136"/>
      <c r="IB64" s="136"/>
      <c r="IC64" s="136"/>
      <c r="ID64" s="136"/>
      <c r="IE64" s="136"/>
      <c r="IF64" s="136"/>
      <c r="IG64" s="136"/>
      <c r="IH64" s="136"/>
      <c r="II64" s="136"/>
      <c r="IJ64" s="136"/>
      <c r="IK64" s="136"/>
      <c r="IL64" s="136"/>
      <c r="IM64" s="136"/>
      <c r="IN64" s="136"/>
      <c r="IO64" s="136"/>
      <c r="IP64" s="136"/>
      <c r="IQ64" s="136"/>
    </row>
    <row r="65" spans="1:251" x14ac:dyDescent="0.25">
      <c r="B65" s="136"/>
      <c r="C65" s="136"/>
      <c r="D65" s="136"/>
      <c r="E65" s="136"/>
      <c r="F65" s="136"/>
    </row>
    <row r="66" spans="1:251" x14ac:dyDescent="0.25">
      <c r="C66" s="136"/>
      <c r="D66" s="136"/>
      <c r="E66" s="142"/>
      <c r="F66" s="136"/>
    </row>
    <row r="67" spans="1:251" ht="15.75" x14ac:dyDescent="0.25">
      <c r="A67" s="854" t="s">
        <v>422</v>
      </c>
      <c r="B67" s="855"/>
      <c r="C67" s="855"/>
      <c r="D67" s="855"/>
      <c r="E67" s="855"/>
      <c r="F67" s="856"/>
    </row>
    <row r="68" spans="1:251" ht="15.75" thickBot="1" x14ac:dyDescent="0.3">
      <c r="A68" s="857" t="s">
        <v>388</v>
      </c>
      <c r="B68" s="858"/>
      <c r="C68" s="138" t="s">
        <v>389</v>
      </c>
      <c r="D68" s="138" t="s">
        <v>390</v>
      </c>
      <c r="E68" s="138" t="s">
        <v>391</v>
      </c>
      <c r="F68" s="138" t="s">
        <v>423</v>
      </c>
    </row>
    <row r="69" spans="1:251" ht="15.75" thickBot="1" x14ac:dyDescent="0.3">
      <c r="A69" s="852"/>
      <c r="B69" s="853"/>
      <c r="C69" s="638"/>
      <c r="D69" s="631"/>
      <c r="E69" s="634">
        <f t="shared" ref="E69:E74" si="5">C69*D69</f>
        <v>0</v>
      </c>
      <c r="F69" s="635"/>
    </row>
    <row r="70" spans="1:251" ht="15.75" thickBot="1" x14ac:dyDescent="0.3">
      <c r="A70" s="852"/>
      <c r="B70" s="853"/>
      <c r="C70" s="638"/>
      <c r="D70" s="631"/>
      <c r="E70" s="634">
        <f t="shared" si="5"/>
        <v>0</v>
      </c>
      <c r="F70" s="635"/>
    </row>
    <row r="71" spans="1:251" ht="15.75" thickBot="1" x14ac:dyDescent="0.3">
      <c r="A71" s="852"/>
      <c r="B71" s="853"/>
      <c r="C71" s="638"/>
      <c r="D71" s="631"/>
      <c r="E71" s="634">
        <f t="shared" si="5"/>
        <v>0</v>
      </c>
      <c r="F71" s="635"/>
    </row>
    <row r="72" spans="1:251" ht="15.75" thickBot="1" x14ac:dyDescent="0.3">
      <c r="A72" s="852"/>
      <c r="B72" s="853"/>
      <c r="C72" s="638"/>
      <c r="D72" s="631"/>
      <c r="E72" s="634">
        <f t="shared" si="5"/>
        <v>0</v>
      </c>
      <c r="F72" s="635"/>
    </row>
    <row r="73" spans="1:251" ht="15.75" thickBot="1" x14ac:dyDescent="0.3">
      <c r="A73" s="852"/>
      <c r="B73" s="853"/>
      <c r="C73" s="638"/>
      <c r="D73" s="631"/>
      <c r="E73" s="634">
        <f t="shared" si="5"/>
        <v>0</v>
      </c>
      <c r="F73" s="635"/>
    </row>
    <row r="74" spans="1:251" ht="15.75" thickBot="1" x14ac:dyDescent="0.3">
      <c r="A74" s="852"/>
      <c r="B74" s="853"/>
      <c r="C74" s="638"/>
      <c r="D74" s="631"/>
      <c r="E74" s="634">
        <f t="shared" si="5"/>
        <v>0</v>
      </c>
      <c r="F74" s="635"/>
    </row>
    <row r="75" spans="1:251" ht="15.75" thickBot="1" x14ac:dyDescent="0.3">
      <c r="A75" s="850" t="s">
        <v>386</v>
      </c>
      <c r="B75" s="851"/>
      <c r="C75" s="139"/>
      <c r="D75" s="139"/>
      <c r="E75" s="139">
        <f>SUM(E69:E74)</f>
        <v>0</v>
      </c>
      <c r="F75" s="139"/>
    </row>
    <row r="76" spans="1:251" x14ac:dyDescent="0.25">
      <c r="B76" s="136"/>
      <c r="C76" s="136"/>
      <c r="D76" s="141"/>
      <c r="E76" s="141"/>
      <c r="F76" s="141"/>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c r="HX76" s="136"/>
      <c r="HY76" s="136"/>
      <c r="HZ76" s="136"/>
      <c r="IA76" s="136"/>
      <c r="IB76" s="136"/>
      <c r="IC76" s="136"/>
      <c r="ID76" s="136"/>
      <c r="IE76" s="136"/>
      <c r="IF76" s="136"/>
      <c r="IG76" s="136"/>
      <c r="IH76" s="136"/>
      <c r="II76" s="136"/>
      <c r="IJ76" s="136"/>
      <c r="IK76" s="136"/>
      <c r="IL76" s="136"/>
      <c r="IM76" s="136"/>
      <c r="IN76" s="136"/>
      <c r="IO76" s="136"/>
      <c r="IP76" s="136"/>
      <c r="IQ76" s="136"/>
    </row>
    <row r="77" spans="1:251" x14ac:dyDescent="0.25">
      <c r="B77" s="136"/>
      <c r="C77" s="136"/>
      <c r="D77" s="141"/>
      <c r="E77" s="141"/>
      <c r="F77" s="141"/>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c r="HX77" s="136"/>
      <c r="HY77" s="136"/>
      <c r="HZ77" s="136"/>
      <c r="IA77" s="136"/>
      <c r="IB77" s="136"/>
      <c r="IC77" s="136"/>
      <c r="ID77" s="136"/>
      <c r="IE77" s="136"/>
      <c r="IF77" s="136"/>
      <c r="IG77" s="136"/>
      <c r="IH77" s="136"/>
      <c r="II77" s="136"/>
      <c r="IJ77" s="136"/>
      <c r="IK77" s="136"/>
      <c r="IL77" s="136"/>
      <c r="IM77" s="136"/>
      <c r="IN77" s="136"/>
      <c r="IO77" s="136"/>
      <c r="IP77" s="136"/>
      <c r="IQ77" s="136"/>
    </row>
    <row r="78" spans="1:251" ht="15.75" x14ac:dyDescent="0.25">
      <c r="A78" s="859" t="s">
        <v>424</v>
      </c>
      <c r="B78" s="860"/>
      <c r="C78" s="860"/>
      <c r="D78" s="860"/>
      <c r="E78" s="860"/>
      <c r="F78" s="860"/>
      <c r="G78" s="860"/>
      <c r="J78" s="874" t="s">
        <v>425</v>
      </c>
      <c r="K78" s="875"/>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c r="CD78" s="136"/>
      <c r="CE78" s="136"/>
      <c r="CF78" s="136"/>
      <c r="CG78" s="136"/>
      <c r="CH78" s="136"/>
      <c r="CI78" s="136"/>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136"/>
      <c r="GB78" s="136"/>
      <c r="GC78" s="136"/>
      <c r="GD78" s="136"/>
      <c r="GE78" s="136"/>
      <c r="GF78" s="136"/>
      <c r="GG78" s="136"/>
      <c r="GH78" s="136"/>
      <c r="GI78" s="136"/>
      <c r="GJ78" s="136"/>
      <c r="GK78" s="136"/>
      <c r="GL78" s="136"/>
      <c r="GM78" s="136"/>
      <c r="GN78" s="136"/>
      <c r="GO78" s="136"/>
      <c r="GP78" s="136"/>
      <c r="GQ78" s="136"/>
      <c r="GR78" s="136"/>
      <c r="GS78" s="136"/>
      <c r="GT78" s="136"/>
      <c r="GU78" s="136"/>
      <c r="GV78" s="136"/>
      <c r="GW78" s="136"/>
      <c r="GX78" s="136"/>
      <c r="GY78" s="136"/>
      <c r="GZ78" s="136"/>
      <c r="HA78" s="136"/>
      <c r="HB78" s="136"/>
      <c r="HC78" s="136"/>
      <c r="HD78" s="136"/>
      <c r="HE78" s="136"/>
      <c r="HF78" s="136"/>
      <c r="HG78" s="136"/>
      <c r="HH78" s="136"/>
      <c r="HI78" s="136"/>
      <c r="HJ78" s="136"/>
      <c r="HK78" s="136"/>
      <c r="HL78" s="136"/>
      <c r="HM78" s="136"/>
      <c r="HN78" s="136"/>
      <c r="HO78" s="136"/>
      <c r="HP78" s="136"/>
      <c r="HQ78" s="136"/>
      <c r="HR78" s="136"/>
      <c r="HS78" s="136"/>
      <c r="HT78" s="136"/>
      <c r="HU78" s="136"/>
      <c r="HV78" s="136"/>
      <c r="HW78" s="136"/>
      <c r="HX78" s="136"/>
      <c r="HY78" s="136"/>
      <c r="HZ78" s="136"/>
      <c r="IA78" s="136"/>
      <c r="IB78" s="136"/>
      <c r="IC78" s="136"/>
      <c r="ID78" s="136"/>
      <c r="IE78" s="136"/>
      <c r="IF78" s="136"/>
      <c r="IG78" s="136"/>
      <c r="IH78" s="136"/>
      <c r="II78" s="136"/>
      <c r="IJ78" s="136"/>
      <c r="IK78" s="136"/>
      <c r="IL78" s="136"/>
      <c r="IM78" s="136"/>
      <c r="IN78" s="136"/>
      <c r="IO78" s="136"/>
      <c r="IP78" s="136"/>
      <c r="IQ78" s="136"/>
    </row>
    <row r="79" spans="1:251" ht="15.75" thickBot="1" x14ac:dyDescent="0.3">
      <c r="A79" s="144" t="s">
        <v>426</v>
      </c>
      <c r="B79" s="144" t="s">
        <v>417</v>
      </c>
      <c r="C79" s="138" t="s">
        <v>389</v>
      </c>
      <c r="D79" s="138" t="s">
        <v>390</v>
      </c>
      <c r="E79" s="138" t="s">
        <v>391</v>
      </c>
      <c r="F79" s="138" t="s">
        <v>418</v>
      </c>
      <c r="G79" s="138" t="s">
        <v>392</v>
      </c>
      <c r="J79" s="615" t="s">
        <v>427</v>
      </c>
      <c r="K79" s="615" t="s">
        <v>428</v>
      </c>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6"/>
      <c r="IM79" s="136"/>
      <c r="IN79" s="136"/>
      <c r="IO79" s="136"/>
      <c r="IP79" s="136"/>
      <c r="IQ79" s="136"/>
    </row>
    <row r="80" spans="1:251" ht="15.75" thickBot="1" x14ac:dyDescent="0.3">
      <c r="A80" s="641"/>
      <c r="B80" s="640"/>
      <c r="C80" s="638"/>
      <c r="D80" s="631"/>
      <c r="E80" s="139">
        <f t="shared" ref="E80:E85" si="6">C80*D80</f>
        <v>0</v>
      </c>
      <c r="F80" s="635"/>
      <c r="G80" s="635"/>
      <c r="J80" s="145" t="str">
        <f t="shared" ref="J80:J85" si="7">IF(B80=$J$79,E80,"")</f>
        <v/>
      </c>
      <c r="K80" s="145" t="str">
        <f t="shared" ref="K80:K85" si="8">IF(B80=$K$79,E80,"")</f>
        <v/>
      </c>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136"/>
      <c r="FE80" s="136"/>
      <c r="FF80" s="136"/>
      <c r="FG80" s="136"/>
      <c r="FH80" s="136"/>
      <c r="FI80" s="136"/>
      <c r="FJ80" s="136"/>
      <c r="FK80" s="136"/>
      <c r="FL80" s="136"/>
      <c r="FM80" s="136"/>
      <c r="FN80" s="136"/>
      <c r="FO80" s="136"/>
      <c r="FP80" s="136"/>
      <c r="FQ80" s="136"/>
      <c r="FR80" s="136"/>
      <c r="FS80" s="136"/>
      <c r="FT80" s="136"/>
      <c r="FU80" s="136"/>
      <c r="FV80" s="136"/>
      <c r="FW80" s="136"/>
      <c r="FX80" s="136"/>
      <c r="FY80" s="136"/>
      <c r="FZ80" s="136"/>
      <c r="GA80" s="136"/>
      <c r="GB80" s="136"/>
      <c r="GC80" s="136"/>
      <c r="GD80" s="136"/>
      <c r="GE80" s="136"/>
      <c r="GF80" s="136"/>
      <c r="GG80" s="136"/>
      <c r="GH80" s="136"/>
      <c r="GI80" s="136"/>
      <c r="GJ80" s="136"/>
      <c r="GK80" s="136"/>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c r="IN80" s="136"/>
      <c r="IO80" s="136"/>
      <c r="IP80" s="136"/>
      <c r="IQ80" s="136"/>
    </row>
    <row r="81" spans="1:251" ht="15.75" thickBot="1" x14ac:dyDescent="0.3">
      <c r="A81" s="641"/>
      <c r="B81" s="640"/>
      <c r="C81" s="638"/>
      <c r="D81" s="631"/>
      <c r="E81" s="139">
        <f t="shared" si="6"/>
        <v>0</v>
      </c>
      <c r="F81" s="635"/>
      <c r="G81" s="635"/>
      <c r="J81" s="145" t="str">
        <f t="shared" si="7"/>
        <v/>
      </c>
      <c r="K81" s="145" t="str">
        <f t="shared" si="8"/>
        <v/>
      </c>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136"/>
      <c r="FE81" s="136"/>
      <c r="FF81" s="136"/>
      <c r="FG81" s="136"/>
      <c r="FH81" s="136"/>
      <c r="FI81" s="136"/>
      <c r="FJ81" s="136"/>
      <c r="FK81" s="136"/>
      <c r="FL81" s="136"/>
      <c r="FM81" s="136"/>
      <c r="FN81" s="136"/>
      <c r="FO81" s="136"/>
      <c r="FP81" s="136"/>
      <c r="FQ81" s="136"/>
      <c r="FR81" s="136"/>
      <c r="FS81" s="136"/>
      <c r="FT81" s="136"/>
      <c r="FU81" s="136"/>
      <c r="FV81" s="136"/>
      <c r="FW81" s="136"/>
      <c r="FX81" s="136"/>
      <c r="FY81" s="136"/>
      <c r="FZ81" s="136"/>
      <c r="GA81" s="136"/>
      <c r="GB81" s="136"/>
      <c r="GC81" s="136"/>
      <c r="GD81" s="136"/>
      <c r="GE81" s="136"/>
      <c r="GF81" s="136"/>
      <c r="GG81" s="136"/>
      <c r="GH81" s="136"/>
      <c r="GI81" s="136"/>
      <c r="GJ81" s="136"/>
      <c r="GK81" s="136"/>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c r="IN81" s="136"/>
      <c r="IO81" s="136"/>
      <c r="IP81" s="136"/>
      <c r="IQ81" s="136"/>
    </row>
    <row r="82" spans="1:251" ht="15.75" thickBot="1" x14ac:dyDescent="0.3">
      <c r="A82" s="641"/>
      <c r="B82" s="640"/>
      <c r="C82" s="638"/>
      <c r="D82" s="631"/>
      <c r="E82" s="139">
        <f t="shared" si="6"/>
        <v>0</v>
      </c>
      <c r="F82" s="635"/>
      <c r="G82" s="635"/>
      <c r="J82" s="145" t="str">
        <f t="shared" si="7"/>
        <v/>
      </c>
      <c r="K82" s="145" t="str">
        <f t="shared" si="8"/>
        <v/>
      </c>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c r="CD82" s="136"/>
      <c r="CE82" s="136"/>
      <c r="CF82" s="136"/>
      <c r="CG82" s="136"/>
      <c r="CH82" s="136"/>
      <c r="CI82" s="136"/>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c r="DL82" s="136"/>
      <c r="DM82" s="136"/>
      <c r="DN82" s="136"/>
      <c r="DO82" s="136"/>
      <c r="DP82" s="136"/>
      <c r="DQ82" s="136"/>
      <c r="DR82" s="136"/>
      <c r="DS82" s="136"/>
      <c r="DT82" s="136"/>
      <c r="DU82" s="136"/>
      <c r="DV82" s="136"/>
      <c r="DW82" s="136"/>
      <c r="DX82" s="136"/>
      <c r="DY82" s="136"/>
      <c r="DZ82" s="136"/>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136"/>
      <c r="IK82" s="136"/>
      <c r="IL82" s="136"/>
      <c r="IM82" s="136"/>
      <c r="IN82" s="136"/>
      <c r="IO82" s="136"/>
      <c r="IP82" s="136"/>
      <c r="IQ82" s="136"/>
    </row>
    <row r="83" spans="1:251" ht="15.75" thickBot="1" x14ac:dyDescent="0.3">
      <c r="A83" s="641"/>
      <c r="B83" s="640"/>
      <c r="C83" s="638"/>
      <c r="D83" s="631"/>
      <c r="E83" s="139">
        <f t="shared" si="6"/>
        <v>0</v>
      </c>
      <c r="F83" s="635"/>
      <c r="G83" s="635"/>
      <c r="J83" s="145" t="str">
        <f t="shared" si="7"/>
        <v/>
      </c>
      <c r="K83" s="145" t="str">
        <f t="shared" si="8"/>
        <v/>
      </c>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6"/>
      <c r="CC83" s="136"/>
      <c r="CD83" s="136"/>
      <c r="CE83" s="136"/>
      <c r="CF83" s="136"/>
      <c r="CG83" s="136"/>
      <c r="CH83" s="136"/>
      <c r="CI83" s="136"/>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c r="DL83" s="136"/>
      <c r="DM83" s="136"/>
      <c r="DN83" s="136"/>
      <c r="DO83" s="136"/>
      <c r="DP83" s="136"/>
      <c r="DQ83" s="136"/>
      <c r="DR83" s="136"/>
      <c r="DS83" s="136"/>
      <c r="DT83" s="136"/>
      <c r="DU83" s="136"/>
      <c r="DV83" s="136"/>
      <c r="DW83" s="136"/>
      <c r="DX83" s="136"/>
      <c r="DY83" s="136"/>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136"/>
      <c r="IK83" s="136"/>
      <c r="IL83" s="136"/>
      <c r="IM83" s="136"/>
      <c r="IN83" s="136"/>
      <c r="IO83" s="136"/>
      <c r="IP83" s="136"/>
      <c r="IQ83" s="136"/>
    </row>
    <row r="84" spans="1:251" ht="15.75" thickBot="1" x14ac:dyDescent="0.3">
      <c r="A84" s="641"/>
      <c r="B84" s="640"/>
      <c r="C84" s="638"/>
      <c r="D84" s="631"/>
      <c r="E84" s="139">
        <f t="shared" si="6"/>
        <v>0</v>
      </c>
      <c r="F84" s="635"/>
      <c r="G84" s="635"/>
      <c r="J84" s="145" t="str">
        <f t="shared" si="7"/>
        <v/>
      </c>
      <c r="K84" s="145" t="str">
        <f t="shared" si="8"/>
        <v/>
      </c>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6"/>
      <c r="CC84" s="136"/>
      <c r="CD84" s="136"/>
      <c r="CE84" s="136"/>
      <c r="CF84" s="136"/>
      <c r="CG84" s="136"/>
      <c r="CH84" s="136"/>
      <c r="CI84" s="136"/>
      <c r="CJ84" s="136"/>
      <c r="CK84" s="136"/>
      <c r="CL84" s="136"/>
      <c r="CM84" s="136"/>
      <c r="CN84" s="136"/>
      <c r="CO84" s="136"/>
      <c r="CP84" s="136"/>
      <c r="CQ84" s="136"/>
      <c r="CR84" s="136"/>
      <c r="CS84" s="136"/>
      <c r="CT84" s="136"/>
      <c r="CU84" s="136"/>
      <c r="CV84" s="136"/>
      <c r="CW84" s="136"/>
      <c r="CX84" s="136"/>
      <c r="CY84" s="136"/>
      <c r="CZ84" s="136"/>
      <c r="DA84" s="136"/>
      <c r="DB84" s="136"/>
      <c r="DC84" s="136"/>
      <c r="DD84" s="136"/>
      <c r="DE84" s="136"/>
      <c r="DF84" s="136"/>
      <c r="DG84" s="136"/>
      <c r="DH84" s="136"/>
      <c r="DI84" s="136"/>
      <c r="DJ84" s="136"/>
      <c r="DK84" s="136"/>
      <c r="DL84" s="136"/>
      <c r="DM84" s="136"/>
      <c r="DN84" s="136"/>
      <c r="DO84" s="136"/>
      <c r="DP84" s="136"/>
      <c r="DQ84" s="136"/>
      <c r="DR84" s="136"/>
      <c r="DS84" s="136"/>
      <c r="DT84" s="136"/>
      <c r="DU84" s="136"/>
      <c r="DV84" s="136"/>
      <c r="DW84" s="136"/>
      <c r="DX84" s="136"/>
      <c r="DY84" s="136"/>
      <c r="DZ84" s="136"/>
      <c r="EA84" s="136"/>
      <c r="EB84" s="136"/>
      <c r="EC84" s="136"/>
      <c r="ED84" s="136"/>
      <c r="EE84" s="136"/>
      <c r="EF84" s="136"/>
      <c r="EG84" s="136"/>
      <c r="EH84" s="136"/>
      <c r="EI84" s="136"/>
      <c r="EJ84" s="136"/>
      <c r="EK84" s="136"/>
      <c r="EL84" s="136"/>
      <c r="EM84" s="136"/>
      <c r="EN84" s="136"/>
      <c r="EO84" s="136"/>
      <c r="EP84" s="136"/>
      <c r="EQ84" s="136"/>
      <c r="ER84" s="136"/>
      <c r="ES84" s="136"/>
      <c r="ET84" s="136"/>
      <c r="EU84" s="136"/>
      <c r="EV84" s="136"/>
      <c r="EW84" s="136"/>
      <c r="EX84" s="136"/>
      <c r="EY84" s="136"/>
      <c r="EZ84" s="136"/>
      <c r="FA84" s="136"/>
      <c r="FB84" s="136"/>
      <c r="FC84" s="136"/>
      <c r="FD84" s="136"/>
      <c r="FE84" s="136"/>
      <c r="FF84" s="136"/>
      <c r="FG84" s="136"/>
      <c r="FH84" s="136"/>
      <c r="FI84" s="136"/>
      <c r="FJ84" s="136"/>
      <c r="FK84" s="136"/>
      <c r="FL84" s="136"/>
      <c r="FM84" s="136"/>
      <c r="FN84" s="136"/>
      <c r="FO84" s="136"/>
      <c r="FP84" s="136"/>
      <c r="FQ84" s="136"/>
      <c r="FR84" s="136"/>
      <c r="FS84" s="136"/>
      <c r="FT84" s="136"/>
      <c r="FU84" s="136"/>
      <c r="FV84" s="136"/>
      <c r="FW84" s="136"/>
      <c r="FX84" s="136"/>
      <c r="FY84" s="136"/>
      <c r="FZ84" s="136"/>
      <c r="GA84" s="136"/>
      <c r="GB84" s="136"/>
      <c r="GC84" s="136"/>
      <c r="GD84" s="136"/>
      <c r="GE84" s="136"/>
      <c r="GF84" s="136"/>
      <c r="GG84" s="136"/>
      <c r="GH84" s="136"/>
      <c r="GI84" s="136"/>
      <c r="GJ84" s="136"/>
      <c r="GK84" s="136"/>
      <c r="GL84" s="136"/>
      <c r="GM84" s="136"/>
      <c r="GN84" s="136"/>
      <c r="GO84" s="136"/>
      <c r="GP84" s="136"/>
      <c r="GQ84" s="136"/>
      <c r="GR84" s="136"/>
      <c r="GS84" s="136"/>
      <c r="GT84" s="136"/>
      <c r="GU84" s="136"/>
      <c r="GV84" s="136"/>
      <c r="GW84" s="136"/>
      <c r="GX84" s="136"/>
      <c r="GY84" s="136"/>
      <c r="GZ84" s="136"/>
      <c r="HA84" s="136"/>
      <c r="HB84" s="136"/>
      <c r="HC84" s="136"/>
      <c r="HD84" s="136"/>
      <c r="HE84" s="136"/>
      <c r="HF84" s="136"/>
      <c r="HG84" s="136"/>
      <c r="HH84" s="136"/>
      <c r="HI84" s="136"/>
      <c r="HJ84" s="136"/>
      <c r="HK84" s="136"/>
      <c r="HL84" s="136"/>
      <c r="HM84" s="136"/>
      <c r="HN84" s="136"/>
      <c r="HO84" s="136"/>
      <c r="HP84" s="136"/>
      <c r="HQ84" s="136"/>
      <c r="HR84" s="136"/>
      <c r="HS84" s="136"/>
      <c r="HT84" s="136"/>
      <c r="HU84" s="136"/>
      <c r="HV84" s="136"/>
      <c r="HW84" s="136"/>
      <c r="HX84" s="136"/>
      <c r="HY84" s="136"/>
      <c r="HZ84" s="136"/>
      <c r="IA84" s="136"/>
      <c r="IB84" s="136"/>
      <c r="IC84" s="136"/>
      <c r="ID84" s="136"/>
      <c r="IE84" s="136"/>
      <c r="IF84" s="136"/>
      <c r="IG84" s="136"/>
      <c r="IH84" s="136"/>
      <c r="II84" s="136"/>
      <c r="IJ84" s="136"/>
      <c r="IK84" s="136"/>
      <c r="IL84" s="136"/>
      <c r="IM84" s="136"/>
      <c r="IN84" s="136"/>
      <c r="IO84" s="136"/>
      <c r="IP84" s="136"/>
      <c r="IQ84" s="136"/>
    </row>
    <row r="85" spans="1:251" ht="15.75" thickBot="1" x14ac:dyDescent="0.3">
      <c r="A85" s="641"/>
      <c r="B85" s="640"/>
      <c r="C85" s="638"/>
      <c r="D85" s="631"/>
      <c r="E85" s="139">
        <f t="shared" si="6"/>
        <v>0</v>
      </c>
      <c r="F85" s="635"/>
      <c r="G85" s="635"/>
      <c r="J85" s="145" t="str">
        <f t="shared" si="7"/>
        <v/>
      </c>
      <c r="K85" s="145" t="str">
        <f t="shared" si="8"/>
        <v/>
      </c>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c r="DL85" s="136"/>
      <c r="DM85" s="136"/>
      <c r="DN85" s="136"/>
      <c r="DO85" s="136"/>
      <c r="DP85" s="136"/>
      <c r="DQ85" s="136"/>
      <c r="DR85" s="136"/>
      <c r="DS85" s="136"/>
      <c r="DT85" s="136"/>
      <c r="DU85" s="136"/>
      <c r="DV85" s="136"/>
      <c r="DW85" s="136"/>
      <c r="DX85" s="136"/>
      <c r="DY85" s="136"/>
      <c r="DZ85" s="136"/>
      <c r="EA85" s="136"/>
      <c r="EB85" s="136"/>
      <c r="EC85" s="136"/>
      <c r="ED85" s="136"/>
      <c r="EE85" s="136"/>
      <c r="EF85" s="136"/>
      <c r="EG85" s="136"/>
      <c r="EH85" s="136"/>
      <c r="EI85" s="136"/>
      <c r="EJ85" s="136"/>
      <c r="EK85" s="136"/>
      <c r="EL85" s="136"/>
      <c r="EM85" s="136"/>
      <c r="EN85" s="136"/>
      <c r="EO85" s="136"/>
      <c r="EP85" s="136"/>
      <c r="EQ85" s="136"/>
      <c r="ER85" s="136"/>
      <c r="ES85" s="136"/>
      <c r="ET85" s="136"/>
      <c r="EU85" s="136"/>
      <c r="EV85" s="136"/>
      <c r="EW85" s="136"/>
      <c r="EX85" s="136"/>
      <c r="EY85" s="136"/>
      <c r="EZ85" s="136"/>
      <c r="FA85" s="136"/>
      <c r="FB85" s="136"/>
      <c r="FC85" s="136"/>
      <c r="FD85" s="136"/>
      <c r="FE85" s="136"/>
      <c r="FF85" s="136"/>
      <c r="FG85" s="136"/>
      <c r="FH85" s="136"/>
      <c r="FI85" s="136"/>
      <c r="FJ85" s="136"/>
      <c r="FK85" s="136"/>
      <c r="FL85" s="136"/>
      <c r="FM85" s="136"/>
      <c r="FN85" s="136"/>
      <c r="FO85" s="136"/>
      <c r="FP85" s="136"/>
      <c r="FQ85" s="136"/>
      <c r="FR85" s="136"/>
      <c r="FS85" s="136"/>
      <c r="FT85" s="136"/>
      <c r="FU85" s="136"/>
      <c r="FV85" s="136"/>
      <c r="FW85" s="136"/>
      <c r="FX85" s="136"/>
      <c r="FY85" s="136"/>
      <c r="FZ85" s="136"/>
      <c r="GA85" s="136"/>
      <c r="GB85" s="136"/>
      <c r="GC85" s="136"/>
      <c r="GD85" s="136"/>
      <c r="GE85" s="136"/>
      <c r="GF85" s="136"/>
      <c r="GG85" s="136"/>
      <c r="GH85" s="136"/>
      <c r="GI85" s="136"/>
      <c r="GJ85" s="136"/>
      <c r="GK85" s="136"/>
      <c r="GL85" s="136"/>
      <c r="GM85" s="136"/>
      <c r="GN85" s="136"/>
      <c r="GO85" s="136"/>
      <c r="GP85" s="136"/>
      <c r="GQ85" s="136"/>
      <c r="GR85" s="136"/>
      <c r="GS85" s="136"/>
      <c r="GT85" s="136"/>
      <c r="GU85" s="136"/>
      <c r="GV85" s="136"/>
      <c r="GW85" s="136"/>
      <c r="GX85" s="136"/>
      <c r="GY85" s="136"/>
      <c r="GZ85" s="136"/>
      <c r="HA85" s="136"/>
      <c r="HB85" s="136"/>
      <c r="HC85" s="136"/>
      <c r="HD85" s="136"/>
      <c r="HE85" s="136"/>
      <c r="HF85" s="136"/>
      <c r="HG85" s="136"/>
      <c r="HH85" s="136"/>
      <c r="HI85" s="136"/>
      <c r="HJ85" s="136"/>
      <c r="HK85" s="136"/>
      <c r="HL85" s="136"/>
      <c r="HM85" s="136"/>
      <c r="HN85" s="136"/>
      <c r="HO85" s="136"/>
      <c r="HP85" s="136"/>
      <c r="HQ85" s="136"/>
      <c r="HR85" s="136"/>
      <c r="HS85" s="136"/>
      <c r="HT85" s="136"/>
      <c r="HU85" s="136"/>
      <c r="HV85" s="136"/>
      <c r="HW85" s="136"/>
      <c r="HX85" s="136"/>
      <c r="HY85" s="136"/>
      <c r="HZ85" s="136"/>
      <c r="IA85" s="136"/>
      <c r="IB85" s="136"/>
      <c r="IC85" s="136"/>
      <c r="ID85" s="136"/>
      <c r="IE85" s="136"/>
      <c r="IF85" s="136"/>
      <c r="IG85" s="136"/>
      <c r="IH85" s="136"/>
      <c r="II85" s="136"/>
      <c r="IJ85" s="136"/>
      <c r="IK85" s="136"/>
      <c r="IL85" s="136"/>
      <c r="IM85" s="136"/>
      <c r="IN85" s="136"/>
      <c r="IO85" s="136"/>
      <c r="IP85" s="136"/>
      <c r="IQ85" s="136"/>
    </row>
    <row r="86" spans="1:251" ht="15.75" thickBot="1" x14ac:dyDescent="0.3">
      <c r="A86" s="139" t="s">
        <v>386</v>
      </c>
      <c r="B86" s="139"/>
      <c r="C86" s="139"/>
      <c r="D86" s="139"/>
      <c r="E86" s="139">
        <f>SUM(E80:E85)</f>
        <v>0</v>
      </c>
      <c r="F86" s="139"/>
      <c r="G86" s="139"/>
      <c r="J86" s="146">
        <f>SUM(J80:J85)</f>
        <v>0</v>
      </c>
      <c r="K86" s="146">
        <f>SUM(K80:K85)</f>
        <v>0</v>
      </c>
      <c r="L86" s="143">
        <f>SUM(J86:K86)</f>
        <v>0</v>
      </c>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136"/>
      <c r="DX86" s="136"/>
      <c r="DY86" s="136"/>
      <c r="DZ86" s="136"/>
      <c r="EA86" s="136"/>
      <c r="EB86" s="136"/>
      <c r="EC86" s="136"/>
      <c r="ED86" s="136"/>
      <c r="EE86" s="136"/>
      <c r="EF86" s="136"/>
      <c r="EG86" s="136"/>
      <c r="EH86" s="136"/>
      <c r="EI86" s="136"/>
      <c r="EJ86" s="136"/>
      <c r="EK86" s="136"/>
      <c r="EL86" s="136"/>
      <c r="EM86" s="136"/>
      <c r="EN86" s="136"/>
      <c r="EO86" s="136"/>
      <c r="EP86" s="136"/>
      <c r="EQ86" s="136"/>
      <c r="ER86" s="136"/>
      <c r="ES86" s="136"/>
      <c r="ET86" s="136"/>
      <c r="EU86" s="136"/>
      <c r="EV86" s="136"/>
      <c r="EW86" s="136"/>
      <c r="EX86" s="136"/>
      <c r="EY86" s="136"/>
      <c r="EZ86" s="136"/>
      <c r="FA86" s="136"/>
      <c r="FB86" s="136"/>
      <c r="FC86" s="136"/>
      <c r="FD86" s="136"/>
      <c r="FE86" s="136"/>
      <c r="FF86" s="136"/>
      <c r="FG86" s="136"/>
      <c r="FH86" s="136"/>
      <c r="FI86" s="136"/>
      <c r="FJ86" s="136"/>
      <c r="FK86" s="136"/>
      <c r="FL86" s="136"/>
      <c r="FM86" s="136"/>
      <c r="FN86" s="136"/>
      <c r="FO86" s="136"/>
      <c r="FP86" s="136"/>
      <c r="FQ86" s="136"/>
      <c r="FR86" s="136"/>
      <c r="FS86" s="136"/>
      <c r="FT86" s="136"/>
      <c r="FU86" s="136"/>
      <c r="FV86" s="136"/>
      <c r="FW86" s="136"/>
      <c r="FX86" s="136"/>
      <c r="FY86" s="136"/>
      <c r="FZ86" s="136"/>
      <c r="GA86" s="136"/>
      <c r="GB86" s="136"/>
      <c r="GC86" s="136"/>
      <c r="GD86" s="136"/>
      <c r="GE86" s="136"/>
      <c r="GF86" s="136"/>
      <c r="GG86" s="136"/>
      <c r="GH86" s="136"/>
      <c r="GI86" s="136"/>
      <c r="GJ86" s="136"/>
      <c r="GK86" s="136"/>
      <c r="GL86" s="136"/>
      <c r="GM86" s="136"/>
      <c r="GN86" s="136"/>
      <c r="GO86" s="136"/>
      <c r="GP86" s="136"/>
      <c r="GQ86" s="136"/>
      <c r="GR86" s="136"/>
      <c r="GS86" s="136"/>
      <c r="GT86" s="136"/>
      <c r="GU86" s="136"/>
      <c r="GV86" s="136"/>
      <c r="GW86" s="136"/>
      <c r="GX86" s="136"/>
      <c r="GY86" s="136"/>
      <c r="GZ86" s="136"/>
      <c r="HA86" s="136"/>
      <c r="HB86" s="136"/>
      <c r="HC86" s="136"/>
      <c r="HD86" s="136"/>
      <c r="HE86" s="136"/>
      <c r="HF86" s="136"/>
      <c r="HG86" s="136"/>
      <c r="HH86" s="136"/>
      <c r="HI86" s="136"/>
      <c r="HJ86" s="136"/>
      <c r="HK86" s="136"/>
      <c r="HL86" s="136"/>
      <c r="HM86" s="136"/>
      <c r="HN86" s="136"/>
      <c r="HO86" s="136"/>
      <c r="HP86" s="136"/>
      <c r="HQ86" s="136"/>
      <c r="HR86" s="136"/>
      <c r="HS86" s="136"/>
      <c r="HT86" s="136"/>
      <c r="HU86" s="136"/>
      <c r="HV86" s="136"/>
      <c r="HW86" s="136"/>
      <c r="HX86" s="136"/>
      <c r="HY86" s="136"/>
      <c r="HZ86" s="136"/>
      <c r="IA86" s="136"/>
      <c r="IB86" s="136"/>
      <c r="IC86" s="136"/>
      <c r="ID86" s="136"/>
      <c r="IE86" s="136"/>
      <c r="IF86" s="136"/>
      <c r="IG86" s="136"/>
      <c r="IH86" s="136"/>
      <c r="II86" s="136"/>
      <c r="IJ86" s="136"/>
      <c r="IK86" s="136"/>
      <c r="IL86" s="136"/>
      <c r="IM86" s="136"/>
      <c r="IN86" s="136"/>
      <c r="IO86" s="136"/>
      <c r="IP86" s="136"/>
      <c r="IQ86" s="136"/>
    </row>
    <row r="87" spans="1:251" x14ac:dyDescent="0.25">
      <c r="B87" s="136"/>
      <c r="C87" s="136"/>
      <c r="D87" s="141"/>
      <c r="E87" s="141"/>
      <c r="F87" s="141"/>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c r="DL87" s="136"/>
      <c r="DM87" s="136"/>
      <c r="DN87" s="136"/>
      <c r="DO87" s="136"/>
      <c r="DP87" s="136"/>
      <c r="DQ87" s="136"/>
      <c r="DR87" s="136"/>
      <c r="DS87" s="136"/>
      <c r="DT87" s="136"/>
      <c r="DU87" s="136"/>
      <c r="DV87" s="136"/>
      <c r="DW87" s="136"/>
      <c r="DX87" s="136"/>
      <c r="DY87" s="136"/>
      <c r="DZ87" s="136"/>
      <c r="EA87" s="136"/>
      <c r="EB87" s="136"/>
      <c r="EC87" s="136"/>
      <c r="ED87" s="136"/>
      <c r="EE87" s="136"/>
      <c r="EF87" s="136"/>
      <c r="EG87" s="136"/>
      <c r="EH87" s="136"/>
      <c r="EI87" s="136"/>
      <c r="EJ87" s="136"/>
      <c r="EK87" s="136"/>
      <c r="EL87" s="136"/>
      <c r="EM87" s="136"/>
      <c r="EN87" s="136"/>
      <c r="EO87" s="136"/>
      <c r="EP87" s="136"/>
      <c r="EQ87" s="136"/>
      <c r="ER87" s="136"/>
      <c r="ES87" s="136"/>
      <c r="ET87" s="136"/>
      <c r="EU87" s="136"/>
      <c r="EV87" s="136"/>
      <c r="EW87" s="136"/>
      <c r="EX87" s="136"/>
      <c r="EY87" s="136"/>
      <c r="EZ87" s="136"/>
      <c r="FA87" s="136"/>
      <c r="FB87" s="136"/>
      <c r="FC87" s="136"/>
      <c r="FD87" s="136"/>
      <c r="FE87" s="136"/>
      <c r="FF87" s="136"/>
      <c r="FG87" s="136"/>
      <c r="FH87" s="136"/>
      <c r="FI87" s="136"/>
      <c r="FJ87" s="136"/>
      <c r="FK87" s="136"/>
      <c r="FL87" s="136"/>
      <c r="FM87" s="136"/>
      <c r="FN87" s="136"/>
      <c r="FO87" s="136"/>
      <c r="FP87" s="136"/>
      <c r="FQ87" s="136"/>
      <c r="FR87" s="136"/>
      <c r="FS87" s="136"/>
      <c r="FT87" s="136"/>
      <c r="FU87" s="136"/>
      <c r="FV87" s="136"/>
      <c r="FW87" s="136"/>
      <c r="FX87" s="136"/>
      <c r="FY87" s="136"/>
      <c r="FZ87" s="136"/>
      <c r="GA87" s="136"/>
      <c r="GB87" s="136"/>
      <c r="GC87" s="136"/>
      <c r="GD87" s="136"/>
      <c r="GE87" s="136"/>
      <c r="GF87" s="136"/>
      <c r="GG87" s="136"/>
      <c r="GH87" s="136"/>
      <c r="GI87" s="136"/>
      <c r="GJ87" s="136"/>
      <c r="GK87" s="136"/>
      <c r="GL87" s="136"/>
      <c r="GM87" s="136"/>
      <c r="GN87" s="136"/>
      <c r="GO87" s="136"/>
      <c r="GP87" s="136"/>
      <c r="GQ87" s="136"/>
      <c r="GR87" s="136"/>
      <c r="GS87" s="136"/>
      <c r="GT87" s="136"/>
      <c r="GU87" s="136"/>
      <c r="GV87" s="136"/>
      <c r="GW87" s="136"/>
      <c r="GX87" s="136"/>
      <c r="GY87" s="136"/>
      <c r="GZ87" s="136"/>
      <c r="HA87" s="136"/>
      <c r="HB87" s="136"/>
      <c r="HC87" s="136"/>
      <c r="HD87" s="136"/>
      <c r="HE87" s="136"/>
      <c r="HF87" s="136"/>
      <c r="HG87" s="136"/>
      <c r="HH87" s="136"/>
      <c r="HI87" s="136"/>
      <c r="HJ87" s="136"/>
      <c r="HK87" s="136"/>
      <c r="HL87" s="136"/>
      <c r="HM87" s="136"/>
      <c r="HN87" s="136"/>
      <c r="HO87" s="136"/>
      <c r="HP87" s="136"/>
      <c r="HQ87" s="136"/>
      <c r="HR87" s="136"/>
      <c r="HS87" s="136"/>
      <c r="HT87" s="136"/>
      <c r="HU87" s="136"/>
      <c r="HV87" s="136"/>
      <c r="HW87" s="136"/>
      <c r="HX87" s="136"/>
      <c r="HY87" s="136"/>
      <c r="HZ87" s="136"/>
      <c r="IA87" s="136"/>
      <c r="IB87" s="136"/>
      <c r="IC87" s="136"/>
      <c r="ID87" s="136"/>
      <c r="IE87" s="136"/>
      <c r="IF87" s="136"/>
      <c r="IG87" s="136"/>
      <c r="IH87" s="136"/>
      <c r="II87" s="136"/>
      <c r="IJ87" s="136"/>
      <c r="IK87" s="136"/>
      <c r="IL87" s="136"/>
      <c r="IM87" s="136"/>
      <c r="IN87" s="136"/>
      <c r="IO87" s="136"/>
      <c r="IP87" s="136"/>
      <c r="IQ87" s="136"/>
    </row>
    <row r="88" spans="1:251" x14ac:dyDescent="0.25">
      <c r="B88" s="136"/>
      <c r="C88" s="136"/>
      <c r="D88" s="141"/>
      <c r="E88" s="141"/>
      <c r="F88" s="141"/>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c r="DL88" s="136"/>
      <c r="DM88" s="136"/>
      <c r="DN88" s="136"/>
      <c r="DO88" s="136"/>
      <c r="DP88" s="136"/>
      <c r="DQ88" s="136"/>
      <c r="DR88" s="136"/>
      <c r="DS88" s="136"/>
      <c r="DT88" s="136"/>
      <c r="DU88" s="136"/>
      <c r="DV88" s="136"/>
      <c r="DW88" s="136"/>
      <c r="DX88" s="136"/>
      <c r="DY88" s="136"/>
      <c r="DZ88" s="136"/>
      <c r="EA88" s="136"/>
      <c r="EB88" s="136"/>
      <c r="EC88" s="136"/>
      <c r="ED88" s="136"/>
      <c r="EE88" s="136"/>
      <c r="EF88" s="136"/>
      <c r="EG88" s="136"/>
      <c r="EH88" s="136"/>
      <c r="EI88" s="136"/>
      <c r="EJ88" s="136"/>
      <c r="EK88" s="136"/>
      <c r="EL88" s="136"/>
      <c r="EM88" s="136"/>
      <c r="EN88" s="136"/>
      <c r="EO88" s="136"/>
      <c r="EP88" s="136"/>
      <c r="EQ88" s="136"/>
      <c r="ER88" s="136"/>
      <c r="ES88" s="136"/>
      <c r="ET88" s="136"/>
      <c r="EU88" s="136"/>
      <c r="EV88" s="136"/>
      <c r="EW88" s="136"/>
      <c r="EX88" s="136"/>
      <c r="EY88" s="136"/>
      <c r="EZ88" s="136"/>
      <c r="FA88" s="136"/>
      <c r="FB88" s="136"/>
      <c r="FC88" s="136"/>
      <c r="FD88" s="136"/>
      <c r="FE88" s="136"/>
      <c r="FF88" s="136"/>
      <c r="FG88" s="136"/>
      <c r="FH88" s="136"/>
      <c r="FI88" s="136"/>
      <c r="FJ88" s="136"/>
      <c r="FK88" s="136"/>
      <c r="FL88" s="136"/>
      <c r="FM88" s="136"/>
      <c r="FN88" s="136"/>
      <c r="FO88" s="136"/>
      <c r="FP88" s="136"/>
      <c r="FQ88" s="136"/>
      <c r="FR88" s="136"/>
      <c r="FS88" s="136"/>
      <c r="FT88" s="136"/>
      <c r="FU88" s="136"/>
      <c r="FV88" s="136"/>
      <c r="FW88" s="136"/>
      <c r="FX88" s="136"/>
      <c r="FY88" s="136"/>
      <c r="FZ88" s="136"/>
      <c r="GA88" s="136"/>
      <c r="GB88" s="136"/>
      <c r="GC88" s="136"/>
      <c r="GD88" s="136"/>
      <c r="GE88" s="136"/>
      <c r="GF88" s="136"/>
      <c r="GG88" s="136"/>
      <c r="GH88" s="136"/>
      <c r="GI88" s="136"/>
      <c r="GJ88" s="136"/>
      <c r="GK88" s="136"/>
      <c r="GL88" s="136"/>
      <c r="GM88" s="136"/>
      <c r="GN88" s="136"/>
      <c r="GO88" s="136"/>
      <c r="GP88" s="136"/>
      <c r="GQ88" s="136"/>
      <c r="GR88" s="136"/>
      <c r="GS88" s="136"/>
      <c r="GT88" s="136"/>
      <c r="GU88" s="136"/>
      <c r="GV88" s="136"/>
      <c r="GW88" s="136"/>
      <c r="GX88" s="136"/>
      <c r="GY88" s="136"/>
      <c r="GZ88" s="136"/>
      <c r="HA88" s="136"/>
      <c r="HB88" s="136"/>
      <c r="HC88" s="136"/>
      <c r="HD88" s="136"/>
      <c r="HE88" s="136"/>
      <c r="HF88" s="136"/>
      <c r="HG88" s="136"/>
      <c r="HH88" s="136"/>
      <c r="HI88" s="136"/>
      <c r="HJ88" s="136"/>
      <c r="HK88" s="136"/>
      <c r="HL88" s="136"/>
      <c r="HM88" s="136"/>
      <c r="HN88" s="136"/>
      <c r="HO88" s="136"/>
      <c r="HP88" s="136"/>
      <c r="HQ88" s="136"/>
      <c r="HR88" s="136"/>
      <c r="HS88" s="136"/>
      <c r="HT88" s="136"/>
      <c r="HU88" s="136"/>
      <c r="HV88" s="136"/>
      <c r="HW88" s="136"/>
      <c r="HX88" s="136"/>
      <c r="HY88" s="136"/>
      <c r="HZ88" s="136"/>
      <c r="IA88" s="136"/>
      <c r="IB88" s="136"/>
      <c r="IC88" s="136"/>
      <c r="ID88" s="136"/>
      <c r="IE88" s="136"/>
      <c r="IF88" s="136"/>
      <c r="IG88" s="136"/>
      <c r="IH88" s="136"/>
      <c r="II88" s="136"/>
      <c r="IJ88" s="136"/>
      <c r="IK88" s="136"/>
      <c r="IL88" s="136"/>
      <c r="IM88" s="136"/>
      <c r="IN88" s="136"/>
      <c r="IO88" s="136"/>
      <c r="IP88" s="136"/>
      <c r="IQ88" s="136"/>
    </row>
    <row r="89" spans="1:251" ht="15.75" x14ac:dyDescent="0.25">
      <c r="A89" s="859" t="s">
        <v>429</v>
      </c>
      <c r="B89" s="860"/>
      <c r="C89" s="860"/>
      <c r="D89" s="860"/>
      <c r="E89" s="860"/>
      <c r="F89" s="860"/>
      <c r="G89" s="860"/>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6"/>
      <c r="BR89" s="136"/>
      <c r="BS89" s="136"/>
      <c r="BT89" s="136"/>
      <c r="BU89" s="136"/>
      <c r="BV89" s="136"/>
      <c r="BW89" s="136"/>
      <c r="BX89" s="136"/>
      <c r="BY89" s="136"/>
      <c r="BZ89" s="136"/>
      <c r="CA89" s="136"/>
      <c r="CB89" s="136"/>
      <c r="CC89" s="136"/>
      <c r="CD89" s="136"/>
      <c r="CE89" s="136"/>
      <c r="CF89" s="136"/>
      <c r="CG89" s="136"/>
      <c r="CH89" s="136"/>
      <c r="CI89" s="136"/>
      <c r="CJ89" s="136"/>
      <c r="CK89" s="136"/>
      <c r="CL89" s="136"/>
      <c r="CM89" s="136"/>
      <c r="CN89" s="136"/>
      <c r="CO89" s="136"/>
      <c r="CP89" s="136"/>
      <c r="CQ89" s="136"/>
      <c r="CR89" s="136"/>
      <c r="CS89" s="136"/>
      <c r="CT89" s="136"/>
      <c r="CU89" s="136"/>
      <c r="CV89" s="136"/>
      <c r="CW89" s="136"/>
      <c r="CX89" s="136"/>
      <c r="CY89" s="136"/>
      <c r="CZ89" s="136"/>
      <c r="DA89" s="136"/>
      <c r="DB89" s="136"/>
      <c r="DC89" s="136"/>
      <c r="DD89" s="136"/>
      <c r="DE89" s="136"/>
      <c r="DF89" s="136"/>
      <c r="DG89" s="136"/>
      <c r="DH89" s="136"/>
      <c r="DI89" s="136"/>
      <c r="DJ89" s="136"/>
      <c r="DK89" s="136"/>
      <c r="DL89" s="136"/>
      <c r="DM89" s="136"/>
      <c r="DN89" s="136"/>
      <c r="DO89" s="136"/>
      <c r="DP89" s="136"/>
      <c r="DQ89" s="136"/>
      <c r="DR89" s="136"/>
      <c r="DS89" s="136"/>
      <c r="DT89" s="136"/>
      <c r="DU89" s="136"/>
      <c r="DV89" s="136"/>
      <c r="DW89" s="136"/>
      <c r="DX89" s="136"/>
      <c r="DY89" s="136"/>
      <c r="DZ89" s="136"/>
      <c r="EA89" s="136"/>
      <c r="EB89" s="136"/>
      <c r="EC89" s="136"/>
      <c r="ED89" s="136"/>
      <c r="EE89" s="136"/>
      <c r="EF89" s="136"/>
      <c r="EG89" s="136"/>
      <c r="EH89" s="136"/>
      <c r="EI89" s="136"/>
      <c r="EJ89" s="136"/>
      <c r="EK89" s="136"/>
      <c r="EL89" s="136"/>
      <c r="EM89" s="136"/>
      <c r="EN89" s="136"/>
      <c r="EO89" s="136"/>
      <c r="EP89" s="136"/>
      <c r="EQ89" s="136"/>
      <c r="ER89" s="136"/>
      <c r="ES89" s="136"/>
      <c r="ET89" s="136"/>
      <c r="EU89" s="136"/>
      <c r="EV89" s="136"/>
      <c r="EW89" s="136"/>
      <c r="EX89" s="136"/>
      <c r="EY89" s="136"/>
      <c r="EZ89" s="136"/>
      <c r="FA89" s="136"/>
      <c r="FB89" s="136"/>
      <c r="FC89" s="136"/>
      <c r="FD89" s="136"/>
      <c r="FE89" s="136"/>
      <c r="FF89" s="136"/>
      <c r="FG89" s="136"/>
      <c r="FH89" s="136"/>
      <c r="FI89" s="136"/>
      <c r="FJ89" s="136"/>
      <c r="FK89" s="136"/>
      <c r="FL89" s="136"/>
      <c r="FM89" s="136"/>
      <c r="FN89" s="136"/>
      <c r="FO89" s="136"/>
      <c r="FP89" s="136"/>
      <c r="FQ89" s="136"/>
      <c r="FR89" s="136"/>
      <c r="FS89" s="136"/>
      <c r="FT89" s="136"/>
      <c r="FU89" s="136"/>
      <c r="FV89" s="136"/>
      <c r="FW89" s="136"/>
      <c r="FX89" s="136"/>
      <c r="FY89" s="136"/>
      <c r="FZ89" s="136"/>
      <c r="GA89" s="136"/>
      <c r="GB89" s="136"/>
      <c r="GC89" s="136"/>
      <c r="GD89" s="136"/>
      <c r="GE89" s="136"/>
      <c r="GF89" s="136"/>
      <c r="GG89" s="136"/>
      <c r="GH89" s="136"/>
      <c r="GI89" s="136"/>
      <c r="GJ89" s="136"/>
      <c r="GK89" s="136"/>
      <c r="GL89" s="136"/>
      <c r="GM89" s="136"/>
      <c r="GN89" s="136"/>
      <c r="GO89" s="136"/>
      <c r="GP89" s="136"/>
      <c r="GQ89" s="136"/>
      <c r="GR89" s="136"/>
      <c r="GS89" s="136"/>
      <c r="GT89" s="136"/>
      <c r="GU89" s="136"/>
      <c r="GV89" s="136"/>
      <c r="GW89" s="136"/>
      <c r="GX89" s="136"/>
      <c r="GY89" s="136"/>
      <c r="GZ89" s="136"/>
      <c r="HA89" s="136"/>
      <c r="HB89" s="136"/>
      <c r="HC89" s="136"/>
      <c r="HD89" s="136"/>
      <c r="HE89" s="136"/>
      <c r="HF89" s="136"/>
      <c r="HG89" s="136"/>
      <c r="HH89" s="136"/>
      <c r="HI89" s="136"/>
      <c r="HJ89" s="136"/>
      <c r="HK89" s="136"/>
      <c r="HL89" s="136"/>
      <c r="HM89" s="136"/>
      <c r="HN89" s="136"/>
      <c r="HO89" s="136"/>
      <c r="HP89" s="136"/>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row>
    <row r="90" spans="1:251" ht="15.75" thickBot="1" x14ac:dyDescent="0.3">
      <c r="A90" s="857" t="s">
        <v>388</v>
      </c>
      <c r="B90" s="858"/>
      <c r="C90" s="138" t="s">
        <v>389</v>
      </c>
      <c r="D90" s="138" t="s">
        <v>390</v>
      </c>
      <c r="E90" s="138" t="s">
        <v>391</v>
      </c>
      <c r="F90" s="138" t="s">
        <v>418</v>
      </c>
      <c r="G90" s="138" t="s">
        <v>392</v>
      </c>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6"/>
      <c r="BR90" s="136"/>
      <c r="BS90" s="136"/>
      <c r="BT90" s="136"/>
      <c r="BU90" s="136"/>
      <c r="BV90" s="136"/>
      <c r="BW90" s="136"/>
      <c r="BX90" s="136"/>
      <c r="BY90" s="136"/>
      <c r="BZ90" s="136"/>
      <c r="CA90" s="136"/>
      <c r="CB90" s="136"/>
      <c r="CC90" s="136"/>
      <c r="CD90" s="136"/>
      <c r="CE90" s="136"/>
      <c r="CF90" s="136"/>
      <c r="CG90" s="136"/>
      <c r="CH90" s="136"/>
      <c r="CI90" s="136"/>
      <c r="CJ90" s="136"/>
      <c r="CK90" s="136"/>
      <c r="CL90" s="136"/>
      <c r="CM90" s="136"/>
      <c r="CN90" s="136"/>
      <c r="CO90" s="136"/>
      <c r="CP90" s="136"/>
      <c r="CQ90" s="136"/>
      <c r="CR90" s="136"/>
      <c r="CS90" s="136"/>
      <c r="CT90" s="136"/>
      <c r="CU90" s="136"/>
      <c r="CV90" s="136"/>
      <c r="CW90" s="136"/>
      <c r="CX90" s="136"/>
      <c r="CY90" s="136"/>
      <c r="CZ90" s="136"/>
      <c r="DA90" s="136"/>
      <c r="DB90" s="136"/>
      <c r="DC90" s="136"/>
      <c r="DD90" s="136"/>
      <c r="DE90" s="136"/>
      <c r="DF90" s="136"/>
      <c r="DG90" s="136"/>
      <c r="DH90" s="136"/>
      <c r="DI90" s="136"/>
      <c r="DJ90" s="136"/>
      <c r="DK90" s="136"/>
      <c r="DL90" s="136"/>
      <c r="DM90" s="136"/>
      <c r="DN90" s="136"/>
      <c r="DO90" s="136"/>
      <c r="DP90" s="136"/>
      <c r="DQ90" s="136"/>
      <c r="DR90" s="136"/>
      <c r="DS90" s="136"/>
      <c r="DT90" s="136"/>
      <c r="DU90" s="136"/>
      <c r="DV90" s="136"/>
      <c r="DW90" s="136"/>
      <c r="DX90" s="136"/>
      <c r="DY90" s="136"/>
      <c r="DZ90" s="136"/>
      <c r="EA90" s="136"/>
      <c r="EB90" s="136"/>
      <c r="EC90" s="136"/>
      <c r="ED90" s="136"/>
      <c r="EE90" s="136"/>
      <c r="EF90" s="136"/>
      <c r="EG90" s="136"/>
      <c r="EH90" s="136"/>
      <c r="EI90" s="136"/>
      <c r="EJ90" s="136"/>
      <c r="EK90" s="136"/>
      <c r="EL90" s="136"/>
      <c r="EM90" s="136"/>
      <c r="EN90" s="136"/>
      <c r="EO90" s="136"/>
      <c r="EP90" s="136"/>
      <c r="EQ90" s="136"/>
      <c r="ER90" s="136"/>
      <c r="ES90" s="136"/>
      <c r="ET90" s="136"/>
      <c r="EU90" s="136"/>
      <c r="EV90" s="136"/>
      <c r="EW90" s="136"/>
      <c r="EX90" s="136"/>
      <c r="EY90" s="136"/>
      <c r="EZ90" s="136"/>
      <c r="FA90" s="136"/>
      <c r="FB90" s="136"/>
      <c r="FC90" s="136"/>
      <c r="FD90" s="136"/>
      <c r="FE90" s="136"/>
      <c r="FF90" s="136"/>
      <c r="FG90" s="136"/>
      <c r="FH90" s="136"/>
      <c r="FI90" s="136"/>
      <c r="FJ90" s="136"/>
      <c r="FK90" s="136"/>
      <c r="FL90" s="136"/>
      <c r="FM90" s="136"/>
      <c r="FN90" s="136"/>
      <c r="FO90" s="136"/>
      <c r="FP90" s="136"/>
      <c r="FQ90" s="136"/>
      <c r="FR90" s="136"/>
      <c r="FS90" s="136"/>
      <c r="FT90" s="136"/>
      <c r="FU90" s="136"/>
      <c r="FV90" s="136"/>
      <c r="FW90" s="136"/>
      <c r="FX90" s="136"/>
      <c r="FY90" s="136"/>
      <c r="FZ90" s="136"/>
      <c r="GA90" s="136"/>
      <c r="GB90" s="136"/>
      <c r="GC90" s="136"/>
      <c r="GD90" s="136"/>
      <c r="GE90" s="136"/>
      <c r="GF90" s="136"/>
      <c r="GG90" s="136"/>
      <c r="GH90" s="136"/>
      <c r="GI90" s="136"/>
      <c r="GJ90" s="136"/>
      <c r="GK90" s="136"/>
      <c r="GL90" s="136"/>
      <c r="GM90" s="136"/>
      <c r="GN90" s="136"/>
      <c r="GO90" s="136"/>
      <c r="GP90" s="136"/>
      <c r="GQ90" s="136"/>
      <c r="GR90" s="136"/>
      <c r="GS90" s="136"/>
      <c r="GT90" s="136"/>
      <c r="GU90" s="136"/>
      <c r="GV90" s="136"/>
      <c r="GW90" s="136"/>
      <c r="GX90" s="136"/>
      <c r="GY90" s="136"/>
      <c r="GZ90" s="136"/>
      <c r="HA90" s="136"/>
      <c r="HB90" s="136"/>
      <c r="HC90" s="136"/>
      <c r="HD90" s="136"/>
      <c r="HE90" s="136"/>
      <c r="HF90" s="136"/>
      <c r="HG90" s="136"/>
      <c r="HH90" s="136"/>
      <c r="HI90" s="136"/>
      <c r="HJ90" s="136"/>
      <c r="HK90" s="136"/>
      <c r="HL90" s="136"/>
      <c r="HM90" s="136"/>
      <c r="HN90" s="136"/>
      <c r="HO90" s="136"/>
      <c r="HP90" s="136"/>
      <c r="HQ90" s="136"/>
      <c r="HR90" s="136"/>
      <c r="HS90" s="136"/>
      <c r="HT90" s="136"/>
      <c r="HU90" s="136"/>
      <c r="HV90" s="136"/>
      <c r="HW90" s="136"/>
      <c r="HX90" s="136"/>
      <c r="HY90" s="136"/>
      <c r="HZ90" s="136"/>
      <c r="IA90" s="136"/>
      <c r="IB90" s="136"/>
      <c r="IC90" s="136"/>
      <c r="ID90" s="136"/>
      <c r="IE90" s="136"/>
      <c r="IF90" s="136"/>
      <c r="IG90" s="136"/>
      <c r="IH90" s="136"/>
      <c r="II90" s="136"/>
      <c r="IJ90" s="136"/>
      <c r="IK90" s="136"/>
      <c r="IL90" s="136"/>
      <c r="IM90" s="136"/>
      <c r="IN90" s="136"/>
      <c r="IO90" s="136"/>
      <c r="IP90" s="136"/>
      <c r="IQ90" s="136"/>
    </row>
    <row r="91" spans="1:251" ht="15.75" thickBot="1" x14ac:dyDescent="0.3">
      <c r="A91" s="852"/>
      <c r="B91" s="853"/>
      <c r="C91" s="638"/>
      <c r="D91" s="631"/>
      <c r="E91" s="139">
        <f t="shared" ref="E91:E96" si="9">C91*D91</f>
        <v>0</v>
      </c>
      <c r="F91" s="635"/>
      <c r="G91" s="635"/>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6"/>
      <c r="BR91" s="136"/>
      <c r="BS91" s="136"/>
      <c r="BT91" s="136"/>
      <c r="BU91" s="136"/>
      <c r="BV91" s="136"/>
      <c r="BW91" s="136"/>
      <c r="BX91" s="136"/>
      <c r="BY91" s="136"/>
      <c r="BZ91" s="136"/>
      <c r="CA91" s="136"/>
      <c r="CB91" s="136"/>
      <c r="CC91" s="136"/>
      <c r="CD91" s="136"/>
      <c r="CE91" s="136"/>
      <c r="CF91" s="136"/>
      <c r="CG91" s="136"/>
      <c r="CH91" s="136"/>
      <c r="CI91" s="136"/>
      <c r="CJ91" s="136"/>
      <c r="CK91" s="136"/>
      <c r="CL91" s="136"/>
      <c r="CM91" s="136"/>
      <c r="CN91" s="136"/>
      <c r="CO91" s="136"/>
      <c r="CP91" s="136"/>
      <c r="CQ91" s="136"/>
      <c r="CR91" s="136"/>
      <c r="CS91" s="136"/>
      <c r="CT91" s="136"/>
      <c r="CU91" s="136"/>
      <c r="CV91" s="136"/>
      <c r="CW91" s="136"/>
      <c r="CX91" s="136"/>
      <c r="CY91" s="136"/>
      <c r="CZ91" s="136"/>
      <c r="DA91" s="136"/>
      <c r="DB91" s="136"/>
      <c r="DC91" s="136"/>
      <c r="DD91" s="136"/>
      <c r="DE91" s="136"/>
      <c r="DF91" s="136"/>
      <c r="DG91" s="136"/>
      <c r="DH91" s="136"/>
      <c r="DI91" s="136"/>
      <c r="DJ91" s="136"/>
      <c r="DK91" s="136"/>
      <c r="DL91" s="136"/>
      <c r="DM91" s="136"/>
      <c r="DN91" s="136"/>
      <c r="DO91" s="136"/>
      <c r="DP91" s="136"/>
      <c r="DQ91" s="136"/>
      <c r="DR91" s="136"/>
      <c r="DS91" s="136"/>
      <c r="DT91" s="136"/>
      <c r="DU91" s="136"/>
      <c r="DV91" s="136"/>
      <c r="DW91" s="136"/>
      <c r="DX91" s="136"/>
      <c r="DY91" s="136"/>
      <c r="DZ91" s="136"/>
      <c r="EA91" s="136"/>
      <c r="EB91" s="136"/>
      <c r="EC91" s="136"/>
      <c r="ED91" s="136"/>
      <c r="EE91" s="136"/>
      <c r="EF91" s="136"/>
      <c r="EG91" s="136"/>
      <c r="EH91" s="136"/>
      <c r="EI91" s="136"/>
      <c r="EJ91" s="136"/>
      <c r="EK91" s="136"/>
      <c r="EL91" s="136"/>
      <c r="EM91" s="136"/>
      <c r="EN91" s="136"/>
      <c r="EO91" s="136"/>
      <c r="EP91" s="136"/>
      <c r="EQ91" s="136"/>
      <c r="ER91" s="136"/>
      <c r="ES91" s="136"/>
      <c r="ET91" s="136"/>
      <c r="EU91" s="136"/>
      <c r="EV91" s="136"/>
      <c r="EW91" s="136"/>
      <c r="EX91" s="136"/>
      <c r="EY91" s="136"/>
      <c r="EZ91" s="136"/>
      <c r="FA91" s="136"/>
      <c r="FB91" s="136"/>
      <c r="FC91" s="136"/>
      <c r="FD91" s="136"/>
      <c r="FE91" s="136"/>
      <c r="FF91" s="136"/>
      <c r="FG91" s="136"/>
      <c r="FH91" s="136"/>
      <c r="FI91" s="136"/>
      <c r="FJ91" s="136"/>
      <c r="FK91" s="136"/>
      <c r="FL91" s="136"/>
      <c r="FM91" s="136"/>
      <c r="FN91" s="136"/>
      <c r="FO91" s="136"/>
      <c r="FP91" s="136"/>
      <c r="FQ91" s="136"/>
      <c r="FR91" s="136"/>
      <c r="FS91" s="136"/>
      <c r="FT91" s="136"/>
      <c r="FU91" s="136"/>
      <c r="FV91" s="136"/>
      <c r="FW91" s="136"/>
      <c r="FX91" s="136"/>
      <c r="FY91" s="136"/>
      <c r="FZ91" s="136"/>
      <c r="GA91" s="136"/>
      <c r="GB91" s="136"/>
      <c r="GC91" s="136"/>
      <c r="GD91" s="136"/>
      <c r="GE91" s="136"/>
      <c r="GF91" s="136"/>
      <c r="GG91" s="136"/>
      <c r="GH91" s="136"/>
      <c r="GI91" s="136"/>
      <c r="GJ91" s="136"/>
      <c r="GK91" s="136"/>
      <c r="GL91" s="136"/>
      <c r="GM91" s="136"/>
      <c r="GN91" s="136"/>
      <c r="GO91" s="136"/>
      <c r="GP91" s="136"/>
      <c r="GQ91" s="136"/>
      <c r="GR91" s="136"/>
      <c r="GS91" s="136"/>
      <c r="GT91" s="136"/>
      <c r="GU91" s="136"/>
      <c r="GV91" s="136"/>
      <c r="GW91" s="136"/>
      <c r="GX91" s="136"/>
      <c r="GY91" s="136"/>
      <c r="GZ91" s="136"/>
      <c r="HA91" s="136"/>
      <c r="HB91" s="136"/>
      <c r="HC91" s="136"/>
      <c r="HD91" s="136"/>
      <c r="HE91" s="136"/>
      <c r="HF91" s="136"/>
      <c r="HG91" s="136"/>
      <c r="HH91" s="136"/>
      <c r="HI91" s="136"/>
      <c r="HJ91" s="136"/>
      <c r="HK91" s="136"/>
      <c r="HL91" s="136"/>
      <c r="HM91" s="136"/>
      <c r="HN91" s="136"/>
      <c r="HO91" s="136"/>
      <c r="HP91" s="136"/>
      <c r="HQ91" s="136"/>
      <c r="HR91" s="136"/>
      <c r="HS91" s="136"/>
      <c r="HT91" s="136"/>
      <c r="HU91" s="136"/>
      <c r="HV91" s="136"/>
      <c r="HW91" s="136"/>
      <c r="HX91" s="136"/>
      <c r="HY91" s="136"/>
      <c r="HZ91" s="136"/>
      <c r="IA91" s="136"/>
      <c r="IB91" s="136"/>
      <c r="IC91" s="136"/>
      <c r="ID91" s="136"/>
      <c r="IE91" s="136"/>
      <c r="IF91" s="136"/>
      <c r="IG91" s="136"/>
      <c r="IH91" s="136"/>
      <c r="II91" s="136"/>
      <c r="IJ91" s="136"/>
      <c r="IK91" s="136"/>
      <c r="IL91" s="136"/>
      <c r="IM91" s="136"/>
      <c r="IN91" s="136"/>
      <c r="IO91" s="136"/>
      <c r="IP91" s="136"/>
      <c r="IQ91" s="136"/>
    </row>
    <row r="92" spans="1:251" ht="15.75" thickBot="1" x14ac:dyDescent="0.3">
      <c r="A92" s="852"/>
      <c r="B92" s="853"/>
      <c r="C92" s="638"/>
      <c r="D92" s="631"/>
      <c r="E92" s="139">
        <f t="shared" si="9"/>
        <v>0</v>
      </c>
      <c r="F92" s="635"/>
      <c r="G92" s="635"/>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R92" s="136"/>
      <c r="CS92" s="136"/>
      <c r="CT92" s="136"/>
      <c r="CU92" s="136"/>
      <c r="CV92" s="136"/>
      <c r="CW92" s="136"/>
      <c r="CX92" s="136"/>
      <c r="CY92" s="136"/>
      <c r="CZ92" s="136"/>
      <c r="DA92" s="136"/>
      <c r="DB92" s="136"/>
      <c r="DC92" s="136"/>
      <c r="DD92" s="136"/>
      <c r="DE92" s="136"/>
      <c r="DF92" s="136"/>
      <c r="DG92" s="136"/>
      <c r="DH92" s="136"/>
      <c r="DI92" s="136"/>
      <c r="DJ92" s="136"/>
      <c r="DK92" s="136"/>
      <c r="DL92" s="136"/>
      <c r="DM92" s="136"/>
      <c r="DN92" s="136"/>
      <c r="DO92" s="136"/>
      <c r="DP92" s="136"/>
      <c r="DQ92" s="136"/>
      <c r="DR92" s="136"/>
      <c r="DS92" s="136"/>
      <c r="DT92" s="136"/>
      <c r="DU92" s="136"/>
      <c r="DV92" s="136"/>
      <c r="DW92" s="136"/>
      <c r="DX92" s="136"/>
      <c r="DY92" s="136"/>
      <c r="DZ92" s="136"/>
      <c r="EA92" s="136"/>
      <c r="EB92" s="136"/>
      <c r="EC92" s="136"/>
      <c r="ED92" s="136"/>
      <c r="EE92" s="136"/>
      <c r="EF92" s="136"/>
      <c r="EG92" s="136"/>
      <c r="EH92" s="136"/>
      <c r="EI92" s="136"/>
      <c r="EJ92" s="136"/>
      <c r="EK92" s="136"/>
      <c r="EL92" s="136"/>
      <c r="EM92" s="136"/>
      <c r="EN92" s="136"/>
      <c r="EO92" s="136"/>
      <c r="EP92" s="136"/>
      <c r="EQ92" s="136"/>
      <c r="ER92" s="136"/>
      <c r="ES92" s="136"/>
      <c r="ET92" s="136"/>
      <c r="EU92" s="136"/>
      <c r="EV92" s="136"/>
      <c r="EW92" s="136"/>
      <c r="EX92" s="136"/>
      <c r="EY92" s="136"/>
      <c r="EZ92" s="136"/>
      <c r="FA92" s="136"/>
      <c r="FB92" s="136"/>
      <c r="FC92" s="136"/>
      <c r="FD92" s="136"/>
      <c r="FE92" s="136"/>
      <c r="FF92" s="136"/>
      <c r="FG92" s="136"/>
      <c r="FH92" s="136"/>
      <c r="FI92" s="136"/>
      <c r="FJ92" s="136"/>
      <c r="FK92" s="136"/>
      <c r="FL92" s="136"/>
      <c r="FM92" s="136"/>
      <c r="FN92" s="136"/>
      <c r="FO92" s="136"/>
      <c r="FP92" s="136"/>
      <c r="FQ92" s="136"/>
      <c r="FR92" s="136"/>
      <c r="FS92" s="136"/>
      <c r="FT92" s="136"/>
      <c r="FU92" s="136"/>
      <c r="FV92" s="136"/>
      <c r="FW92" s="136"/>
      <c r="FX92" s="136"/>
      <c r="FY92" s="136"/>
      <c r="FZ92" s="136"/>
      <c r="GA92" s="136"/>
      <c r="GB92" s="136"/>
      <c r="GC92" s="136"/>
      <c r="GD92" s="136"/>
      <c r="GE92" s="136"/>
      <c r="GF92" s="136"/>
      <c r="GG92" s="136"/>
      <c r="GH92" s="136"/>
      <c r="GI92" s="136"/>
      <c r="GJ92" s="136"/>
      <c r="GK92" s="136"/>
      <c r="GL92" s="136"/>
      <c r="GM92" s="136"/>
      <c r="GN92" s="136"/>
      <c r="GO92" s="136"/>
      <c r="GP92" s="136"/>
      <c r="GQ92" s="136"/>
      <c r="GR92" s="136"/>
      <c r="GS92" s="136"/>
      <c r="GT92" s="136"/>
      <c r="GU92" s="136"/>
      <c r="GV92" s="136"/>
      <c r="GW92" s="136"/>
      <c r="GX92" s="136"/>
      <c r="GY92" s="136"/>
      <c r="GZ92" s="136"/>
      <c r="HA92" s="136"/>
      <c r="HB92" s="136"/>
      <c r="HC92" s="136"/>
      <c r="HD92" s="136"/>
      <c r="HE92" s="136"/>
      <c r="HF92" s="136"/>
      <c r="HG92" s="136"/>
      <c r="HH92" s="136"/>
      <c r="HI92" s="136"/>
      <c r="HJ92" s="136"/>
      <c r="HK92" s="136"/>
      <c r="HL92" s="136"/>
      <c r="HM92" s="136"/>
      <c r="HN92" s="136"/>
      <c r="HO92" s="136"/>
      <c r="HP92" s="136"/>
      <c r="HQ92" s="136"/>
      <c r="HR92" s="136"/>
      <c r="HS92" s="136"/>
      <c r="HT92" s="136"/>
      <c r="HU92" s="136"/>
      <c r="HV92" s="136"/>
      <c r="HW92" s="136"/>
      <c r="HX92" s="136"/>
      <c r="HY92" s="136"/>
      <c r="HZ92" s="136"/>
      <c r="IA92" s="136"/>
      <c r="IB92" s="136"/>
      <c r="IC92" s="136"/>
      <c r="ID92" s="136"/>
      <c r="IE92" s="136"/>
      <c r="IF92" s="136"/>
      <c r="IG92" s="136"/>
      <c r="IH92" s="136"/>
      <c r="II92" s="136"/>
      <c r="IJ92" s="136"/>
      <c r="IK92" s="136"/>
      <c r="IL92" s="136"/>
      <c r="IM92" s="136"/>
      <c r="IN92" s="136"/>
      <c r="IO92" s="136"/>
      <c r="IP92" s="136"/>
      <c r="IQ92" s="136"/>
    </row>
    <row r="93" spans="1:251" ht="15.75" thickBot="1" x14ac:dyDescent="0.3">
      <c r="A93" s="852"/>
      <c r="B93" s="853"/>
      <c r="C93" s="638"/>
      <c r="D93" s="631"/>
      <c r="E93" s="139">
        <f t="shared" si="9"/>
        <v>0</v>
      </c>
      <c r="F93" s="635"/>
      <c r="G93" s="635"/>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R93" s="136"/>
      <c r="CS93" s="136"/>
      <c r="CT93" s="136"/>
      <c r="CU93" s="136"/>
      <c r="CV93" s="136"/>
      <c r="CW93" s="136"/>
      <c r="CX93" s="136"/>
      <c r="CY93" s="136"/>
      <c r="CZ93" s="136"/>
      <c r="DA93" s="136"/>
      <c r="DB93" s="136"/>
      <c r="DC93" s="136"/>
      <c r="DD93" s="136"/>
      <c r="DE93" s="136"/>
      <c r="DF93" s="136"/>
      <c r="DG93" s="136"/>
      <c r="DH93" s="136"/>
      <c r="DI93" s="136"/>
      <c r="DJ93" s="136"/>
      <c r="DK93" s="136"/>
      <c r="DL93" s="136"/>
      <c r="DM93" s="136"/>
      <c r="DN93" s="136"/>
      <c r="DO93" s="136"/>
      <c r="DP93" s="136"/>
      <c r="DQ93" s="136"/>
      <c r="DR93" s="136"/>
      <c r="DS93" s="136"/>
      <c r="DT93" s="136"/>
      <c r="DU93" s="136"/>
      <c r="DV93" s="136"/>
      <c r="DW93" s="136"/>
      <c r="DX93" s="136"/>
      <c r="DY93" s="136"/>
      <c r="DZ93" s="136"/>
      <c r="EA93" s="136"/>
      <c r="EB93" s="136"/>
      <c r="EC93" s="136"/>
      <c r="ED93" s="136"/>
      <c r="EE93" s="136"/>
      <c r="EF93" s="136"/>
      <c r="EG93" s="136"/>
      <c r="EH93" s="136"/>
      <c r="EI93" s="136"/>
      <c r="EJ93" s="136"/>
      <c r="EK93" s="136"/>
      <c r="EL93" s="136"/>
      <c r="EM93" s="136"/>
      <c r="EN93" s="136"/>
      <c r="EO93" s="136"/>
      <c r="EP93" s="136"/>
      <c r="EQ93" s="136"/>
      <c r="ER93" s="136"/>
      <c r="ES93" s="136"/>
      <c r="ET93" s="136"/>
      <c r="EU93" s="136"/>
      <c r="EV93" s="136"/>
      <c r="EW93" s="136"/>
      <c r="EX93" s="136"/>
      <c r="EY93" s="136"/>
      <c r="EZ93" s="136"/>
      <c r="FA93" s="136"/>
      <c r="FB93" s="136"/>
      <c r="FC93" s="136"/>
      <c r="FD93" s="136"/>
      <c r="FE93" s="136"/>
      <c r="FF93" s="136"/>
      <c r="FG93" s="136"/>
      <c r="FH93" s="136"/>
      <c r="FI93" s="136"/>
      <c r="FJ93" s="136"/>
      <c r="FK93" s="136"/>
      <c r="FL93" s="136"/>
      <c r="FM93" s="136"/>
      <c r="FN93" s="136"/>
      <c r="FO93" s="136"/>
      <c r="FP93" s="136"/>
      <c r="FQ93" s="136"/>
      <c r="FR93" s="136"/>
      <c r="FS93" s="136"/>
      <c r="FT93" s="136"/>
      <c r="FU93" s="136"/>
      <c r="FV93" s="136"/>
      <c r="FW93" s="136"/>
      <c r="FX93" s="136"/>
      <c r="FY93" s="136"/>
      <c r="FZ93" s="136"/>
      <c r="GA93" s="136"/>
      <c r="GB93" s="136"/>
      <c r="GC93" s="136"/>
      <c r="GD93" s="136"/>
      <c r="GE93" s="136"/>
      <c r="GF93" s="136"/>
      <c r="GG93" s="136"/>
      <c r="GH93" s="136"/>
      <c r="GI93" s="136"/>
      <c r="GJ93" s="136"/>
      <c r="GK93" s="136"/>
      <c r="GL93" s="136"/>
      <c r="GM93" s="136"/>
      <c r="GN93" s="136"/>
      <c r="GO93" s="136"/>
      <c r="GP93" s="136"/>
      <c r="GQ93" s="136"/>
      <c r="GR93" s="136"/>
      <c r="GS93" s="136"/>
      <c r="GT93" s="136"/>
      <c r="GU93" s="136"/>
      <c r="GV93" s="136"/>
      <c r="GW93" s="136"/>
      <c r="GX93" s="136"/>
      <c r="GY93" s="136"/>
      <c r="GZ93" s="136"/>
      <c r="HA93" s="136"/>
      <c r="HB93" s="136"/>
      <c r="HC93" s="136"/>
      <c r="HD93" s="136"/>
      <c r="HE93" s="136"/>
      <c r="HF93" s="136"/>
      <c r="HG93" s="136"/>
      <c r="HH93" s="136"/>
      <c r="HI93" s="136"/>
      <c r="HJ93" s="136"/>
      <c r="HK93" s="136"/>
      <c r="HL93" s="136"/>
      <c r="HM93" s="136"/>
      <c r="HN93" s="136"/>
      <c r="HO93" s="136"/>
      <c r="HP93" s="136"/>
      <c r="HQ93" s="136"/>
      <c r="HR93" s="136"/>
      <c r="HS93" s="136"/>
      <c r="HT93" s="136"/>
      <c r="HU93" s="136"/>
      <c r="HV93" s="136"/>
      <c r="HW93" s="136"/>
      <c r="HX93" s="136"/>
      <c r="HY93" s="136"/>
      <c r="HZ93" s="136"/>
      <c r="IA93" s="136"/>
      <c r="IB93" s="136"/>
      <c r="IC93" s="136"/>
      <c r="ID93" s="136"/>
      <c r="IE93" s="136"/>
      <c r="IF93" s="136"/>
      <c r="IG93" s="136"/>
      <c r="IH93" s="136"/>
      <c r="II93" s="136"/>
      <c r="IJ93" s="136"/>
      <c r="IK93" s="136"/>
      <c r="IL93" s="136"/>
      <c r="IM93" s="136"/>
      <c r="IN93" s="136"/>
      <c r="IO93" s="136"/>
      <c r="IP93" s="136"/>
      <c r="IQ93" s="136"/>
    </row>
    <row r="94" spans="1:251" ht="15.75" thickBot="1" x14ac:dyDescent="0.3">
      <c r="A94" s="852"/>
      <c r="B94" s="853"/>
      <c r="C94" s="638"/>
      <c r="D94" s="631"/>
      <c r="E94" s="139">
        <f t="shared" si="9"/>
        <v>0</v>
      </c>
      <c r="F94" s="635"/>
      <c r="G94" s="635"/>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6"/>
      <c r="CH94" s="136"/>
      <c r="CI94" s="136"/>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c r="DL94" s="136"/>
      <c r="DM94" s="136"/>
      <c r="DN94" s="136"/>
      <c r="DO94" s="136"/>
      <c r="DP94" s="136"/>
      <c r="DQ94" s="136"/>
      <c r="DR94" s="136"/>
      <c r="DS94" s="136"/>
      <c r="DT94" s="136"/>
      <c r="DU94" s="136"/>
      <c r="DV94" s="136"/>
      <c r="DW94" s="136"/>
      <c r="DX94" s="136"/>
      <c r="DY94" s="136"/>
      <c r="DZ94" s="136"/>
      <c r="EA94" s="136"/>
      <c r="EB94" s="136"/>
      <c r="EC94" s="136"/>
      <c r="ED94" s="136"/>
      <c r="EE94" s="136"/>
      <c r="EF94" s="136"/>
      <c r="EG94" s="136"/>
      <c r="EH94" s="136"/>
      <c r="EI94" s="136"/>
      <c r="EJ94" s="136"/>
      <c r="EK94" s="136"/>
      <c r="EL94" s="136"/>
      <c r="EM94" s="136"/>
      <c r="EN94" s="136"/>
      <c r="EO94" s="136"/>
      <c r="EP94" s="136"/>
      <c r="EQ94" s="136"/>
      <c r="ER94" s="136"/>
      <c r="ES94" s="136"/>
      <c r="ET94" s="136"/>
      <c r="EU94" s="136"/>
      <c r="EV94" s="136"/>
      <c r="EW94" s="136"/>
      <c r="EX94" s="136"/>
      <c r="EY94" s="136"/>
      <c r="EZ94" s="136"/>
      <c r="FA94" s="136"/>
      <c r="FB94" s="136"/>
      <c r="FC94" s="136"/>
      <c r="FD94" s="136"/>
      <c r="FE94" s="136"/>
      <c r="FF94" s="136"/>
      <c r="FG94" s="136"/>
      <c r="FH94" s="136"/>
      <c r="FI94" s="136"/>
      <c r="FJ94" s="136"/>
      <c r="FK94" s="136"/>
      <c r="FL94" s="136"/>
      <c r="FM94" s="136"/>
      <c r="FN94" s="136"/>
      <c r="FO94" s="136"/>
      <c r="FP94" s="136"/>
      <c r="FQ94" s="136"/>
      <c r="FR94" s="136"/>
      <c r="FS94" s="136"/>
      <c r="FT94" s="136"/>
      <c r="FU94" s="136"/>
      <c r="FV94" s="136"/>
      <c r="FW94" s="136"/>
      <c r="FX94" s="136"/>
      <c r="FY94" s="136"/>
      <c r="FZ94" s="136"/>
      <c r="GA94" s="136"/>
      <c r="GB94" s="136"/>
      <c r="GC94" s="136"/>
      <c r="GD94" s="136"/>
      <c r="GE94" s="136"/>
      <c r="GF94" s="136"/>
      <c r="GG94" s="136"/>
      <c r="GH94" s="136"/>
      <c r="GI94" s="136"/>
      <c r="GJ94" s="136"/>
      <c r="GK94" s="136"/>
      <c r="GL94" s="136"/>
      <c r="GM94" s="136"/>
      <c r="GN94" s="136"/>
      <c r="GO94" s="136"/>
      <c r="GP94" s="136"/>
      <c r="GQ94" s="136"/>
      <c r="GR94" s="136"/>
      <c r="GS94" s="136"/>
      <c r="GT94" s="136"/>
      <c r="GU94" s="136"/>
      <c r="GV94" s="136"/>
      <c r="GW94" s="136"/>
      <c r="GX94" s="136"/>
      <c r="GY94" s="136"/>
      <c r="GZ94" s="136"/>
      <c r="HA94" s="136"/>
      <c r="HB94" s="136"/>
      <c r="HC94" s="136"/>
      <c r="HD94" s="136"/>
      <c r="HE94" s="136"/>
      <c r="HF94" s="136"/>
      <c r="HG94" s="136"/>
      <c r="HH94" s="136"/>
      <c r="HI94" s="136"/>
      <c r="HJ94" s="136"/>
      <c r="HK94" s="136"/>
      <c r="HL94" s="136"/>
      <c r="HM94" s="136"/>
      <c r="HN94" s="136"/>
      <c r="HO94" s="136"/>
      <c r="HP94" s="136"/>
      <c r="HQ94" s="136"/>
      <c r="HR94" s="136"/>
      <c r="HS94" s="136"/>
      <c r="HT94" s="136"/>
      <c r="HU94" s="136"/>
      <c r="HV94" s="136"/>
      <c r="HW94" s="136"/>
      <c r="HX94" s="136"/>
      <c r="HY94" s="136"/>
      <c r="HZ94" s="136"/>
      <c r="IA94" s="136"/>
      <c r="IB94" s="136"/>
      <c r="IC94" s="136"/>
      <c r="ID94" s="136"/>
      <c r="IE94" s="136"/>
      <c r="IF94" s="136"/>
      <c r="IG94" s="136"/>
      <c r="IH94" s="136"/>
      <c r="II94" s="136"/>
      <c r="IJ94" s="136"/>
      <c r="IK94" s="136"/>
      <c r="IL94" s="136"/>
      <c r="IM94" s="136"/>
      <c r="IN94" s="136"/>
      <c r="IO94" s="136"/>
      <c r="IP94" s="136"/>
      <c r="IQ94" s="136"/>
    </row>
    <row r="95" spans="1:251" ht="15.75" thickBot="1" x14ac:dyDescent="0.3">
      <c r="A95" s="852"/>
      <c r="B95" s="853"/>
      <c r="C95" s="638"/>
      <c r="D95" s="631"/>
      <c r="E95" s="139">
        <f t="shared" si="9"/>
        <v>0</v>
      </c>
      <c r="F95" s="635"/>
      <c r="G95" s="635"/>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c r="CD95" s="136"/>
      <c r="CE95" s="136"/>
      <c r="CF95" s="136"/>
      <c r="CG95" s="136"/>
      <c r="CH95" s="136"/>
      <c r="CI95" s="136"/>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c r="DL95" s="136"/>
      <c r="DM95" s="136"/>
      <c r="DN95" s="136"/>
      <c r="DO95" s="136"/>
      <c r="DP95" s="136"/>
      <c r="DQ95" s="136"/>
      <c r="DR95" s="136"/>
      <c r="DS95" s="136"/>
      <c r="DT95" s="136"/>
      <c r="DU95" s="136"/>
      <c r="DV95" s="136"/>
      <c r="DW95" s="136"/>
      <c r="DX95" s="136"/>
      <c r="DY95" s="136"/>
      <c r="DZ95" s="136"/>
      <c r="EA95" s="136"/>
      <c r="EB95" s="136"/>
      <c r="EC95" s="136"/>
      <c r="ED95" s="136"/>
      <c r="EE95" s="136"/>
      <c r="EF95" s="136"/>
      <c r="EG95" s="136"/>
      <c r="EH95" s="136"/>
      <c r="EI95" s="136"/>
      <c r="EJ95" s="136"/>
      <c r="EK95" s="136"/>
      <c r="EL95" s="136"/>
      <c r="EM95" s="136"/>
      <c r="EN95" s="136"/>
      <c r="EO95" s="136"/>
      <c r="EP95" s="136"/>
      <c r="EQ95" s="136"/>
      <c r="ER95" s="136"/>
      <c r="ES95" s="136"/>
      <c r="ET95" s="136"/>
      <c r="EU95" s="136"/>
      <c r="EV95" s="136"/>
      <c r="EW95" s="136"/>
      <c r="EX95" s="136"/>
      <c r="EY95" s="136"/>
      <c r="EZ95" s="136"/>
      <c r="FA95" s="136"/>
      <c r="FB95" s="136"/>
      <c r="FC95" s="136"/>
      <c r="FD95" s="136"/>
      <c r="FE95" s="136"/>
      <c r="FF95" s="136"/>
      <c r="FG95" s="136"/>
      <c r="FH95" s="136"/>
      <c r="FI95" s="136"/>
      <c r="FJ95" s="136"/>
      <c r="FK95" s="136"/>
      <c r="FL95" s="136"/>
      <c r="FM95" s="136"/>
      <c r="FN95" s="136"/>
      <c r="FO95" s="136"/>
      <c r="FP95" s="136"/>
      <c r="FQ95" s="136"/>
      <c r="FR95" s="136"/>
      <c r="FS95" s="136"/>
      <c r="FT95" s="136"/>
      <c r="FU95" s="136"/>
      <c r="FV95" s="136"/>
      <c r="FW95" s="136"/>
      <c r="FX95" s="136"/>
      <c r="FY95" s="136"/>
      <c r="FZ95" s="136"/>
      <c r="GA95" s="136"/>
      <c r="GB95" s="136"/>
      <c r="GC95" s="136"/>
      <c r="GD95" s="136"/>
      <c r="GE95" s="136"/>
      <c r="GF95" s="136"/>
      <c r="GG95" s="136"/>
      <c r="GH95" s="136"/>
      <c r="GI95" s="136"/>
      <c r="GJ95" s="136"/>
      <c r="GK95" s="136"/>
      <c r="GL95" s="136"/>
      <c r="GM95" s="136"/>
      <c r="GN95" s="136"/>
      <c r="GO95" s="136"/>
      <c r="GP95" s="136"/>
      <c r="GQ95" s="136"/>
      <c r="GR95" s="136"/>
      <c r="GS95" s="136"/>
      <c r="GT95" s="136"/>
      <c r="GU95" s="136"/>
      <c r="GV95" s="136"/>
      <c r="GW95" s="136"/>
      <c r="GX95" s="136"/>
      <c r="GY95" s="136"/>
      <c r="GZ95" s="136"/>
      <c r="HA95" s="136"/>
      <c r="HB95" s="136"/>
      <c r="HC95" s="136"/>
      <c r="HD95" s="136"/>
      <c r="HE95" s="136"/>
      <c r="HF95" s="136"/>
      <c r="HG95" s="136"/>
      <c r="HH95" s="136"/>
      <c r="HI95" s="136"/>
      <c r="HJ95" s="136"/>
      <c r="HK95" s="136"/>
      <c r="HL95" s="136"/>
      <c r="HM95" s="136"/>
      <c r="HN95" s="136"/>
      <c r="HO95" s="136"/>
      <c r="HP95" s="136"/>
      <c r="HQ95" s="136"/>
      <c r="HR95" s="136"/>
      <c r="HS95" s="136"/>
      <c r="HT95" s="136"/>
      <c r="HU95" s="136"/>
      <c r="HV95" s="136"/>
      <c r="HW95" s="136"/>
      <c r="HX95" s="136"/>
      <c r="HY95" s="136"/>
      <c r="HZ95" s="136"/>
      <c r="IA95" s="136"/>
      <c r="IB95" s="136"/>
      <c r="IC95" s="136"/>
      <c r="ID95" s="136"/>
      <c r="IE95" s="136"/>
      <c r="IF95" s="136"/>
      <c r="IG95" s="136"/>
      <c r="IH95" s="136"/>
      <c r="II95" s="136"/>
      <c r="IJ95" s="136"/>
      <c r="IK95" s="136"/>
      <c r="IL95" s="136"/>
      <c r="IM95" s="136"/>
      <c r="IN95" s="136"/>
      <c r="IO95" s="136"/>
      <c r="IP95" s="136"/>
      <c r="IQ95" s="136"/>
    </row>
    <row r="96" spans="1:251" ht="15.75" thickBot="1" x14ac:dyDescent="0.3">
      <c r="A96" s="852"/>
      <c r="B96" s="853"/>
      <c r="C96" s="638"/>
      <c r="D96" s="631"/>
      <c r="E96" s="139">
        <f t="shared" si="9"/>
        <v>0</v>
      </c>
      <c r="F96" s="635"/>
      <c r="G96" s="635"/>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c r="DL96" s="136"/>
      <c r="DM96" s="136"/>
      <c r="DN96" s="136"/>
      <c r="DO96" s="136"/>
      <c r="DP96" s="136"/>
      <c r="DQ96" s="136"/>
      <c r="DR96" s="136"/>
      <c r="DS96" s="136"/>
      <c r="DT96" s="136"/>
      <c r="DU96" s="136"/>
      <c r="DV96" s="136"/>
      <c r="DW96" s="136"/>
      <c r="DX96" s="136"/>
      <c r="DY96" s="136"/>
      <c r="DZ96" s="136"/>
      <c r="EA96" s="136"/>
      <c r="EB96" s="136"/>
      <c r="EC96" s="136"/>
      <c r="ED96" s="136"/>
      <c r="EE96" s="136"/>
      <c r="EF96" s="136"/>
      <c r="EG96" s="136"/>
      <c r="EH96" s="136"/>
      <c r="EI96" s="136"/>
      <c r="EJ96" s="136"/>
      <c r="EK96" s="136"/>
      <c r="EL96" s="136"/>
      <c r="EM96" s="136"/>
      <c r="EN96" s="136"/>
      <c r="EO96" s="136"/>
      <c r="EP96" s="136"/>
      <c r="EQ96" s="136"/>
      <c r="ER96" s="136"/>
      <c r="ES96" s="136"/>
      <c r="ET96" s="136"/>
      <c r="EU96" s="136"/>
      <c r="EV96" s="136"/>
      <c r="EW96" s="136"/>
      <c r="EX96" s="136"/>
      <c r="EY96" s="136"/>
      <c r="EZ96" s="136"/>
      <c r="FA96" s="136"/>
      <c r="FB96" s="136"/>
      <c r="FC96" s="136"/>
      <c r="FD96" s="136"/>
      <c r="FE96" s="136"/>
      <c r="FF96" s="136"/>
      <c r="FG96" s="136"/>
      <c r="FH96" s="136"/>
      <c r="FI96" s="136"/>
      <c r="FJ96" s="136"/>
      <c r="FK96" s="136"/>
      <c r="FL96" s="136"/>
      <c r="FM96" s="136"/>
      <c r="FN96" s="136"/>
      <c r="FO96" s="136"/>
      <c r="FP96" s="136"/>
      <c r="FQ96" s="136"/>
      <c r="FR96" s="136"/>
      <c r="FS96" s="136"/>
      <c r="FT96" s="136"/>
      <c r="FU96" s="136"/>
      <c r="FV96" s="136"/>
      <c r="FW96" s="136"/>
      <c r="FX96" s="136"/>
      <c r="FY96" s="136"/>
      <c r="FZ96" s="136"/>
      <c r="GA96" s="136"/>
      <c r="GB96" s="136"/>
      <c r="GC96" s="136"/>
      <c r="GD96" s="136"/>
      <c r="GE96" s="136"/>
      <c r="GF96" s="136"/>
      <c r="GG96" s="136"/>
      <c r="GH96" s="136"/>
      <c r="GI96" s="136"/>
      <c r="GJ96" s="136"/>
      <c r="GK96" s="136"/>
      <c r="GL96" s="136"/>
      <c r="GM96" s="136"/>
      <c r="GN96" s="136"/>
      <c r="GO96" s="136"/>
      <c r="GP96" s="136"/>
      <c r="GQ96" s="136"/>
      <c r="GR96" s="136"/>
      <c r="GS96" s="136"/>
      <c r="GT96" s="136"/>
      <c r="GU96" s="136"/>
      <c r="GV96" s="136"/>
      <c r="GW96" s="136"/>
      <c r="GX96" s="136"/>
      <c r="GY96" s="136"/>
      <c r="GZ96" s="136"/>
      <c r="HA96" s="136"/>
      <c r="HB96" s="136"/>
      <c r="HC96" s="136"/>
      <c r="HD96" s="136"/>
      <c r="HE96" s="136"/>
      <c r="HF96" s="136"/>
      <c r="HG96" s="136"/>
      <c r="HH96" s="136"/>
      <c r="HI96" s="136"/>
      <c r="HJ96" s="136"/>
      <c r="HK96" s="136"/>
      <c r="HL96" s="136"/>
      <c r="HM96" s="136"/>
      <c r="HN96" s="136"/>
      <c r="HO96" s="136"/>
      <c r="HP96" s="136"/>
      <c r="HQ96" s="136"/>
      <c r="HR96" s="136"/>
      <c r="HS96" s="136"/>
      <c r="HT96" s="136"/>
      <c r="HU96" s="136"/>
      <c r="HV96" s="136"/>
      <c r="HW96" s="136"/>
      <c r="HX96" s="136"/>
      <c r="HY96" s="136"/>
      <c r="HZ96" s="136"/>
      <c r="IA96" s="136"/>
      <c r="IB96" s="136"/>
      <c r="IC96" s="136"/>
      <c r="ID96" s="136"/>
      <c r="IE96" s="136"/>
      <c r="IF96" s="136"/>
      <c r="IG96" s="136"/>
      <c r="IH96" s="136"/>
      <c r="II96" s="136"/>
      <c r="IJ96" s="136"/>
      <c r="IK96" s="136"/>
      <c r="IL96" s="136"/>
      <c r="IM96" s="136"/>
      <c r="IN96" s="136"/>
      <c r="IO96" s="136"/>
      <c r="IP96" s="136"/>
      <c r="IQ96" s="136"/>
    </row>
    <row r="97" spans="1:251" ht="15.75" thickBot="1" x14ac:dyDescent="0.3">
      <c r="A97" s="147" t="s">
        <v>386</v>
      </c>
      <c r="B97" s="147"/>
      <c r="C97" s="139"/>
      <c r="D97" s="139"/>
      <c r="E97" s="139">
        <f>SUM(E91:E96)</f>
        <v>0</v>
      </c>
      <c r="F97" s="139"/>
      <c r="G97" s="139"/>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c r="CD97" s="136"/>
      <c r="CE97" s="136"/>
      <c r="CF97" s="136"/>
      <c r="CG97" s="136"/>
      <c r="CH97" s="136"/>
      <c r="CI97" s="136"/>
      <c r="CJ97" s="136"/>
      <c r="CK97" s="136"/>
      <c r="CL97" s="136"/>
      <c r="CM97" s="136"/>
      <c r="CN97" s="136"/>
      <c r="CO97" s="136"/>
      <c r="CP97" s="136"/>
      <c r="CQ97" s="136"/>
      <c r="CR97" s="136"/>
      <c r="CS97" s="136"/>
      <c r="CT97" s="136"/>
      <c r="CU97" s="136"/>
      <c r="CV97" s="136"/>
      <c r="CW97" s="136"/>
      <c r="CX97" s="136"/>
      <c r="CY97" s="136"/>
      <c r="CZ97" s="136"/>
      <c r="DA97" s="136"/>
      <c r="DB97" s="136"/>
      <c r="DC97" s="136"/>
      <c r="DD97" s="136"/>
      <c r="DE97" s="136"/>
      <c r="DF97" s="136"/>
      <c r="DG97" s="136"/>
      <c r="DH97" s="136"/>
      <c r="DI97" s="136"/>
      <c r="DJ97" s="136"/>
      <c r="DK97" s="136"/>
      <c r="DL97" s="136"/>
      <c r="DM97" s="136"/>
      <c r="DN97" s="136"/>
      <c r="DO97" s="136"/>
      <c r="DP97" s="136"/>
      <c r="DQ97" s="136"/>
      <c r="DR97" s="136"/>
      <c r="DS97" s="136"/>
      <c r="DT97" s="136"/>
      <c r="DU97" s="136"/>
      <c r="DV97" s="136"/>
      <c r="DW97" s="136"/>
      <c r="DX97" s="136"/>
      <c r="DY97" s="136"/>
      <c r="DZ97" s="136"/>
      <c r="EA97" s="136"/>
      <c r="EB97" s="136"/>
      <c r="EC97" s="136"/>
      <c r="ED97" s="136"/>
      <c r="EE97" s="136"/>
      <c r="EF97" s="136"/>
      <c r="EG97" s="136"/>
      <c r="EH97" s="136"/>
      <c r="EI97" s="136"/>
      <c r="EJ97" s="136"/>
      <c r="EK97" s="136"/>
      <c r="EL97" s="136"/>
      <c r="EM97" s="136"/>
      <c r="EN97" s="136"/>
      <c r="EO97" s="136"/>
      <c r="EP97" s="136"/>
      <c r="EQ97" s="136"/>
      <c r="ER97" s="136"/>
      <c r="ES97" s="136"/>
      <c r="ET97" s="136"/>
      <c r="EU97" s="136"/>
      <c r="EV97" s="136"/>
      <c r="EW97" s="136"/>
      <c r="EX97" s="136"/>
      <c r="EY97" s="136"/>
      <c r="EZ97" s="136"/>
      <c r="FA97" s="136"/>
      <c r="FB97" s="136"/>
      <c r="FC97" s="136"/>
      <c r="FD97" s="136"/>
      <c r="FE97" s="136"/>
      <c r="FF97" s="136"/>
      <c r="FG97" s="136"/>
      <c r="FH97" s="136"/>
      <c r="FI97" s="136"/>
      <c r="FJ97" s="136"/>
      <c r="FK97" s="136"/>
      <c r="FL97" s="136"/>
      <c r="FM97" s="136"/>
      <c r="FN97" s="136"/>
      <c r="FO97" s="136"/>
      <c r="FP97" s="136"/>
      <c r="FQ97" s="136"/>
      <c r="FR97" s="136"/>
      <c r="FS97" s="136"/>
      <c r="FT97" s="136"/>
      <c r="FU97" s="136"/>
      <c r="FV97" s="136"/>
      <c r="FW97" s="136"/>
      <c r="FX97" s="136"/>
      <c r="FY97" s="136"/>
      <c r="FZ97" s="136"/>
      <c r="GA97" s="136"/>
      <c r="GB97" s="136"/>
      <c r="GC97" s="136"/>
      <c r="GD97" s="136"/>
      <c r="GE97" s="136"/>
      <c r="GF97" s="136"/>
      <c r="GG97" s="136"/>
      <c r="GH97" s="136"/>
      <c r="GI97" s="136"/>
      <c r="GJ97" s="136"/>
      <c r="GK97" s="136"/>
      <c r="GL97" s="136"/>
      <c r="GM97" s="136"/>
      <c r="GN97" s="136"/>
      <c r="GO97" s="136"/>
      <c r="GP97" s="136"/>
      <c r="GQ97" s="136"/>
      <c r="GR97" s="136"/>
      <c r="GS97" s="136"/>
      <c r="GT97" s="136"/>
      <c r="GU97" s="136"/>
      <c r="GV97" s="136"/>
      <c r="GW97" s="136"/>
      <c r="GX97" s="136"/>
      <c r="GY97" s="136"/>
      <c r="GZ97" s="136"/>
      <c r="HA97" s="136"/>
      <c r="HB97" s="136"/>
      <c r="HC97" s="136"/>
      <c r="HD97" s="136"/>
      <c r="HE97" s="136"/>
      <c r="HF97" s="136"/>
      <c r="HG97" s="136"/>
      <c r="HH97" s="136"/>
      <c r="HI97" s="136"/>
      <c r="HJ97" s="136"/>
      <c r="HK97" s="136"/>
      <c r="HL97" s="136"/>
      <c r="HM97" s="136"/>
      <c r="HN97" s="136"/>
      <c r="HO97" s="136"/>
      <c r="HP97" s="136"/>
      <c r="HQ97" s="136"/>
      <c r="HR97" s="136"/>
      <c r="HS97" s="136"/>
      <c r="HT97" s="136"/>
      <c r="HU97" s="136"/>
      <c r="HV97" s="136"/>
      <c r="HW97" s="136"/>
      <c r="HX97" s="136"/>
      <c r="HY97" s="136"/>
      <c r="HZ97" s="136"/>
      <c r="IA97" s="136"/>
      <c r="IB97" s="136"/>
      <c r="IC97" s="136"/>
      <c r="ID97" s="136"/>
      <c r="IE97" s="136"/>
      <c r="IF97" s="136"/>
      <c r="IG97" s="136"/>
      <c r="IH97" s="136"/>
      <c r="II97" s="136"/>
      <c r="IJ97" s="136"/>
      <c r="IK97" s="136"/>
      <c r="IL97" s="136"/>
      <c r="IM97" s="136"/>
      <c r="IN97" s="136"/>
      <c r="IO97" s="136"/>
      <c r="IP97" s="136"/>
      <c r="IQ97" s="136"/>
    </row>
    <row r="98" spans="1:251" ht="15" x14ac:dyDescent="0.25">
      <c r="A98" s="136"/>
      <c r="B98" s="136"/>
      <c r="C98" s="136"/>
      <c r="D98" s="136"/>
      <c r="E98" s="136"/>
      <c r="F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c r="CD98" s="136"/>
      <c r="CE98" s="136"/>
      <c r="CF98" s="136"/>
      <c r="CG98" s="136"/>
      <c r="CH98" s="136"/>
      <c r="CI98" s="136"/>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36"/>
      <c r="EE98" s="136"/>
      <c r="EF98" s="136"/>
      <c r="EG98" s="136"/>
      <c r="EH98" s="136"/>
      <c r="EI98" s="136"/>
      <c r="EJ98" s="136"/>
      <c r="EK98" s="136"/>
      <c r="EL98" s="136"/>
      <c r="EM98" s="136"/>
      <c r="EN98" s="136"/>
      <c r="EO98" s="136"/>
      <c r="EP98" s="136"/>
      <c r="EQ98" s="136"/>
      <c r="ER98" s="136"/>
      <c r="ES98" s="136"/>
      <c r="ET98" s="136"/>
      <c r="EU98" s="136"/>
      <c r="EV98" s="136"/>
      <c r="EW98" s="136"/>
      <c r="EX98" s="136"/>
      <c r="EY98" s="136"/>
      <c r="EZ98" s="136"/>
      <c r="FA98" s="136"/>
      <c r="FB98" s="136"/>
      <c r="FC98" s="136"/>
      <c r="FD98" s="136"/>
      <c r="FE98" s="136"/>
      <c r="FF98" s="136"/>
      <c r="FG98" s="136"/>
      <c r="FH98" s="136"/>
      <c r="FI98" s="136"/>
      <c r="FJ98" s="136"/>
      <c r="FK98" s="136"/>
      <c r="FL98" s="136"/>
      <c r="FM98" s="136"/>
      <c r="FN98" s="136"/>
      <c r="FO98" s="136"/>
      <c r="FP98" s="136"/>
      <c r="FQ98" s="136"/>
      <c r="FR98" s="136"/>
      <c r="FS98" s="136"/>
      <c r="FT98" s="136"/>
      <c r="FU98" s="136"/>
      <c r="FV98" s="136"/>
      <c r="FW98" s="136"/>
      <c r="FX98" s="136"/>
      <c r="FY98" s="136"/>
      <c r="FZ98" s="136"/>
      <c r="GA98" s="136"/>
      <c r="GB98" s="136"/>
      <c r="GC98" s="136"/>
      <c r="GD98" s="136"/>
      <c r="GE98" s="136"/>
      <c r="GF98" s="136"/>
      <c r="GG98" s="136"/>
      <c r="GH98" s="136"/>
      <c r="GI98" s="136"/>
      <c r="GJ98" s="136"/>
      <c r="GK98" s="136"/>
      <c r="GL98" s="136"/>
      <c r="GM98" s="136"/>
      <c r="GN98" s="136"/>
      <c r="GO98" s="136"/>
      <c r="GP98" s="136"/>
      <c r="GQ98" s="136"/>
      <c r="GR98" s="136"/>
      <c r="GS98" s="136"/>
      <c r="GT98" s="136"/>
      <c r="GU98" s="136"/>
      <c r="GV98" s="136"/>
      <c r="GW98" s="136"/>
      <c r="GX98" s="136"/>
      <c r="GY98" s="136"/>
      <c r="GZ98" s="136"/>
      <c r="HA98" s="136"/>
      <c r="HB98" s="136"/>
      <c r="HC98" s="136"/>
      <c r="HD98" s="136"/>
      <c r="HE98" s="136"/>
      <c r="HF98" s="136"/>
      <c r="HG98" s="136"/>
      <c r="HH98" s="136"/>
      <c r="HI98" s="136"/>
      <c r="HJ98" s="136"/>
      <c r="HK98" s="136"/>
      <c r="HL98" s="136"/>
      <c r="HM98" s="136"/>
      <c r="HN98" s="136"/>
      <c r="HO98" s="136"/>
      <c r="HP98" s="136"/>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row>
    <row r="99" spans="1:251" x14ac:dyDescent="0.25">
      <c r="B99" s="136"/>
      <c r="C99" s="136"/>
      <c r="D99" s="141"/>
      <c r="E99" s="141"/>
      <c r="F99" s="141"/>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c r="CD99" s="136"/>
      <c r="CE99" s="136"/>
      <c r="CF99" s="136"/>
      <c r="CG99" s="136"/>
      <c r="CH99" s="136"/>
      <c r="CI99" s="136"/>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36"/>
      <c r="EE99" s="136"/>
      <c r="EF99" s="136"/>
      <c r="EG99" s="136"/>
      <c r="EH99" s="136"/>
      <c r="EI99" s="136"/>
      <c r="EJ99" s="136"/>
      <c r="EK99" s="136"/>
      <c r="EL99" s="136"/>
      <c r="EM99" s="136"/>
      <c r="EN99" s="136"/>
      <c r="EO99" s="136"/>
      <c r="EP99" s="136"/>
      <c r="EQ99" s="136"/>
      <c r="ER99" s="136"/>
      <c r="ES99" s="136"/>
      <c r="ET99" s="136"/>
      <c r="EU99" s="136"/>
      <c r="EV99" s="136"/>
      <c r="EW99" s="136"/>
      <c r="EX99" s="136"/>
      <c r="EY99" s="136"/>
      <c r="EZ99" s="136"/>
      <c r="FA99" s="136"/>
      <c r="FB99" s="136"/>
      <c r="FC99" s="136"/>
      <c r="FD99" s="136"/>
      <c r="FE99" s="136"/>
      <c r="FF99" s="136"/>
      <c r="FG99" s="136"/>
      <c r="FH99" s="136"/>
      <c r="FI99" s="136"/>
      <c r="FJ99" s="136"/>
      <c r="FK99" s="136"/>
      <c r="FL99" s="136"/>
      <c r="FM99" s="136"/>
      <c r="FN99" s="136"/>
      <c r="FO99" s="136"/>
      <c r="FP99" s="136"/>
      <c r="FQ99" s="136"/>
      <c r="FR99" s="136"/>
      <c r="FS99" s="136"/>
      <c r="FT99" s="136"/>
      <c r="FU99" s="136"/>
      <c r="FV99" s="136"/>
      <c r="FW99" s="136"/>
      <c r="FX99" s="136"/>
      <c r="FY99" s="136"/>
      <c r="FZ99" s="136"/>
      <c r="GA99" s="136"/>
      <c r="GB99" s="136"/>
      <c r="GC99" s="136"/>
      <c r="GD99" s="136"/>
      <c r="GE99" s="136"/>
      <c r="GF99" s="136"/>
      <c r="GG99" s="136"/>
      <c r="GH99" s="136"/>
      <c r="GI99" s="136"/>
      <c r="GJ99" s="136"/>
      <c r="GK99" s="136"/>
      <c r="GL99" s="136"/>
      <c r="GM99" s="136"/>
      <c r="GN99" s="136"/>
      <c r="GO99" s="136"/>
      <c r="GP99" s="136"/>
      <c r="GQ99" s="136"/>
      <c r="GR99" s="136"/>
      <c r="GS99" s="136"/>
      <c r="GT99" s="136"/>
      <c r="GU99" s="136"/>
      <c r="GV99" s="136"/>
      <c r="GW99" s="136"/>
      <c r="GX99" s="136"/>
      <c r="GY99" s="136"/>
      <c r="GZ99" s="136"/>
      <c r="HA99" s="136"/>
      <c r="HB99" s="136"/>
      <c r="HC99" s="136"/>
      <c r="HD99" s="136"/>
      <c r="HE99" s="136"/>
      <c r="HF99" s="136"/>
      <c r="HG99" s="136"/>
      <c r="HH99" s="136"/>
      <c r="HI99" s="136"/>
      <c r="HJ99" s="136"/>
      <c r="HK99" s="136"/>
      <c r="HL99" s="136"/>
      <c r="HM99" s="136"/>
      <c r="HN99" s="136"/>
      <c r="HO99" s="136"/>
      <c r="HP99" s="136"/>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row>
    <row r="100" spans="1:251" ht="15.75" x14ac:dyDescent="0.25">
      <c r="A100" s="859" t="s">
        <v>430</v>
      </c>
      <c r="B100" s="860"/>
      <c r="C100" s="860"/>
      <c r="D100" s="860"/>
      <c r="E100" s="860"/>
      <c r="F100" s="860"/>
      <c r="G100" s="860"/>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c r="CD100" s="136"/>
      <c r="CE100" s="136"/>
      <c r="CF100" s="136"/>
      <c r="CG100" s="136"/>
      <c r="CH100" s="136"/>
      <c r="CI100" s="13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c r="DL100" s="136"/>
      <c r="DM100" s="136"/>
      <c r="DN100" s="136"/>
      <c r="DO100" s="136"/>
      <c r="DP100" s="136"/>
      <c r="DQ100" s="136"/>
      <c r="DR100" s="136"/>
      <c r="DS100" s="136"/>
      <c r="DT100" s="136"/>
      <c r="DU100" s="136"/>
      <c r="DV100" s="136"/>
      <c r="DW100" s="136"/>
      <c r="DX100" s="136"/>
      <c r="DY100" s="136"/>
      <c r="DZ100" s="136"/>
      <c r="EA100" s="136"/>
      <c r="EB100" s="136"/>
      <c r="EC100" s="136"/>
      <c r="ED100" s="136"/>
      <c r="EE100" s="136"/>
      <c r="EF100" s="136"/>
      <c r="EG100" s="136"/>
      <c r="EH100" s="136"/>
      <c r="EI100" s="136"/>
      <c r="EJ100" s="136"/>
      <c r="EK100" s="136"/>
      <c r="EL100" s="136"/>
      <c r="EM100" s="136"/>
      <c r="EN100" s="136"/>
      <c r="EO100" s="136"/>
      <c r="EP100" s="136"/>
      <c r="EQ100" s="136"/>
      <c r="ER100" s="136"/>
      <c r="ES100" s="136"/>
      <c r="ET100" s="136"/>
      <c r="EU100" s="136"/>
      <c r="EV100" s="136"/>
      <c r="EW100" s="136"/>
      <c r="EX100" s="136"/>
      <c r="EY100" s="136"/>
      <c r="EZ100" s="136"/>
      <c r="FA100" s="136"/>
      <c r="FB100" s="136"/>
      <c r="FC100" s="136"/>
      <c r="FD100" s="136"/>
      <c r="FE100" s="136"/>
      <c r="FF100" s="136"/>
      <c r="FG100" s="136"/>
      <c r="FH100" s="136"/>
      <c r="FI100" s="136"/>
      <c r="FJ100" s="136"/>
      <c r="FK100" s="136"/>
      <c r="FL100" s="136"/>
      <c r="FM100" s="136"/>
      <c r="FN100" s="136"/>
      <c r="FO100" s="136"/>
      <c r="FP100" s="136"/>
      <c r="FQ100" s="136"/>
      <c r="FR100" s="136"/>
      <c r="FS100" s="136"/>
      <c r="FT100" s="136"/>
      <c r="FU100" s="136"/>
      <c r="FV100" s="136"/>
      <c r="FW100" s="136"/>
      <c r="FX100" s="136"/>
      <c r="FY100" s="136"/>
      <c r="FZ100" s="136"/>
      <c r="GA100" s="136"/>
      <c r="GB100" s="136"/>
      <c r="GC100" s="136"/>
      <c r="GD100" s="136"/>
      <c r="GE100" s="136"/>
      <c r="GF100" s="136"/>
      <c r="GG100" s="136"/>
      <c r="GH100" s="136"/>
      <c r="GI100" s="136"/>
      <c r="GJ100" s="136"/>
      <c r="GK100" s="136"/>
      <c r="GL100" s="136"/>
      <c r="GM100" s="136"/>
      <c r="GN100" s="136"/>
      <c r="GO100" s="136"/>
      <c r="GP100" s="136"/>
      <c r="GQ100" s="136"/>
      <c r="GR100" s="136"/>
      <c r="GS100" s="136"/>
      <c r="GT100" s="136"/>
      <c r="GU100" s="136"/>
      <c r="GV100" s="136"/>
      <c r="GW100" s="136"/>
      <c r="GX100" s="136"/>
      <c r="GY100" s="136"/>
      <c r="GZ100" s="136"/>
      <c r="HA100" s="136"/>
      <c r="HB100" s="136"/>
      <c r="HC100" s="136"/>
      <c r="HD100" s="136"/>
      <c r="HE100" s="136"/>
      <c r="HF100" s="136"/>
      <c r="HG100" s="136"/>
      <c r="HH100" s="136"/>
      <c r="HI100" s="136"/>
      <c r="HJ100" s="136"/>
      <c r="HK100" s="136"/>
      <c r="HL100" s="136"/>
      <c r="HM100" s="136"/>
      <c r="HN100" s="136"/>
      <c r="HO100" s="136"/>
      <c r="HP100" s="136"/>
      <c r="HQ100" s="136"/>
      <c r="HR100" s="136"/>
      <c r="HS100" s="136"/>
      <c r="HT100" s="136"/>
      <c r="HU100" s="136"/>
      <c r="HV100" s="136"/>
      <c r="HW100" s="136"/>
      <c r="HX100" s="136"/>
      <c r="HY100" s="136"/>
      <c r="HZ100" s="136"/>
      <c r="IA100" s="136"/>
      <c r="IB100" s="136"/>
      <c r="IC100" s="136"/>
      <c r="ID100" s="136"/>
      <c r="IE100" s="136"/>
      <c r="IF100" s="136"/>
      <c r="IG100" s="136"/>
      <c r="IH100" s="136"/>
      <c r="II100" s="136"/>
      <c r="IJ100" s="136"/>
      <c r="IK100" s="136"/>
      <c r="IL100" s="136"/>
      <c r="IM100" s="136"/>
      <c r="IN100" s="136"/>
      <c r="IO100" s="136"/>
      <c r="IP100" s="136"/>
      <c r="IQ100" s="136"/>
    </row>
    <row r="101" spans="1:251" ht="34.5" thickBot="1" x14ac:dyDescent="0.3">
      <c r="A101" s="613" t="s">
        <v>431</v>
      </c>
      <c r="B101" s="148" t="s">
        <v>432</v>
      </c>
      <c r="C101" s="614" t="s">
        <v>433</v>
      </c>
      <c r="D101" s="148" t="s">
        <v>434</v>
      </c>
      <c r="E101" s="138" t="s">
        <v>391</v>
      </c>
      <c r="F101" s="138" t="s">
        <v>435</v>
      </c>
      <c r="G101" s="138" t="s">
        <v>392</v>
      </c>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36"/>
      <c r="DV101" s="136"/>
      <c r="DW101" s="136"/>
      <c r="DX101" s="136"/>
      <c r="DY101" s="136"/>
      <c r="DZ101" s="136"/>
      <c r="EA101" s="136"/>
      <c r="EB101" s="136"/>
      <c r="EC101" s="136"/>
      <c r="ED101" s="136"/>
      <c r="EE101" s="136"/>
      <c r="EF101" s="136"/>
      <c r="EG101" s="136"/>
      <c r="EH101" s="136"/>
      <c r="EI101" s="136"/>
      <c r="EJ101" s="136"/>
      <c r="EK101" s="136"/>
      <c r="EL101" s="136"/>
      <c r="EM101" s="136"/>
      <c r="EN101" s="136"/>
      <c r="EO101" s="136"/>
      <c r="EP101" s="136"/>
      <c r="EQ101" s="136"/>
      <c r="ER101" s="136"/>
      <c r="ES101" s="136"/>
      <c r="ET101" s="136"/>
      <c r="EU101" s="136"/>
      <c r="EV101" s="136"/>
      <c r="EW101" s="136"/>
      <c r="EX101" s="136"/>
      <c r="EY101" s="136"/>
      <c r="EZ101" s="136"/>
      <c r="FA101" s="136"/>
      <c r="FB101" s="136"/>
      <c r="FC101" s="136"/>
      <c r="FD101" s="136"/>
      <c r="FE101" s="136"/>
      <c r="FF101" s="136"/>
      <c r="FG101" s="136"/>
      <c r="FH101" s="136"/>
      <c r="FI101" s="136"/>
      <c r="FJ101" s="136"/>
      <c r="FK101" s="136"/>
      <c r="FL101" s="136"/>
      <c r="FM101" s="136"/>
      <c r="FN101" s="136"/>
      <c r="FO101" s="136"/>
      <c r="FP101" s="136"/>
      <c r="FQ101" s="136"/>
      <c r="FR101" s="136"/>
      <c r="FS101" s="136"/>
      <c r="FT101" s="136"/>
      <c r="FU101" s="136"/>
      <c r="FV101" s="136"/>
      <c r="FW101" s="136"/>
      <c r="FX101" s="136"/>
      <c r="FY101" s="136"/>
      <c r="FZ101" s="136"/>
      <c r="GA101" s="136"/>
      <c r="GB101" s="136"/>
      <c r="GC101" s="136"/>
      <c r="GD101" s="136"/>
      <c r="GE101" s="136"/>
      <c r="GF101" s="136"/>
      <c r="GG101" s="136"/>
      <c r="GH101" s="136"/>
      <c r="GI101" s="136"/>
      <c r="GJ101" s="136"/>
      <c r="GK101" s="136"/>
      <c r="GL101" s="136"/>
      <c r="GM101" s="136"/>
      <c r="GN101" s="136"/>
      <c r="GO101" s="136"/>
      <c r="GP101" s="136"/>
      <c r="GQ101" s="136"/>
      <c r="GR101" s="136"/>
      <c r="GS101" s="136"/>
      <c r="GT101" s="136"/>
      <c r="GU101" s="136"/>
      <c r="GV101" s="136"/>
      <c r="GW101" s="136"/>
      <c r="GX101" s="136"/>
      <c r="GY101" s="136"/>
      <c r="GZ101" s="136"/>
      <c r="HA101" s="136"/>
      <c r="HB101" s="136"/>
      <c r="HC101" s="136"/>
      <c r="HD101" s="136"/>
      <c r="HE101" s="136"/>
      <c r="HF101" s="136"/>
      <c r="HG101" s="136"/>
      <c r="HH101" s="136"/>
      <c r="HI101" s="136"/>
      <c r="HJ101" s="136"/>
      <c r="HK101" s="136"/>
      <c r="HL101" s="136"/>
      <c r="HM101" s="136"/>
      <c r="HN101" s="136"/>
      <c r="HO101" s="136"/>
      <c r="HP101" s="136"/>
      <c r="HQ101" s="136"/>
      <c r="HR101" s="136"/>
      <c r="HS101" s="136"/>
      <c r="HT101" s="136"/>
      <c r="HU101" s="136"/>
      <c r="HV101" s="136"/>
      <c r="HW101" s="136"/>
      <c r="HX101" s="136"/>
      <c r="HY101" s="136"/>
      <c r="HZ101" s="136"/>
      <c r="IA101" s="136"/>
      <c r="IB101" s="136"/>
      <c r="IC101" s="136"/>
      <c r="ID101" s="136"/>
      <c r="IE101" s="136"/>
      <c r="IF101" s="136"/>
      <c r="IG101" s="136"/>
      <c r="IH101" s="136"/>
      <c r="II101" s="136"/>
      <c r="IJ101" s="136"/>
      <c r="IK101" s="136"/>
      <c r="IL101" s="136"/>
      <c r="IM101" s="136"/>
      <c r="IN101" s="136"/>
      <c r="IO101" s="136"/>
      <c r="IP101" s="136"/>
      <c r="IQ101" s="136"/>
    </row>
    <row r="102" spans="1:251" ht="15.75" thickBot="1" x14ac:dyDescent="0.3">
      <c r="A102" s="639"/>
      <c r="B102" s="638"/>
      <c r="C102" s="631"/>
      <c r="D102" s="631"/>
      <c r="E102" s="139">
        <f t="shared" ref="E102:E107" si="10">B102*C102*D102</f>
        <v>0</v>
      </c>
      <c r="F102" s="635"/>
      <c r="G102" s="635"/>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c r="CD102" s="136"/>
      <c r="CE102" s="136"/>
      <c r="CF102" s="136"/>
      <c r="CG102" s="136"/>
      <c r="CH102" s="136"/>
      <c r="CI102" s="136"/>
      <c r="CJ102" s="136"/>
      <c r="CK102" s="136"/>
      <c r="CL102" s="136"/>
      <c r="CM102" s="136"/>
      <c r="CN102" s="136"/>
      <c r="CO102" s="136"/>
      <c r="CP102" s="136"/>
      <c r="CQ102" s="136"/>
      <c r="CR102" s="136"/>
      <c r="CS102" s="136"/>
      <c r="CT102" s="136"/>
      <c r="CU102" s="136"/>
      <c r="CV102" s="136"/>
      <c r="CW102" s="136"/>
      <c r="CX102" s="136"/>
      <c r="CY102" s="136"/>
      <c r="CZ102" s="136"/>
      <c r="DA102" s="136"/>
      <c r="DB102" s="136"/>
      <c r="DC102" s="136"/>
      <c r="DD102" s="136"/>
      <c r="DE102" s="136"/>
      <c r="DF102" s="136"/>
      <c r="DG102" s="136"/>
      <c r="DH102" s="136"/>
      <c r="DI102" s="136"/>
      <c r="DJ102" s="136"/>
      <c r="DK102" s="136"/>
      <c r="DL102" s="136"/>
      <c r="DM102" s="136"/>
      <c r="DN102" s="136"/>
      <c r="DO102" s="136"/>
      <c r="DP102" s="136"/>
      <c r="DQ102" s="136"/>
      <c r="DR102" s="136"/>
      <c r="DS102" s="136"/>
      <c r="DT102" s="136"/>
      <c r="DU102" s="136"/>
      <c r="DV102" s="136"/>
      <c r="DW102" s="136"/>
      <c r="DX102" s="136"/>
      <c r="DY102" s="136"/>
      <c r="DZ102" s="136"/>
      <c r="EA102" s="136"/>
      <c r="EB102" s="136"/>
      <c r="EC102" s="136"/>
      <c r="ED102" s="136"/>
      <c r="EE102" s="136"/>
      <c r="EF102" s="136"/>
      <c r="EG102" s="136"/>
      <c r="EH102" s="136"/>
      <c r="EI102" s="136"/>
      <c r="EJ102" s="136"/>
      <c r="EK102" s="136"/>
      <c r="EL102" s="136"/>
      <c r="EM102" s="136"/>
      <c r="EN102" s="136"/>
      <c r="EO102" s="136"/>
      <c r="EP102" s="136"/>
      <c r="EQ102" s="136"/>
      <c r="ER102" s="136"/>
      <c r="ES102" s="136"/>
      <c r="ET102" s="136"/>
      <c r="EU102" s="136"/>
      <c r="EV102" s="136"/>
      <c r="EW102" s="136"/>
      <c r="EX102" s="136"/>
      <c r="EY102" s="136"/>
      <c r="EZ102" s="136"/>
      <c r="FA102" s="136"/>
      <c r="FB102" s="136"/>
      <c r="FC102" s="136"/>
      <c r="FD102" s="136"/>
      <c r="FE102" s="136"/>
      <c r="FF102" s="136"/>
      <c r="FG102" s="136"/>
      <c r="FH102" s="136"/>
      <c r="FI102" s="136"/>
      <c r="FJ102" s="136"/>
      <c r="FK102" s="136"/>
      <c r="FL102" s="136"/>
      <c r="FM102" s="136"/>
      <c r="FN102" s="136"/>
      <c r="FO102" s="136"/>
      <c r="FP102" s="136"/>
      <c r="FQ102" s="136"/>
      <c r="FR102" s="136"/>
      <c r="FS102" s="136"/>
      <c r="FT102" s="136"/>
      <c r="FU102" s="136"/>
      <c r="FV102" s="136"/>
      <c r="FW102" s="136"/>
      <c r="FX102" s="136"/>
      <c r="FY102" s="136"/>
      <c r="FZ102" s="136"/>
      <c r="GA102" s="136"/>
      <c r="GB102" s="136"/>
      <c r="GC102" s="136"/>
      <c r="GD102" s="136"/>
      <c r="GE102" s="136"/>
      <c r="GF102" s="136"/>
      <c r="GG102" s="136"/>
      <c r="GH102" s="136"/>
      <c r="GI102" s="136"/>
      <c r="GJ102" s="136"/>
      <c r="GK102" s="136"/>
      <c r="GL102" s="136"/>
      <c r="GM102" s="136"/>
      <c r="GN102" s="136"/>
      <c r="GO102" s="136"/>
      <c r="GP102" s="136"/>
      <c r="GQ102" s="136"/>
      <c r="GR102" s="136"/>
      <c r="GS102" s="136"/>
      <c r="GT102" s="136"/>
      <c r="GU102" s="136"/>
      <c r="GV102" s="136"/>
      <c r="GW102" s="136"/>
      <c r="GX102" s="136"/>
      <c r="GY102" s="136"/>
      <c r="GZ102" s="136"/>
      <c r="HA102" s="136"/>
      <c r="HB102" s="136"/>
      <c r="HC102" s="136"/>
      <c r="HD102" s="136"/>
      <c r="HE102" s="136"/>
      <c r="HF102" s="136"/>
      <c r="HG102" s="136"/>
      <c r="HH102" s="136"/>
      <c r="HI102" s="136"/>
      <c r="HJ102" s="136"/>
      <c r="HK102" s="136"/>
      <c r="HL102" s="136"/>
      <c r="HM102" s="136"/>
      <c r="HN102" s="136"/>
      <c r="HO102" s="136"/>
      <c r="HP102" s="136"/>
      <c r="HQ102" s="136"/>
      <c r="HR102" s="136"/>
      <c r="HS102" s="136"/>
      <c r="HT102" s="136"/>
      <c r="HU102" s="136"/>
      <c r="HV102" s="136"/>
      <c r="HW102" s="136"/>
      <c r="HX102" s="136"/>
      <c r="HY102" s="136"/>
      <c r="HZ102" s="136"/>
      <c r="IA102" s="136"/>
      <c r="IB102" s="136"/>
      <c r="IC102" s="136"/>
      <c r="ID102" s="136"/>
      <c r="IE102" s="136"/>
      <c r="IF102" s="136"/>
      <c r="IG102" s="136"/>
      <c r="IH102" s="136"/>
      <c r="II102" s="136"/>
      <c r="IJ102" s="136"/>
      <c r="IK102" s="136"/>
      <c r="IL102" s="136"/>
      <c r="IM102" s="136"/>
      <c r="IN102" s="136"/>
      <c r="IO102" s="136"/>
      <c r="IP102" s="136"/>
      <c r="IQ102" s="136"/>
    </row>
    <row r="103" spans="1:251" ht="15.75" thickBot="1" x14ac:dyDescent="0.3">
      <c r="A103" s="639"/>
      <c r="B103" s="638"/>
      <c r="C103" s="631"/>
      <c r="D103" s="631"/>
      <c r="E103" s="139">
        <f t="shared" si="10"/>
        <v>0</v>
      </c>
      <c r="F103" s="635"/>
      <c r="G103" s="635"/>
      <c r="AB103" s="136"/>
      <c r="AC103" s="136"/>
      <c r="AD103" s="136"/>
      <c r="AE103" s="136"/>
      <c r="AF103" s="136"/>
      <c r="AG103" s="136"/>
      <c r="AH103" s="136"/>
      <c r="AI103" s="136"/>
      <c r="AJ103" s="136"/>
      <c r="AK103" s="136"/>
      <c r="AL103" s="136"/>
      <c r="AM103" s="136"/>
      <c r="AN103" s="136"/>
      <c r="AO103" s="136"/>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6"/>
      <c r="BR103" s="136"/>
      <c r="BS103" s="136"/>
      <c r="BT103" s="136"/>
      <c r="BU103" s="136"/>
      <c r="BV103" s="136"/>
      <c r="BW103" s="136"/>
      <c r="BX103" s="136"/>
      <c r="BY103" s="136"/>
      <c r="BZ103" s="136"/>
      <c r="CA103" s="136"/>
      <c r="CB103" s="136"/>
      <c r="CC103" s="136"/>
      <c r="CD103" s="136"/>
      <c r="CE103" s="136"/>
      <c r="CF103" s="136"/>
      <c r="CG103" s="136"/>
      <c r="CH103" s="136"/>
      <c r="CI103" s="136"/>
      <c r="CJ103" s="136"/>
      <c r="CK103" s="136"/>
      <c r="CL103" s="136"/>
      <c r="CM103" s="136"/>
      <c r="CN103" s="136"/>
      <c r="CO103" s="136"/>
      <c r="CP103" s="136"/>
      <c r="CQ103" s="136"/>
      <c r="CR103" s="136"/>
      <c r="CS103" s="136"/>
      <c r="CT103" s="136"/>
      <c r="CU103" s="136"/>
      <c r="CV103" s="136"/>
      <c r="CW103" s="136"/>
      <c r="CX103" s="136"/>
      <c r="CY103" s="136"/>
      <c r="CZ103" s="136"/>
      <c r="DA103" s="136"/>
      <c r="DB103" s="136"/>
      <c r="DC103" s="136"/>
      <c r="DD103" s="136"/>
      <c r="DE103" s="136"/>
      <c r="DF103" s="136"/>
      <c r="DG103" s="136"/>
      <c r="DH103" s="136"/>
      <c r="DI103" s="136"/>
      <c r="DJ103" s="136"/>
      <c r="DK103" s="136"/>
      <c r="DL103" s="136"/>
      <c r="DM103" s="136"/>
      <c r="DN103" s="136"/>
      <c r="DO103" s="136"/>
      <c r="DP103" s="136"/>
      <c r="DQ103" s="136"/>
      <c r="DR103" s="136"/>
      <c r="DS103" s="136"/>
      <c r="DT103" s="136"/>
      <c r="DU103" s="136"/>
      <c r="DV103" s="136"/>
      <c r="DW103" s="136"/>
      <c r="DX103" s="136"/>
      <c r="DY103" s="136"/>
      <c r="DZ103" s="136"/>
      <c r="EA103" s="136"/>
      <c r="EB103" s="136"/>
      <c r="EC103" s="136"/>
      <c r="ED103" s="136"/>
      <c r="EE103" s="136"/>
      <c r="EF103" s="136"/>
      <c r="EG103" s="136"/>
      <c r="EH103" s="136"/>
      <c r="EI103" s="136"/>
      <c r="EJ103" s="136"/>
      <c r="EK103" s="136"/>
      <c r="EL103" s="136"/>
      <c r="EM103" s="136"/>
      <c r="EN103" s="136"/>
      <c r="EO103" s="136"/>
      <c r="EP103" s="136"/>
      <c r="EQ103" s="136"/>
      <c r="ER103" s="136"/>
      <c r="ES103" s="136"/>
      <c r="ET103" s="136"/>
      <c r="EU103" s="136"/>
      <c r="EV103" s="136"/>
      <c r="EW103" s="136"/>
      <c r="EX103" s="136"/>
      <c r="EY103" s="136"/>
      <c r="EZ103" s="136"/>
      <c r="FA103" s="136"/>
      <c r="FB103" s="136"/>
      <c r="FC103" s="136"/>
      <c r="FD103" s="136"/>
      <c r="FE103" s="136"/>
      <c r="FF103" s="136"/>
      <c r="FG103" s="136"/>
      <c r="FH103" s="136"/>
      <c r="FI103" s="136"/>
      <c r="FJ103" s="136"/>
      <c r="FK103" s="136"/>
      <c r="FL103" s="136"/>
      <c r="FM103" s="136"/>
      <c r="FN103" s="136"/>
      <c r="FO103" s="136"/>
      <c r="FP103" s="136"/>
      <c r="FQ103" s="136"/>
      <c r="FR103" s="136"/>
      <c r="FS103" s="136"/>
      <c r="FT103" s="136"/>
      <c r="FU103" s="136"/>
      <c r="FV103" s="136"/>
      <c r="FW103" s="136"/>
      <c r="FX103" s="136"/>
      <c r="FY103" s="136"/>
      <c r="FZ103" s="136"/>
      <c r="GA103" s="136"/>
      <c r="GB103" s="136"/>
      <c r="GC103" s="136"/>
      <c r="GD103" s="136"/>
      <c r="GE103" s="136"/>
      <c r="GF103" s="136"/>
      <c r="GG103" s="136"/>
      <c r="GH103" s="136"/>
      <c r="GI103" s="136"/>
      <c r="GJ103" s="136"/>
      <c r="GK103" s="136"/>
      <c r="GL103" s="136"/>
      <c r="GM103" s="136"/>
      <c r="GN103" s="136"/>
      <c r="GO103" s="136"/>
      <c r="GP103" s="136"/>
      <c r="GQ103" s="136"/>
      <c r="GR103" s="136"/>
      <c r="GS103" s="136"/>
      <c r="GT103" s="136"/>
      <c r="GU103" s="136"/>
      <c r="GV103" s="136"/>
      <c r="GW103" s="136"/>
      <c r="GX103" s="136"/>
      <c r="GY103" s="136"/>
      <c r="GZ103" s="136"/>
      <c r="HA103" s="136"/>
      <c r="HB103" s="136"/>
      <c r="HC103" s="136"/>
      <c r="HD103" s="136"/>
      <c r="HE103" s="136"/>
      <c r="HF103" s="136"/>
      <c r="HG103" s="136"/>
      <c r="HH103" s="136"/>
      <c r="HI103" s="136"/>
      <c r="HJ103" s="136"/>
      <c r="HK103" s="136"/>
      <c r="HL103" s="136"/>
      <c r="HM103" s="136"/>
      <c r="HN103" s="136"/>
      <c r="HO103" s="136"/>
      <c r="HP103" s="136"/>
      <c r="HQ103" s="136"/>
      <c r="HR103" s="136"/>
      <c r="HS103" s="136"/>
      <c r="HT103" s="136"/>
      <c r="HU103" s="136"/>
      <c r="HV103" s="136"/>
      <c r="HW103" s="136"/>
      <c r="HX103" s="136"/>
      <c r="HY103" s="136"/>
      <c r="HZ103" s="136"/>
      <c r="IA103" s="136"/>
      <c r="IB103" s="136"/>
      <c r="IC103" s="136"/>
      <c r="ID103" s="136"/>
      <c r="IE103" s="136"/>
      <c r="IF103" s="136"/>
      <c r="IG103" s="136"/>
      <c r="IH103" s="136"/>
      <c r="II103" s="136"/>
      <c r="IJ103" s="136"/>
      <c r="IK103" s="136"/>
      <c r="IL103" s="136"/>
      <c r="IM103" s="136"/>
      <c r="IN103" s="136"/>
      <c r="IO103" s="136"/>
      <c r="IP103" s="136"/>
      <c r="IQ103" s="136"/>
    </row>
    <row r="104" spans="1:251" ht="15.75" thickBot="1" x14ac:dyDescent="0.3">
      <c r="A104" s="639"/>
      <c r="B104" s="638"/>
      <c r="C104" s="631"/>
      <c r="D104" s="631"/>
      <c r="E104" s="139">
        <f t="shared" si="10"/>
        <v>0</v>
      </c>
      <c r="F104" s="635"/>
      <c r="G104" s="635"/>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c r="BF104" s="136"/>
      <c r="BG104" s="136"/>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c r="CD104" s="136"/>
      <c r="CE104" s="136"/>
      <c r="CF104" s="136"/>
      <c r="CG104" s="136"/>
      <c r="CH104" s="136"/>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c r="DD104" s="136"/>
      <c r="DE104" s="136"/>
      <c r="DF104" s="136"/>
      <c r="DG104" s="136"/>
      <c r="DH104" s="136"/>
      <c r="DI104" s="136"/>
      <c r="DJ104" s="136"/>
      <c r="DK104" s="136"/>
      <c r="DL104" s="136"/>
      <c r="DM104" s="136"/>
      <c r="DN104" s="136"/>
      <c r="DO104" s="136"/>
      <c r="DP104" s="136"/>
      <c r="DQ104" s="136"/>
      <c r="DR104" s="136"/>
      <c r="DS104" s="136"/>
      <c r="DT104" s="136"/>
      <c r="DU104" s="136"/>
      <c r="DV104" s="136"/>
      <c r="DW104" s="136"/>
      <c r="DX104" s="136"/>
      <c r="DY104" s="136"/>
      <c r="DZ104" s="136"/>
      <c r="EA104" s="136"/>
      <c r="EB104" s="136"/>
      <c r="EC104" s="136"/>
      <c r="ED104" s="136"/>
      <c r="EE104" s="136"/>
      <c r="EF104" s="136"/>
      <c r="EG104" s="136"/>
      <c r="EH104" s="136"/>
      <c r="EI104" s="136"/>
      <c r="EJ104" s="136"/>
      <c r="EK104" s="136"/>
      <c r="EL104" s="136"/>
      <c r="EM104" s="136"/>
      <c r="EN104" s="136"/>
      <c r="EO104" s="136"/>
      <c r="EP104" s="136"/>
      <c r="EQ104" s="136"/>
      <c r="ER104" s="136"/>
      <c r="ES104" s="136"/>
      <c r="ET104" s="136"/>
      <c r="EU104" s="136"/>
      <c r="EV104" s="136"/>
      <c r="EW104" s="136"/>
      <c r="EX104" s="136"/>
      <c r="EY104" s="136"/>
      <c r="EZ104" s="136"/>
      <c r="FA104" s="136"/>
      <c r="FB104" s="136"/>
      <c r="FC104" s="136"/>
      <c r="FD104" s="136"/>
      <c r="FE104" s="136"/>
      <c r="FF104" s="136"/>
      <c r="FG104" s="136"/>
      <c r="FH104" s="136"/>
      <c r="FI104" s="136"/>
      <c r="FJ104" s="136"/>
      <c r="FK104" s="136"/>
      <c r="FL104" s="136"/>
      <c r="FM104" s="136"/>
      <c r="FN104" s="136"/>
      <c r="FO104" s="136"/>
      <c r="FP104" s="136"/>
      <c r="FQ104" s="136"/>
      <c r="FR104" s="136"/>
      <c r="FS104" s="136"/>
      <c r="FT104" s="136"/>
      <c r="FU104" s="136"/>
      <c r="FV104" s="136"/>
      <c r="FW104" s="136"/>
      <c r="FX104" s="136"/>
      <c r="FY104" s="136"/>
      <c r="FZ104" s="136"/>
      <c r="GA104" s="136"/>
      <c r="GB104" s="136"/>
      <c r="GC104" s="136"/>
      <c r="GD104" s="136"/>
      <c r="GE104" s="136"/>
      <c r="GF104" s="136"/>
      <c r="GG104" s="136"/>
      <c r="GH104" s="136"/>
      <c r="GI104" s="136"/>
      <c r="GJ104" s="136"/>
      <c r="GK104" s="136"/>
      <c r="GL104" s="136"/>
      <c r="GM104" s="136"/>
      <c r="GN104" s="136"/>
      <c r="GO104" s="136"/>
      <c r="GP104" s="136"/>
      <c r="GQ104" s="136"/>
      <c r="GR104" s="136"/>
      <c r="GS104" s="136"/>
      <c r="GT104" s="136"/>
      <c r="GU104" s="136"/>
      <c r="GV104" s="136"/>
      <c r="GW104" s="136"/>
      <c r="GX104" s="136"/>
      <c r="GY104" s="136"/>
      <c r="GZ104" s="136"/>
      <c r="HA104" s="136"/>
      <c r="HB104" s="136"/>
      <c r="HC104" s="136"/>
      <c r="HD104" s="136"/>
      <c r="HE104" s="136"/>
      <c r="HF104" s="136"/>
      <c r="HG104" s="136"/>
      <c r="HH104" s="136"/>
      <c r="HI104" s="136"/>
      <c r="HJ104" s="136"/>
      <c r="HK104" s="136"/>
      <c r="HL104" s="136"/>
      <c r="HM104" s="136"/>
      <c r="HN104" s="136"/>
      <c r="HO104" s="136"/>
      <c r="HP104" s="136"/>
      <c r="HQ104" s="136"/>
      <c r="HR104" s="136"/>
      <c r="HS104" s="136"/>
      <c r="HT104" s="136"/>
      <c r="HU104" s="136"/>
      <c r="HV104" s="136"/>
      <c r="HW104" s="136"/>
      <c r="HX104" s="136"/>
      <c r="HY104" s="136"/>
      <c r="HZ104" s="136"/>
      <c r="IA104" s="136"/>
      <c r="IB104" s="136"/>
      <c r="IC104" s="136"/>
      <c r="ID104" s="136"/>
      <c r="IE104" s="136"/>
      <c r="IF104" s="136"/>
      <c r="IG104" s="136"/>
      <c r="IH104" s="136"/>
      <c r="II104" s="136"/>
      <c r="IJ104" s="136"/>
      <c r="IK104" s="136"/>
      <c r="IL104" s="136"/>
      <c r="IM104" s="136"/>
      <c r="IN104" s="136"/>
      <c r="IO104" s="136"/>
      <c r="IP104" s="136"/>
      <c r="IQ104" s="136"/>
    </row>
    <row r="105" spans="1:251" ht="15.75" thickBot="1" x14ac:dyDescent="0.3">
      <c r="A105" s="639"/>
      <c r="B105" s="638"/>
      <c r="C105" s="631"/>
      <c r="D105" s="631"/>
      <c r="E105" s="139">
        <f t="shared" si="10"/>
        <v>0</v>
      </c>
      <c r="F105" s="635"/>
      <c r="G105" s="635"/>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c r="BB105" s="136"/>
      <c r="BC105" s="136"/>
      <c r="BD105" s="136"/>
      <c r="BE105" s="136"/>
      <c r="BF105" s="136"/>
      <c r="BG105" s="136"/>
      <c r="BH105" s="136"/>
      <c r="BI105" s="136"/>
      <c r="BJ105" s="136"/>
      <c r="BK105" s="136"/>
      <c r="BL105" s="136"/>
      <c r="BM105" s="136"/>
      <c r="BN105" s="136"/>
      <c r="BO105" s="136"/>
      <c r="BP105" s="136"/>
      <c r="BQ105" s="136"/>
      <c r="BR105" s="136"/>
      <c r="BS105" s="136"/>
      <c r="BT105" s="136"/>
      <c r="BU105" s="136"/>
      <c r="BV105" s="136"/>
      <c r="BW105" s="136"/>
      <c r="BX105" s="136"/>
      <c r="BY105" s="136"/>
      <c r="BZ105" s="136"/>
      <c r="CA105" s="136"/>
      <c r="CB105" s="136"/>
      <c r="CC105" s="136"/>
      <c r="CD105" s="136"/>
      <c r="CE105" s="136"/>
      <c r="CF105" s="136"/>
      <c r="CG105" s="136"/>
      <c r="CH105" s="136"/>
      <c r="CI105" s="136"/>
      <c r="CJ105" s="136"/>
      <c r="CK105" s="136"/>
      <c r="CL105" s="136"/>
      <c r="CM105" s="136"/>
      <c r="CN105" s="136"/>
      <c r="CO105" s="136"/>
      <c r="CP105" s="136"/>
      <c r="CQ105" s="136"/>
      <c r="CR105" s="136"/>
      <c r="CS105" s="136"/>
      <c r="CT105" s="136"/>
      <c r="CU105" s="136"/>
      <c r="CV105" s="136"/>
      <c r="CW105" s="136"/>
      <c r="CX105" s="136"/>
      <c r="CY105" s="136"/>
      <c r="CZ105" s="136"/>
      <c r="DA105" s="136"/>
      <c r="DB105" s="136"/>
      <c r="DC105" s="136"/>
      <c r="DD105" s="136"/>
      <c r="DE105" s="136"/>
      <c r="DF105" s="136"/>
      <c r="DG105" s="136"/>
      <c r="DH105" s="136"/>
      <c r="DI105" s="136"/>
      <c r="DJ105" s="136"/>
      <c r="DK105" s="136"/>
      <c r="DL105" s="136"/>
      <c r="DM105" s="136"/>
      <c r="DN105" s="136"/>
      <c r="DO105" s="136"/>
      <c r="DP105" s="136"/>
      <c r="DQ105" s="136"/>
      <c r="DR105" s="136"/>
      <c r="DS105" s="136"/>
      <c r="DT105" s="136"/>
      <c r="DU105" s="136"/>
      <c r="DV105" s="136"/>
      <c r="DW105" s="136"/>
      <c r="DX105" s="136"/>
      <c r="DY105" s="136"/>
      <c r="DZ105" s="136"/>
      <c r="EA105" s="136"/>
      <c r="EB105" s="136"/>
      <c r="EC105" s="136"/>
      <c r="ED105" s="136"/>
      <c r="EE105" s="136"/>
      <c r="EF105" s="136"/>
      <c r="EG105" s="136"/>
      <c r="EH105" s="136"/>
      <c r="EI105" s="136"/>
      <c r="EJ105" s="136"/>
      <c r="EK105" s="136"/>
      <c r="EL105" s="136"/>
      <c r="EM105" s="136"/>
      <c r="EN105" s="136"/>
      <c r="EO105" s="136"/>
      <c r="EP105" s="136"/>
      <c r="EQ105" s="136"/>
      <c r="ER105" s="136"/>
      <c r="ES105" s="136"/>
      <c r="ET105" s="136"/>
      <c r="EU105" s="136"/>
      <c r="EV105" s="136"/>
      <c r="EW105" s="136"/>
      <c r="EX105" s="136"/>
      <c r="EY105" s="136"/>
      <c r="EZ105" s="136"/>
      <c r="FA105" s="136"/>
      <c r="FB105" s="136"/>
      <c r="FC105" s="136"/>
      <c r="FD105" s="136"/>
      <c r="FE105" s="136"/>
      <c r="FF105" s="136"/>
      <c r="FG105" s="136"/>
      <c r="FH105" s="136"/>
      <c r="FI105" s="136"/>
      <c r="FJ105" s="136"/>
      <c r="FK105" s="136"/>
      <c r="FL105" s="136"/>
      <c r="FM105" s="136"/>
      <c r="FN105" s="136"/>
      <c r="FO105" s="136"/>
      <c r="FP105" s="136"/>
      <c r="FQ105" s="136"/>
      <c r="FR105" s="136"/>
      <c r="FS105" s="136"/>
      <c r="FT105" s="136"/>
      <c r="FU105" s="136"/>
      <c r="FV105" s="136"/>
      <c r="FW105" s="136"/>
      <c r="FX105" s="136"/>
      <c r="FY105" s="136"/>
      <c r="FZ105" s="136"/>
      <c r="GA105" s="136"/>
      <c r="GB105" s="136"/>
      <c r="GC105" s="136"/>
      <c r="GD105" s="136"/>
      <c r="GE105" s="136"/>
      <c r="GF105" s="136"/>
      <c r="GG105" s="136"/>
      <c r="GH105" s="136"/>
      <c r="GI105" s="136"/>
      <c r="GJ105" s="136"/>
      <c r="GK105" s="136"/>
      <c r="GL105" s="136"/>
      <c r="GM105" s="136"/>
      <c r="GN105" s="136"/>
      <c r="GO105" s="136"/>
      <c r="GP105" s="136"/>
      <c r="GQ105" s="136"/>
      <c r="GR105" s="136"/>
      <c r="GS105" s="136"/>
      <c r="GT105" s="136"/>
      <c r="GU105" s="136"/>
      <c r="GV105" s="136"/>
      <c r="GW105" s="136"/>
      <c r="GX105" s="136"/>
      <c r="GY105" s="136"/>
      <c r="GZ105" s="136"/>
      <c r="HA105" s="136"/>
      <c r="HB105" s="136"/>
      <c r="HC105" s="136"/>
      <c r="HD105" s="136"/>
      <c r="HE105" s="136"/>
      <c r="HF105" s="136"/>
      <c r="HG105" s="136"/>
      <c r="HH105" s="136"/>
      <c r="HI105" s="136"/>
      <c r="HJ105" s="136"/>
      <c r="HK105" s="136"/>
      <c r="HL105" s="136"/>
      <c r="HM105" s="136"/>
      <c r="HN105" s="136"/>
      <c r="HO105" s="136"/>
      <c r="HP105" s="136"/>
      <c r="HQ105" s="136"/>
      <c r="HR105" s="136"/>
      <c r="HS105" s="136"/>
      <c r="HT105" s="136"/>
      <c r="HU105" s="136"/>
      <c r="HV105" s="136"/>
      <c r="HW105" s="136"/>
      <c r="HX105" s="136"/>
      <c r="HY105" s="136"/>
      <c r="HZ105" s="136"/>
      <c r="IA105" s="136"/>
      <c r="IB105" s="136"/>
      <c r="IC105" s="136"/>
      <c r="ID105" s="136"/>
      <c r="IE105" s="136"/>
      <c r="IF105" s="136"/>
      <c r="IG105" s="136"/>
      <c r="IH105" s="136"/>
      <c r="II105" s="136"/>
      <c r="IJ105" s="136"/>
      <c r="IK105" s="136"/>
      <c r="IL105" s="136"/>
      <c r="IM105" s="136"/>
      <c r="IN105" s="136"/>
      <c r="IO105" s="136"/>
      <c r="IP105" s="136"/>
      <c r="IQ105" s="136"/>
    </row>
    <row r="106" spans="1:251" ht="15.75" thickBot="1" x14ac:dyDescent="0.3">
      <c r="A106" s="639"/>
      <c r="B106" s="638"/>
      <c r="C106" s="631"/>
      <c r="D106" s="631"/>
      <c r="E106" s="139">
        <f t="shared" si="10"/>
        <v>0</v>
      </c>
      <c r="F106" s="635"/>
      <c r="G106" s="635"/>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6"/>
      <c r="BM106" s="136"/>
      <c r="BN106" s="136"/>
      <c r="BO106" s="136"/>
      <c r="BP106" s="136"/>
      <c r="BQ106" s="136"/>
      <c r="BR106" s="136"/>
      <c r="BS106" s="136"/>
      <c r="BT106" s="136"/>
      <c r="BU106" s="136"/>
      <c r="BV106" s="136"/>
      <c r="BW106" s="136"/>
      <c r="BX106" s="136"/>
      <c r="BY106" s="136"/>
      <c r="BZ106" s="136"/>
      <c r="CA106" s="136"/>
      <c r="CB106" s="136"/>
      <c r="CC106" s="136"/>
      <c r="CD106" s="136"/>
      <c r="CE106" s="136"/>
      <c r="CF106" s="136"/>
      <c r="CG106" s="136"/>
      <c r="CH106" s="136"/>
      <c r="CI106" s="136"/>
      <c r="CJ106" s="136"/>
      <c r="CK106" s="136"/>
      <c r="CL106" s="136"/>
      <c r="CM106" s="136"/>
      <c r="CN106" s="136"/>
      <c r="CO106" s="136"/>
      <c r="CP106" s="136"/>
      <c r="CQ106" s="136"/>
      <c r="CR106" s="136"/>
      <c r="CS106" s="136"/>
      <c r="CT106" s="136"/>
      <c r="CU106" s="136"/>
      <c r="CV106" s="136"/>
      <c r="CW106" s="136"/>
      <c r="CX106" s="136"/>
      <c r="CY106" s="136"/>
      <c r="CZ106" s="136"/>
      <c r="DA106" s="136"/>
      <c r="DB106" s="136"/>
      <c r="DC106" s="136"/>
      <c r="DD106" s="136"/>
      <c r="DE106" s="136"/>
      <c r="DF106" s="136"/>
      <c r="DG106" s="136"/>
      <c r="DH106" s="136"/>
      <c r="DI106" s="136"/>
      <c r="DJ106" s="136"/>
      <c r="DK106" s="136"/>
      <c r="DL106" s="136"/>
      <c r="DM106" s="136"/>
      <c r="DN106" s="136"/>
      <c r="DO106" s="136"/>
      <c r="DP106" s="136"/>
      <c r="DQ106" s="136"/>
      <c r="DR106" s="136"/>
      <c r="DS106" s="136"/>
      <c r="DT106" s="136"/>
      <c r="DU106" s="136"/>
      <c r="DV106" s="136"/>
      <c r="DW106" s="136"/>
      <c r="DX106" s="136"/>
      <c r="DY106" s="136"/>
      <c r="DZ106" s="136"/>
      <c r="EA106" s="136"/>
      <c r="EB106" s="136"/>
      <c r="EC106" s="136"/>
      <c r="ED106" s="136"/>
      <c r="EE106" s="136"/>
      <c r="EF106" s="136"/>
      <c r="EG106" s="136"/>
      <c r="EH106" s="136"/>
      <c r="EI106" s="136"/>
      <c r="EJ106" s="136"/>
      <c r="EK106" s="136"/>
      <c r="EL106" s="136"/>
      <c r="EM106" s="136"/>
      <c r="EN106" s="136"/>
      <c r="EO106" s="136"/>
      <c r="EP106" s="136"/>
      <c r="EQ106" s="136"/>
      <c r="ER106" s="136"/>
      <c r="ES106" s="136"/>
      <c r="ET106" s="136"/>
      <c r="EU106" s="136"/>
      <c r="EV106" s="136"/>
      <c r="EW106" s="136"/>
      <c r="EX106" s="136"/>
      <c r="EY106" s="136"/>
      <c r="EZ106" s="136"/>
      <c r="FA106" s="136"/>
      <c r="FB106" s="136"/>
      <c r="FC106" s="136"/>
      <c r="FD106" s="136"/>
      <c r="FE106" s="136"/>
      <c r="FF106" s="136"/>
      <c r="FG106" s="136"/>
      <c r="FH106" s="136"/>
      <c r="FI106" s="136"/>
      <c r="FJ106" s="136"/>
      <c r="FK106" s="136"/>
      <c r="FL106" s="136"/>
      <c r="FM106" s="136"/>
      <c r="FN106" s="136"/>
      <c r="FO106" s="136"/>
      <c r="FP106" s="136"/>
      <c r="FQ106" s="136"/>
      <c r="FR106" s="136"/>
      <c r="FS106" s="136"/>
      <c r="FT106" s="136"/>
      <c r="FU106" s="136"/>
      <c r="FV106" s="136"/>
      <c r="FW106" s="136"/>
      <c r="FX106" s="136"/>
      <c r="FY106" s="136"/>
      <c r="FZ106" s="136"/>
      <c r="GA106" s="136"/>
      <c r="GB106" s="136"/>
      <c r="GC106" s="136"/>
      <c r="GD106" s="136"/>
      <c r="GE106" s="136"/>
      <c r="GF106" s="136"/>
      <c r="GG106" s="136"/>
      <c r="GH106" s="136"/>
      <c r="GI106" s="136"/>
      <c r="GJ106" s="136"/>
      <c r="GK106" s="136"/>
      <c r="GL106" s="136"/>
      <c r="GM106" s="136"/>
      <c r="GN106" s="136"/>
      <c r="GO106" s="136"/>
      <c r="GP106" s="136"/>
      <c r="GQ106" s="136"/>
      <c r="GR106" s="136"/>
      <c r="GS106" s="136"/>
      <c r="GT106" s="136"/>
      <c r="GU106" s="136"/>
      <c r="GV106" s="136"/>
      <c r="GW106" s="136"/>
      <c r="GX106" s="136"/>
      <c r="GY106" s="136"/>
      <c r="GZ106" s="136"/>
      <c r="HA106" s="136"/>
      <c r="HB106" s="136"/>
      <c r="HC106" s="136"/>
      <c r="HD106" s="136"/>
      <c r="HE106" s="136"/>
      <c r="HF106" s="136"/>
      <c r="HG106" s="136"/>
      <c r="HH106" s="136"/>
      <c r="HI106" s="136"/>
      <c r="HJ106" s="136"/>
      <c r="HK106" s="136"/>
      <c r="HL106" s="136"/>
      <c r="HM106" s="136"/>
      <c r="HN106" s="136"/>
      <c r="HO106" s="136"/>
      <c r="HP106" s="136"/>
      <c r="HQ106" s="136"/>
      <c r="HR106" s="136"/>
      <c r="HS106" s="136"/>
      <c r="HT106" s="136"/>
      <c r="HU106" s="136"/>
      <c r="HV106" s="136"/>
      <c r="HW106" s="136"/>
      <c r="HX106" s="136"/>
      <c r="HY106" s="136"/>
      <c r="HZ106" s="136"/>
      <c r="IA106" s="136"/>
      <c r="IB106" s="136"/>
      <c r="IC106" s="136"/>
      <c r="ID106" s="136"/>
      <c r="IE106" s="136"/>
      <c r="IF106" s="136"/>
      <c r="IG106" s="136"/>
      <c r="IH106" s="136"/>
      <c r="II106" s="136"/>
      <c r="IJ106" s="136"/>
      <c r="IK106" s="136"/>
      <c r="IL106" s="136"/>
      <c r="IM106" s="136"/>
      <c r="IN106" s="136"/>
      <c r="IO106" s="136"/>
      <c r="IP106" s="136"/>
      <c r="IQ106" s="136"/>
    </row>
    <row r="107" spans="1:251" ht="15.75" thickBot="1" x14ac:dyDescent="0.3">
      <c r="A107" s="639"/>
      <c r="B107" s="638"/>
      <c r="C107" s="631"/>
      <c r="D107" s="631"/>
      <c r="E107" s="139">
        <f t="shared" si="10"/>
        <v>0</v>
      </c>
      <c r="F107" s="635"/>
      <c r="G107" s="635"/>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6"/>
      <c r="BM107" s="136"/>
      <c r="BN107" s="136"/>
      <c r="BO107" s="136"/>
      <c r="BP107" s="136"/>
      <c r="BQ107" s="136"/>
      <c r="BR107" s="136"/>
      <c r="BS107" s="136"/>
      <c r="BT107" s="136"/>
      <c r="BU107" s="136"/>
      <c r="BV107" s="136"/>
      <c r="BW107" s="136"/>
      <c r="BX107" s="136"/>
      <c r="BY107" s="136"/>
      <c r="BZ107" s="136"/>
      <c r="CA107" s="136"/>
      <c r="CB107" s="136"/>
      <c r="CC107" s="136"/>
      <c r="CD107" s="136"/>
      <c r="CE107" s="136"/>
      <c r="CF107" s="136"/>
      <c r="CG107" s="136"/>
      <c r="CH107" s="136"/>
      <c r="CI107" s="136"/>
      <c r="CJ107" s="136"/>
      <c r="CK107" s="136"/>
      <c r="CL107" s="136"/>
      <c r="CM107" s="136"/>
      <c r="CN107" s="136"/>
      <c r="CO107" s="136"/>
      <c r="CP107" s="136"/>
      <c r="CQ107" s="136"/>
      <c r="CR107" s="136"/>
      <c r="CS107" s="136"/>
      <c r="CT107" s="136"/>
      <c r="CU107" s="136"/>
      <c r="CV107" s="136"/>
      <c r="CW107" s="136"/>
      <c r="CX107" s="136"/>
      <c r="CY107" s="136"/>
      <c r="CZ107" s="136"/>
      <c r="DA107" s="136"/>
      <c r="DB107" s="136"/>
      <c r="DC107" s="136"/>
      <c r="DD107" s="136"/>
      <c r="DE107" s="136"/>
      <c r="DF107" s="136"/>
      <c r="DG107" s="136"/>
      <c r="DH107" s="136"/>
      <c r="DI107" s="136"/>
      <c r="DJ107" s="136"/>
      <c r="DK107" s="136"/>
      <c r="DL107" s="136"/>
      <c r="DM107" s="136"/>
      <c r="DN107" s="136"/>
      <c r="DO107" s="136"/>
      <c r="DP107" s="136"/>
      <c r="DQ107" s="136"/>
      <c r="DR107" s="136"/>
      <c r="DS107" s="136"/>
      <c r="DT107" s="136"/>
      <c r="DU107" s="136"/>
      <c r="DV107" s="136"/>
      <c r="DW107" s="136"/>
      <c r="DX107" s="136"/>
      <c r="DY107" s="136"/>
      <c r="DZ107" s="136"/>
      <c r="EA107" s="136"/>
      <c r="EB107" s="136"/>
      <c r="EC107" s="136"/>
      <c r="ED107" s="136"/>
      <c r="EE107" s="136"/>
      <c r="EF107" s="136"/>
      <c r="EG107" s="136"/>
      <c r="EH107" s="136"/>
      <c r="EI107" s="136"/>
      <c r="EJ107" s="136"/>
      <c r="EK107" s="136"/>
      <c r="EL107" s="136"/>
      <c r="EM107" s="136"/>
      <c r="EN107" s="136"/>
      <c r="EO107" s="136"/>
      <c r="EP107" s="136"/>
      <c r="EQ107" s="136"/>
      <c r="ER107" s="136"/>
      <c r="ES107" s="136"/>
      <c r="ET107" s="136"/>
      <c r="EU107" s="136"/>
      <c r="EV107" s="136"/>
      <c r="EW107" s="136"/>
      <c r="EX107" s="136"/>
      <c r="EY107" s="136"/>
      <c r="EZ107" s="136"/>
      <c r="FA107" s="136"/>
      <c r="FB107" s="136"/>
      <c r="FC107" s="136"/>
      <c r="FD107" s="136"/>
      <c r="FE107" s="136"/>
      <c r="FF107" s="136"/>
      <c r="FG107" s="136"/>
      <c r="FH107" s="136"/>
      <c r="FI107" s="136"/>
      <c r="FJ107" s="136"/>
      <c r="FK107" s="136"/>
      <c r="FL107" s="136"/>
      <c r="FM107" s="136"/>
      <c r="FN107" s="136"/>
      <c r="FO107" s="136"/>
      <c r="FP107" s="136"/>
      <c r="FQ107" s="136"/>
      <c r="FR107" s="136"/>
      <c r="FS107" s="136"/>
      <c r="FT107" s="136"/>
      <c r="FU107" s="136"/>
      <c r="FV107" s="136"/>
      <c r="FW107" s="136"/>
      <c r="FX107" s="136"/>
      <c r="FY107" s="136"/>
      <c r="FZ107" s="136"/>
      <c r="GA107" s="136"/>
      <c r="GB107" s="136"/>
      <c r="GC107" s="136"/>
      <c r="GD107" s="136"/>
      <c r="GE107" s="136"/>
      <c r="GF107" s="136"/>
      <c r="GG107" s="136"/>
      <c r="GH107" s="136"/>
      <c r="GI107" s="136"/>
      <c r="GJ107" s="136"/>
      <c r="GK107" s="136"/>
      <c r="GL107" s="136"/>
      <c r="GM107" s="136"/>
      <c r="GN107" s="136"/>
      <c r="GO107" s="136"/>
      <c r="GP107" s="136"/>
      <c r="GQ107" s="136"/>
      <c r="GR107" s="136"/>
      <c r="GS107" s="136"/>
      <c r="GT107" s="136"/>
      <c r="GU107" s="136"/>
      <c r="GV107" s="136"/>
      <c r="GW107" s="136"/>
      <c r="GX107" s="136"/>
      <c r="GY107" s="136"/>
      <c r="GZ107" s="136"/>
      <c r="HA107" s="136"/>
      <c r="HB107" s="136"/>
      <c r="HC107" s="136"/>
      <c r="HD107" s="136"/>
      <c r="HE107" s="136"/>
      <c r="HF107" s="136"/>
      <c r="HG107" s="136"/>
      <c r="HH107" s="136"/>
      <c r="HI107" s="136"/>
      <c r="HJ107" s="136"/>
      <c r="HK107" s="136"/>
      <c r="HL107" s="136"/>
      <c r="HM107" s="136"/>
      <c r="HN107" s="136"/>
      <c r="HO107" s="136"/>
      <c r="HP107" s="136"/>
      <c r="HQ107" s="136"/>
      <c r="HR107" s="136"/>
      <c r="HS107" s="136"/>
      <c r="HT107" s="136"/>
      <c r="HU107" s="136"/>
      <c r="HV107" s="136"/>
      <c r="HW107" s="136"/>
      <c r="HX107" s="136"/>
      <c r="HY107" s="136"/>
      <c r="HZ107" s="136"/>
      <c r="IA107" s="136"/>
      <c r="IB107" s="136"/>
      <c r="IC107" s="136"/>
      <c r="ID107" s="136"/>
      <c r="IE107" s="136"/>
      <c r="IF107" s="136"/>
      <c r="IG107" s="136"/>
      <c r="IH107" s="136"/>
      <c r="II107" s="136"/>
      <c r="IJ107" s="136"/>
      <c r="IK107" s="136"/>
      <c r="IL107" s="136"/>
      <c r="IM107" s="136"/>
      <c r="IN107" s="136"/>
      <c r="IO107" s="136"/>
      <c r="IP107" s="136"/>
      <c r="IQ107" s="136"/>
    </row>
    <row r="108" spans="1:251" ht="15.75" thickBot="1" x14ac:dyDescent="0.3">
      <c r="A108" s="139" t="s">
        <v>386</v>
      </c>
      <c r="B108" s="872"/>
      <c r="C108" s="873"/>
      <c r="D108" s="139"/>
      <c r="E108" s="139">
        <f>SUM(E102:E107)</f>
        <v>0</v>
      </c>
      <c r="F108" s="139"/>
      <c r="G108" s="139"/>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36"/>
      <c r="BV108" s="136"/>
      <c r="BW108" s="136"/>
      <c r="BX108" s="136"/>
      <c r="BY108" s="136"/>
      <c r="BZ108" s="136"/>
      <c r="CA108" s="136"/>
      <c r="CB108" s="136"/>
      <c r="CC108" s="136"/>
      <c r="CD108" s="136"/>
      <c r="CE108" s="136"/>
      <c r="CF108" s="136"/>
      <c r="CG108" s="136"/>
      <c r="CH108" s="136"/>
      <c r="CI108" s="136"/>
      <c r="CJ108" s="136"/>
      <c r="CK108" s="136"/>
      <c r="CL108" s="136"/>
      <c r="CM108" s="136"/>
      <c r="CN108" s="136"/>
      <c r="CO108" s="136"/>
      <c r="CP108" s="136"/>
      <c r="CQ108" s="136"/>
      <c r="CR108" s="136"/>
      <c r="CS108" s="136"/>
      <c r="CT108" s="136"/>
      <c r="CU108" s="136"/>
      <c r="CV108" s="136"/>
      <c r="CW108" s="136"/>
      <c r="CX108" s="136"/>
      <c r="CY108" s="136"/>
      <c r="CZ108" s="136"/>
      <c r="DA108" s="136"/>
      <c r="DB108" s="136"/>
      <c r="DC108" s="136"/>
      <c r="DD108" s="136"/>
      <c r="DE108" s="136"/>
      <c r="DF108" s="136"/>
      <c r="DG108" s="136"/>
      <c r="DH108" s="136"/>
      <c r="DI108" s="136"/>
      <c r="DJ108" s="136"/>
      <c r="DK108" s="136"/>
      <c r="DL108" s="136"/>
      <c r="DM108" s="136"/>
      <c r="DN108" s="136"/>
      <c r="DO108" s="136"/>
      <c r="DP108" s="136"/>
      <c r="DQ108" s="136"/>
      <c r="DR108" s="136"/>
      <c r="DS108" s="136"/>
      <c r="DT108" s="136"/>
      <c r="DU108" s="136"/>
      <c r="DV108" s="136"/>
      <c r="DW108" s="136"/>
      <c r="DX108" s="136"/>
      <c r="DY108" s="136"/>
      <c r="DZ108" s="136"/>
      <c r="EA108" s="136"/>
      <c r="EB108" s="136"/>
      <c r="EC108" s="136"/>
      <c r="ED108" s="136"/>
      <c r="EE108" s="136"/>
      <c r="EF108" s="136"/>
      <c r="EG108" s="136"/>
      <c r="EH108" s="136"/>
      <c r="EI108" s="136"/>
      <c r="EJ108" s="136"/>
      <c r="EK108" s="136"/>
      <c r="EL108" s="136"/>
      <c r="EM108" s="136"/>
      <c r="EN108" s="136"/>
      <c r="EO108" s="136"/>
      <c r="EP108" s="136"/>
      <c r="EQ108" s="136"/>
      <c r="ER108" s="136"/>
      <c r="ES108" s="136"/>
      <c r="ET108" s="136"/>
      <c r="EU108" s="136"/>
      <c r="EV108" s="136"/>
      <c r="EW108" s="136"/>
      <c r="EX108" s="136"/>
      <c r="EY108" s="136"/>
      <c r="EZ108" s="136"/>
      <c r="FA108" s="136"/>
      <c r="FB108" s="136"/>
      <c r="FC108" s="136"/>
      <c r="FD108" s="136"/>
      <c r="FE108" s="136"/>
      <c r="FF108" s="136"/>
      <c r="FG108" s="136"/>
      <c r="FH108" s="136"/>
      <c r="FI108" s="136"/>
      <c r="FJ108" s="136"/>
      <c r="FK108" s="136"/>
      <c r="FL108" s="136"/>
      <c r="FM108" s="136"/>
      <c r="FN108" s="136"/>
      <c r="FO108" s="136"/>
      <c r="FP108" s="136"/>
      <c r="FQ108" s="136"/>
      <c r="FR108" s="136"/>
      <c r="FS108" s="136"/>
      <c r="FT108" s="136"/>
      <c r="FU108" s="136"/>
      <c r="FV108" s="136"/>
      <c r="FW108" s="136"/>
      <c r="FX108" s="136"/>
      <c r="FY108" s="136"/>
      <c r="FZ108" s="136"/>
      <c r="GA108" s="136"/>
      <c r="GB108" s="136"/>
      <c r="GC108" s="136"/>
      <c r="GD108" s="136"/>
      <c r="GE108" s="136"/>
      <c r="GF108" s="136"/>
      <c r="GG108" s="136"/>
      <c r="GH108" s="136"/>
      <c r="GI108" s="136"/>
      <c r="GJ108" s="136"/>
      <c r="GK108" s="136"/>
      <c r="GL108" s="136"/>
      <c r="GM108" s="136"/>
      <c r="GN108" s="136"/>
      <c r="GO108" s="136"/>
      <c r="GP108" s="136"/>
      <c r="GQ108" s="136"/>
      <c r="GR108" s="136"/>
      <c r="GS108" s="136"/>
      <c r="GT108" s="136"/>
      <c r="GU108" s="136"/>
      <c r="GV108" s="136"/>
      <c r="GW108" s="136"/>
      <c r="GX108" s="136"/>
      <c r="GY108" s="136"/>
      <c r="GZ108" s="136"/>
      <c r="HA108" s="136"/>
      <c r="HB108" s="136"/>
      <c r="HC108" s="136"/>
      <c r="HD108" s="136"/>
      <c r="HE108" s="136"/>
      <c r="HF108" s="136"/>
      <c r="HG108" s="136"/>
      <c r="HH108" s="136"/>
      <c r="HI108" s="136"/>
      <c r="HJ108" s="136"/>
      <c r="HK108" s="136"/>
      <c r="HL108" s="136"/>
      <c r="HM108" s="136"/>
      <c r="HN108" s="136"/>
      <c r="HO108" s="136"/>
      <c r="HP108" s="136"/>
      <c r="HQ108" s="136"/>
      <c r="HR108" s="136"/>
      <c r="HS108" s="136"/>
      <c r="HT108" s="136"/>
      <c r="HU108" s="136"/>
      <c r="HV108" s="136"/>
      <c r="HW108" s="136"/>
      <c r="HX108" s="136"/>
      <c r="HY108" s="136"/>
      <c r="HZ108" s="136"/>
      <c r="IA108" s="136"/>
      <c r="IB108" s="136"/>
      <c r="IC108" s="136"/>
      <c r="ID108" s="136"/>
      <c r="IE108" s="136"/>
      <c r="IF108" s="136"/>
      <c r="IG108" s="136"/>
      <c r="IH108" s="136"/>
      <c r="II108" s="136"/>
      <c r="IJ108" s="136"/>
      <c r="IK108" s="136"/>
      <c r="IL108" s="136"/>
      <c r="IM108" s="136"/>
      <c r="IN108" s="136"/>
      <c r="IO108" s="136"/>
      <c r="IP108" s="136"/>
      <c r="IQ108" s="136"/>
    </row>
    <row r="109" spans="1:251" x14ac:dyDescent="0.25">
      <c r="B109" s="136"/>
      <c r="C109" s="136"/>
      <c r="D109" s="141"/>
      <c r="E109" s="141"/>
      <c r="F109" s="141"/>
      <c r="AB109" s="136"/>
      <c r="AC109" s="136"/>
      <c r="AD109" s="136"/>
      <c r="AE109" s="136"/>
      <c r="AF109" s="136"/>
      <c r="AG109" s="136"/>
      <c r="AH109" s="136"/>
      <c r="AI109" s="136"/>
      <c r="AJ109" s="136"/>
      <c r="AK109" s="136"/>
      <c r="AL109" s="136"/>
      <c r="AM109" s="136"/>
      <c r="AN109" s="136"/>
      <c r="AO109" s="136"/>
      <c r="AP109" s="136"/>
      <c r="AQ109" s="136"/>
      <c r="AR109" s="136"/>
      <c r="AS109" s="136"/>
      <c r="AT109" s="136"/>
      <c r="AU109" s="136"/>
      <c r="AV109" s="136"/>
      <c r="AW109" s="136"/>
      <c r="AX109" s="136"/>
      <c r="AY109" s="136"/>
      <c r="AZ109" s="136"/>
      <c r="BA109" s="136"/>
      <c r="BB109" s="136"/>
      <c r="BC109" s="136"/>
      <c r="BD109" s="136"/>
      <c r="BE109" s="136"/>
      <c r="BF109" s="136"/>
      <c r="BG109" s="136"/>
      <c r="BH109" s="136"/>
      <c r="BI109" s="136"/>
      <c r="BJ109" s="136"/>
      <c r="BK109" s="136"/>
      <c r="BL109" s="136"/>
      <c r="BM109" s="136"/>
      <c r="BN109" s="136"/>
      <c r="BO109" s="136"/>
      <c r="BP109" s="136"/>
      <c r="BQ109" s="136"/>
      <c r="BR109" s="136"/>
      <c r="BS109" s="136"/>
      <c r="BT109" s="136"/>
      <c r="BU109" s="136"/>
      <c r="BV109" s="136"/>
      <c r="BW109" s="136"/>
      <c r="BX109" s="136"/>
      <c r="BY109" s="136"/>
      <c r="BZ109" s="136"/>
      <c r="CA109" s="136"/>
      <c r="CB109" s="136"/>
      <c r="CC109" s="136"/>
      <c r="CD109" s="136"/>
      <c r="CE109" s="136"/>
      <c r="CF109" s="136"/>
      <c r="CG109" s="136"/>
      <c r="CH109" s="136"/>
      <c r="CI109" s="136"/>
      <c r="CJ109" s="136"/>
      <c r="CK109" s="136"/>
      <c r="CL109" s="136"/>
      <c r="CM109" s="136"/>
      <c r="CN109" s="136"/>
      <c r="CO109" s="136"/>
      <c r="CP109" s="136"/>
      <c r="CQ109" s="136"/>
      <c r="CR109" s="136"/>
      <c r="CS109" s="136"/>
      <c r="CT109" s="136"/>
      <c r="CU109" s="136"/>
      <c r="CV109" s="136"/>
      <c r="CW109" s="136"/>
      <c r="CX109" s="136"/>
      <c r="CY109" s="136"/>
      <c r="CZ109" s="136"/>
      <c r="DA109" s="136"/>
      <c r="DB109" s="136"/>
      <c r="DC109" s="136"/>
      <c r="DD109" s="136"/>
      <c r="DE109" s="136"/>
      <c r="DF109" s="136"/>
      <c r="DG109" s="136"/>
      <c r="DH109" s="136"/>
      <c r="DI109" s="136"/>
      <c r="DJ109" s="136"/>
      <c r="DK109" s="136"/>
      <c r="DL109" s="136"/>
      <c r="DM109" s="136"/>
      <c r="DN109" s="136"/>
      <c r="DO109" s="136"/>
      <c r="DP109" s="136"/>
      <c r="DQ109" s="136"/>
      <c r="DR109" s="136"/>
      <c r="DS109" s="136"/>
      <c r="DT109" s="136"/>
      <c r="DU109" s="136"/>
      <c r="DV109" s="136"/>
      <c r="DW109" s="136"/>
      <c r="DX109" s="136"/>
      <c r="DY109" s="136"/>
      <c r="DZ109" s="136"/>
      <c r="EA109" s="136"/>
      <c r="EB109" s="136"/>
      <c r="EC109" s="136"/>
      <c r="ED109" s="136"/>
      <c r="EE109" s="136"/>
      <c r="EF109" s="136"/>
      <c r="EG109" s="136"/>
      <c r="EH109" s="136"/>
      <c r="EI109" s="136"/>
      <c r="EJ109" s="136"/>
      <c r="EK109" s="136"/>
      <c r="EL109" s="136"/>
      <c r="EM109" s="136"/>
      <c r="EN109" s="136"/>
      <c r="EO109" s="136"/>
      <c r="EP109" s="136"/>
      <c r="EQ109" s="136"/>
      <c r="ER109" s="136"/>
      <c r="ES109" s="136"/>
      <c r="ET109" s="136"/>
      <c r="EU109" s="136"/>
      <c r="EV109" s="136"/>
      <c r="EW109" s="136"/>
      <c r="EX109" s="136"/>
      <c r="EY109" s="136"/>
      <c r="EZ109" s="136"/>
      <c r="FA109" s="136"/>
      <c r="FB109" s="136"/>
      <c r="FC109" s="136"/>
      <c r="FD109" s="136"/>
      <c r="FE109" s="136"/>
      <c r="FF109" s="136"/>
      <c r="FG109" s="136"/>
      <c r="FH109" s="136"/>
      <c r="FI109" s="136"/>
      <c r="FJ109" s="136"/>
      <c r="FK109" s="136"/>
      <c r="FL109" s="136"/>
      <c r="FM109" s="136"/>
      <c r="FN109" s="136"/>
      <c r="FO109" s="136"/>
      <c r="FP109" s="136"/>
      <c r="FQ109" s="136"/>
      <c r="FR109" s="136"/>
      <c r="FS109" s="136"/>
      <c r="FT109" s="136"/>
      <c r="FU109" s="136"/>
      <c r="FV109" s="136"/>
      <c r="FW109" s="136"/>
      <c r="FX109" s="136"/>
      <c r="FY109" s="136"/>
      <c r="FZ109" s="136"/>
      <c r="GA109" s="136"/>
      <c r="GB109" s="136"/>
      <c r="GC109" s="136"/>
      <c r="GD109" s="136"/>
      <c r="GE109" s="136"/>
      <c r="GF109" s="136"/>
      <c r="GG109" s="136"/>
      <c r="GH109" s="136"/>
      <c r="GI109" s="136"/>
      <c r="GJ109" s="136"/>
      <c r="GK109" s="136"/>
      <c r="GL109" s="136"/>
      <c r="GM109" s="136"/>
      <c r="GN109" s="136"/>
      <c r="GO109" s="136"/>
      <c r="GP109" s="136"/>
      <c r="GQ109" s="136"/>
      <c r="GR109" s="136"/>
      <c r="GS109" s="136"/>
      <c r="GT109" s="136"/>
      <c r="GU109" s="136"/>
      <c r="GV109" s="136"/>
      <c r="GW109" s="136"/>
      <c r="GX109" s="136"/>
      <c r="GY109" s="136"/>
      <c r="GZ109" s="136"/>
      <c r="HA109" s="136"/>
      <c r="HB109" s="136"/>
      <c r="HC109" s="136"/>
      <c r="HD109" s="136"/>
      <c r="HE109" s="136"/>
      <c r="HF109" s="136"/>
      <c r="HG109" s="136"/>
      <c r="HH109" s="136"/>
      <c r="HI109" s="136"/>
      <c r="HJ109" s="136"/>
      <c r="HK109" s="136"/>
      <c r="HL109" s="136"/>
      <c r="HM109" s="136"/>
      <c r="HN109" s="136"/>
      <c r="HO109" s="136"/>
      <c r="HP109" s="136"/>
      <c r="HQ109" s="136"/>
      <c r="HR109" s="136"/>
      <c r="HS109" s="136"/>
      <c r="HT109" s="136"/>
      <c r="HU109" s="136"/>
      <c r="HV109" s="136"/>
      <c r="HW109" s="136"/>
      <c r="HX109" s="136"/>
      <c r="HY109" s="136"/>
      <c r="HZ109" s="136"/>
      <c r="IA109" s="136"/>
      <c r="IB109" s="136"/>
      <c r="IC109" s="136"/>
      <c r="ID109" s="136"/>
      <c r="IE109" s="136"/>
      <c r="IF109" s="136"/>
      <c r="IG109" s="136"/>
      <c r="IH109" s="136"/>
      <c r="II109" s="136"/>
      <c r="IJ109" s="136"/>
      <c r="IK109" s="136"/>
      <c r="IL109" s="136"/>
      <c r="IM109" s="136"/>
      <c r="IN109" s="136"/>
      <c r="IO109" s="136"/>
      <c r="IP109" s="136"/>
      <c r="IQ109" s="136"/>
    </row>
    <row r="110" spans="1:251" x14ac:dyDescent="0.25">
      <c r="B110" s="136"/>
      <c r="C110" s="136"/>
      <c r="D110" s="141"/>
      <c r="E110" s="141"/>
      <c r="F110" s="141"/>
      <c r="AB110" s="136"/>
      <c r="AC110" s="136"/>
      <c r="AD110" s="136"/>
      <c r="AE110" s="136"/>
      <c r="AF110" s="136"/>
      <c r="AG110" s="136"/>
      <c r="AH110" s="136"/>
      <c r="AI110" s="136"/>
      <c r="AJ110" s="136"/>
      <c r="AK110" s="136"/>
      <c r="AL110" s="136"/>
      <c r="AM110" s="136"/>
      <c r="AN110" s="136"/>
      <c r="AO110" s="136"/>
      <c r="AP110" s="136"/>
      <c r="AQ110" s="136"/>
      <c r="AR110" s="136"/>
      <c r="AS110" s="136"/>
      <c r="AT110" s="136"/>
      <c r="AU110" s="136"/>
      <c r="AV110" s="136"/>
      <c r="AW110" s="136"/>
      <c r="AX110" s="136"/>
      <c r="AY110" s="136"/>
      <c r="AZ110" s="136"/>
      <c r="BA110" s="136"/>
      <c r="BB110" s="136"/>
      <c r="BC110" s="136"/>
      <c r="BD110" s="136"/>
      <c r="BE110" s="136"/>
      <c r="BF110" s="136"/>
      <c r="BG110" s="136"/>
      <c r="BH110" s="136"/>
      <c r="BI110" s="136"/>
      <c r="BJ110" s="136"/>
      <c r="BK110" s="136"/>
      <c r="BL110" s="136"/>
      <c r="BM110" s="136"/>
      <c r="BN110" s="136"/>
      <c r="BO110" s="136"/>
      <c r="BP110" s="136"/>
      <c r="BQ110" s="136"/>
      <c r="BR110" s="136"/>
      <c r="BS110" s="136"/>
      <c r="BT110" s="136"/>
      <c r="BU110" s="136"/>
      <c r="BV110" s="136"/>
      <c r="BW110" s="136"/>
      <c r="BX110" s="136"/>
      <c r="BY110" s="136"/>
      <c r="BZ110" s="136"/>
      <c r="CA110" s="136"/>
      <c r="CB110" s="136"/>
      <c r="CC110" s="136"/>
      <c r="CD110" s="136"/>
      <c r="CE110" s="136"/>
      <c r="CF110" s="136"/>
      <c r="CG110" s="136"/>
      <c r="CH110" s="136"/>
      <c r="CI110" s="136"/>
      <c r="CJ110" s="136"/>
      <c r="CK110" s="136"/>
      <c r="CL110" s="136"/>
      <c r="CM110" s="136"/>
      <c r="CN110" s="136"/>
      <c r="CO110" s="136"/>
      <c r="CP110" s="136"/>
      <c r="CQ110" s="136"/>
      <c r="CR110" s="136"/>
      <c r="CS110" s="136"/>
      <c r="CT110" s="136"/>
      <c r="CU110" s="136"/>
      <c r="CV110" s="136"/>
      <c r="CW110" s="136"/>
      <c r="CX110" s="136"/>
      <c r="CY110" s="136"/>
      <c r="CZ110" s="136"/>
      <c r="DA110" s="136"/>
      <c r="DB110" s="136"/>
      <c r="DC110" s="136"/>
      <c r="DD110" s="136"/>
      <c r="DE110" s="136"/>
      <c r="DF110" s="136"/>
      <c r="DG110" s="136"/>
      <c r="DH110" s="136"/>
      <c r="DI110" s="136"/>
      <c r="DJ110" s="136"/>
      <c r="DK110" s="136"/>
      <c r="DL110" s="136"/>
      <c r="DM110" s="136"/>
      <c r="DN110" s="136"/>
      <c r="DO110" s="136"/>
      <c r="DP110" s="136"/>
      <c r="DQ110" s="136"/>
      <c r="DR110" s="136"/>
      <c r="DS110" s="136"/>
      <c r="DT110" s="136"/>
      <c r="DU110" s="136"/>
      <c r="DV110" s="136"/>
      <c r="DW110" s="136"/>
      <c r="DX110" s="136"/>
      <c r="DY110" s="136"/>
      <c r="DZ110" s="136"/>
      <c r="EA110" s="136"/>
      <c r="EB110" s="136"/>
      <c r="EC110" s="136"/>
      <c r="ED110" s="136"/>
      <c r="EE110" s="136"/>
      <c r="EF110" s="136"/>
      <c r="EG110" s="136"/>
      <c r="EH110" s="136"/>
      <c r="EI110" s="136"/>
      <c r="EJ110" s="136"/>
      <c r="EK110" s="136"/>
      <c r="EL110" s="136"/>
      <c r="EM110" s="136"/>
      <c r="EN110" s="136"/>
      <c r="EO110" s="136"/>
      <c r="EP110" s="136"/>
      <c r="EQ110" s="136"/>
      <c r="ER110" s="136"/>
      <c r="ES110" s="136"/>
      <c r="ET110" s="136"/>
      <c r="EU110" s="136"/>
      <c r="EV110" s="136"/>
      <c r="EW110" s="136"/>
      <c r="EX110" s="136"/>
      <c r="EY110" s="136"/>
      <c r="EZ110" s="136"/>
      <c r="FA110" s="136"/>
      <c r="FB110" s="136"/>
      <c r="FC110" s="136"/>
      <c r="FD110" s="136"/>
      <c r="FE110" s="136"/>
      <c r="FF110" s="136"/>
      <c r="FG110" s="136"/>
      <c r="FH110" s="136"/>
      <c r="FI110" s="136"/>
      <c r="FJ110" s="136"/>
      <c r="FK110" s="136"/>
      <c r="FL110" s="136"/>
      <c r="FM110" s="136"/>
      <c r="FN110" s="136"/>
      <c r="FO110" s="136"/>
      <c r="FP110" s="136"/>
      <c r="FQ110" s="136"/>
      <c r="FR110" s="136"/>
      <c r="FS110" s="136"/>
      <c r="FT110" s="136"/>
      <c r="FU110" s="136"/>
      <c r="FV110" s="136"/>
      <c r="FW110" s="136"/>
      <c r="FX110" s="136"/>
      <c r="FY110" s="136"/>
      <c r="FZ110" s="136"/>
      <c r="GA110" s="136"/>
      <c r="GB110" s="136"/>
      <c r="GC110" s="136"/>
      <c r="GD110" s="136"/>
      <c r="GE110" s="136"/>
      <c r="GF110" s="136"/>
      <c r="GG110" s="136"/>
      <c r="GH110" s="136"/>
      <c r="GI110" s="136"/>
      <c r="GJ110" s="136"/>
      <c r="GK110" s="136"/>
      <c r="GL110" s="136"/>
      <c r="GM110" s="136"/>
      <c r="GN110" s="136"/>
      <c r="GO110" s="136"/>
      <c r="GP110" s="136"/>
      <c r="GQ110" s="136"/>
      <c r="GR110" s="136"/>
      <c r="GS110" s="136"/>
      <c r="GT110" s="136"/>
      <c r="GU110" s="136"/>
      <c r="GV110" s="136"/>
      <c r="GW110" s="136"/>
      <c r="GX110" s="136"/>
      <c r="GY110" s="136"/>
      <c r="GZ110" s="136"/>
      <c r="HA110" s="136"/>
      <c r="HB110" s="136"/>
      <c r="HC110" s="136"/>
      <c r="HD110" s="136"/>
      <c r="HE110" s="136"/>
      <c r="HF110" s="136"/>
      <c r="HG110" s="136"/>
      <c r="HH110" s="136"/>
      <c r="HI110" s="136"/>
      <c r="HJ110" s="136"/>
      <c r="HK110" s="136"/>
      <c r="HL110" s="136"/>
      <c r="HM110" s="136"/>
      <c r="HN110" s="136"/>
      <c r="HO110" s="136"/>
      <c r="HP110" s="136"/>
      <c r="HQ110" s="136"/>
      <c r="HR110" s="136"/>
      <c r="HS110" s="136"/>
      <c r="HT110" s="136"/>
      <c r="HU110" s="136"/>
      <c r="HV110" s="136"/>
      <c r="HW110" s="136"/>
      <c r="HX110" s="136"/>
      <c r="HY110" s="136"/>
      <c r="HZ110" s="136"/>
      <c r="IA110" s="136"/>
      <c r="IB110" s="136"/>
      <c r="IC110" s="136"/>
      <c r="ID110" s="136"/>
      <c r="IE110" s="136"/>
      <c r="IF110" s="136"/>
      <c r="IG110" s="136"/>
      <c r="IH110" s="136"/>
      <c r="II110" s="136"/>
      <c r="IJ110" s="136"/>
      <c r="IK110" s="136"/>
      <c r="IL110" s="136"/>
      <c r="IM110" s="136"/>
      <c r="IN110" s="136"/>
      <c r="IO110" s="136"/>
      <c r="IP110" s="136"/>
      <c r="IQ110" s="136"/>
    </row>
    <row r="111" spans="1:251" ht="15.75" x14ac:dyDescent="0.25">
      <c r="A111" s="859" t="s">
        <v>436</v>
      </c>
      <c r="B111" s="860"/>
      <c r="C111" s="860"/>
      <c r="D111" s="860"/>
      <c r="E111" s="860"/>
      <c r="F111" s="860"/>
      <c r="G111" s="860"/>
      <c r="AB111" s="136"/>
      <c r="AC111" s="136"/>
      <c r="AD111" s="136"/>
      <c r="AE111" s="136"/>
      <c r="AF111" s="136"/>
      <c r="AG111" s="136"/>
      <c r="AH111" s="136"/>
      <c r="AI111" s="136"/>
      <c r="AJ111" s="136"/>
      <c r="AK111" s="136"/>
      <c r="AL111" s="136"/>
      <c r="AM111" s="136"/>
      <c r="AN111" s="136"/>
      <c r="AO111" s="136"/>
      <c r="AP111" s="136"/>
      <c r="AQ111" s="136"/>
      <c r="AR111" s="136"/>
      <c r="AS111" s="136"/>
      <c r="AT111" s="136"/>
      <c r="AU111" s="136"/>
      <c r="AV111" s="136"/>
      <c r="AW111" s="136"/>
      <c r="AX111" s="136"/>
      <c r="AY111" s="136"/>
      <c r="AZ111" s="136"/>
      <c r="BA111" s="136"/>
      <c r="BB111" s="136"/>
      <c r="BC111" s="136"/>
      <c r="BD111" s="136"/>
      <c r="BE111" s="136"/>
      <c r="BF111" s="136"/>
      <c r="BG111" s="136"/>
      <c r="BH111" s="136"/>
      <c r="BI111" s="136"/>
      <c r="BJ111" s="136"/>
      <c r="BK111" s="136"/>
      <c r="BL111" s="136"/>
      <c r="BM111" s="136"/>
      <c r="BN111" s="136"/>
      <c r="BO111" s="136"/>
      <c r="BP111" s="136"/>
      <c r="BQ111" s="136"/>
      <c r="BR111" s="136"/>
      <c r="BS111" s="136"/>
      <c r="BT111" s="136"/>
      <c r="BU111" s="136"/>
      <c r="BV111" s="136"/>
      <c r="BW111" s="136"/>
      <c r="BX111" s="136"/>
      <c r="BY111" s="136"/>
      <c r="BZ111" s="136"/>
      <c r="CA111" s="136"/>
      <c r="CB111" s="136"/>
      <c r="CC111" s="136"/>
      <c r="CD111" s="136"/>
      <c r="CE111" s="136"/>
      <c r="CF111" s="136"/>
      <c r="CG111" s="136"/>
      <c r="CH111" s="136"/>
      <c r="CI111" s="136"/>
      <c r="CJ111" s="136"/>
      <c r="CK111" s="136"/>
      <c r="CL111" s="136"/>
      <c r="CM111" s="136"/>
      <c r="CN111" s="136"/>
      <c r="CO111" s="136"/>
      <c r="CP111" s="136"/>
      <c r="CQ111" s="136"/>
      <c r="CR111" s="136"/>
      <c r="CS111" s="136"/>
      <c r="CT111" s="136"/>
      <c r="CU111" s="136"/>
      <c r="CV111" s="136"/>
      <c r="CW111" s="136"/>
      <c r="CX111" s="136"/>
      <c r="CY111" s="136"/>
      <c r="CZ111" s="136"/>
      <c r="DA111" s="136"/>
      <c r="DB111" s="136"/>
      <c r="DC111" s="136"/>
      <c r="DD111" s="136"/>
      <c r="DE111" s="136"/>
      <c r="DF111" s="136"/>
      <c r="DG111" s="136"/>
      <c r="DH111" s="136"/>
      <c r="DI111" s="136"/>
      <c r="DJ111" s="136"/>
      <c r="DK111" s="136"/>
      <c r="DL111" s="136"/>
      <c r="DM111" s="136"/>
      <c r="DN111" s="136"/>
      <c r="DO111" s="136"/>
      <c r="DP111" s="136"/>
      <c r="DQ111" s="136"/>
      <c r="DR111" s="136"/>
      <c r="DS111" s="136"/>
      <c r="DT111" s="136"/>
      <c r="DU111" s="136"/>
      <c r="DV111" s="136"/>
      <c r="DW111" s="136"/>
      <c r="DX111" s="136"/>
      <c r="DY111" s="136"/>
      <c r="DZ111" s="136"/>
      <c r="EA111" s="136"/>
      <c r="EB111" s="136"/>
      <c r="EC111" s="136"/>
      <c r="ED111" s="136"/>
      <c r="EE111" s="136"/>
      <c r="EF111" s="136"/>
      <c r="EG111" s="136"/>
      <c r="EH111" s="136"/>
      <c r="EI111" s="136"/>
      <c r="EJ111" s="136"/>
      <c r="EK111" s="136"/>
      <c r="EL111" s="136"/>
      <c r="EM111" s="136"/>
      <c r="EN111" s="136"/>
      <c r="EO111" s="136"/>
      <c r="EP111" s="136"/>
      <c r="EQ111" s="136"/>
      <c r="ER111" s="136"/>
      <c r="ES111" s="136"/>
      <c r="ET111" s="136"/>
      <c r="EU111" s="136"/>
      <c r="EV111" s="136"/>
      <c r="EW111" s="136"/>
      <c r="EX111" s="136"/>
      <c r="EY111" s="136"/>
      <c r="EZ111" s="136"/>
      <c r="FA111" s="136"/>
      <c r="FB111" s="136"/>
      <c r="FC111" s="136"/>
      <c r="FD111" s="136"/>
      <c r="FE111" s="136"/>
      <c r="FF111" s="136"/>
      <c r="FG111" s="136"/>
      <c r="FH111" s="136"/>
      <c r="FI111" s="136"/>
      <c r="FJ111" s="136"/>
      <c r="FK111" s="136"/>
      <c r="FL111" s="136"/>
      <c r="FM111" s="136"/>
      <c r="FN111" s="136"/>
      <c r="FO111" s="136"/>
      <c r="FP111" s="136"/>
      <c r="FQ111" s="136"/>
      <c r="FR111" s="136"/>
      <c r="FS111" s="136"/>
      <c r="FT111" s="136"/>
      <c r="FU111" s="136"/>
      <c r="FV111" s="136"/>
      <c r="FW111" s="136"/>
      <c r="FX111" s="136"/>
      <c r="FY111" s="136"/>
      <c r="FZ111" s="136"/>
      <c r="GA111" s="136"/>
      <c r="GB111" s="136"/>
      <c r="GC111" s="136"/>
      <c r="GD111" s="136"/>
      <c r="GE111" s="136"/>
      <c r="GF111" s="136"/>
      <c r="GG111" s="136"/>
      <c r="GH111" s="136"/>
      <c r="GI111" s="136"/>
      <c r="GJ111" s="136"/>
      <c r="GK111" s="136"/>
      <c r="GL111" s="136"/>
      <c r="GM111" s="136"/>
      <c r="GN111" s="136"/>
      <c r="GO111" s="136"/>
      <c r="GP111" s="136"/>
      <c r="GQ111" s="136"/>
      <c r="GR111" s="136"/>
      <c r="GS111" s="136"/>
      <c r="GT111" s="136"/>
      <c r="GU111" s="136"/>
      <c r="GV111" s="136"/>
      <c r="GW111" s="136"/>
      <c r="GX111" s="136"/>
      <c r="GY111" s="136"/>
      <c r="GZ111" s="136"/>
      <c r="HA111" s="136"/>
      <c r="HB111" s="136"/>
      <c r="HC111" s="136"/>
      <c r="HD111" s="136"/>
      <c r="HE111" s="136"/>
      <c r="HF111" s="136"/>
      <c r="HG111" s="136"/>
      <c r="HH111" s="136"/>
      <c r="HI111" s="136"/>
      <c r="HJ111" s="136"/>
      <c r="HK111" s="136"/>
      <c r="HL111" s="136"/>
      <c r="HM111" s="136"/>
      <c r="HN111" s="136"/>
      <c r="HO111" s="136"/>
      <c r="HP111" s="136"/>
      <c r="HQ111" s="136"/>
      <c r="HR111" s="136"/>
      <c r="HS111" s="136"/>
      <c r="HT111" s="136"/>
      <c r="HU111" s="136"/>
      <c r="HV111" s="136"/>
      <c r="HW111" s="136"/>
      <c r="HX111" s="136"/>
      <c r="HY111" s="136"/>
      <c r="HZ111" s="136"/>
      <c r="IA111" s="136"/>
      <c r="IB111" s="136"/>
      <c r="IC111" s="136"/>
      <c r="ID111" s="136"/>
      <c r="IE111" s="136"/>
      <c r="IF111" s="136"/>
      <c r="IG111" s="136"/>
      <c r="IH111" s="136"/>
      <c r="II111" s="136"/>
      <c r="IJ111" s="136"/>
      <c r="IK111" s="136"/>
      <c r="IL111" s="136"/>
      <c r="IM111" s="136"/>
      <c r="IN111" s="136"/>
      <c r="IO111" s="136"/>
      <c r="IP111" s="136"/>
      <c r="IQ111" s="136"/>
    </row>
    <row r="112" spans="1:251" ht="15.75" thickBot="1" x14ac:dyDescent="0.3">
      <c r="A112" s="613" t="s">
        <v>437</v>
      </c>
      <c r="B112" s="878" t="s">
        <v>438</v>
      </c>
      <c r="C112" s="879"/>
      <c r="D112" s="138" t="s">
        <v>390</v>
      </c>
      <c r="E112" s="138" t="s">
        <v>391</v>
      </c>
      <c r="F112" s="138" t="s">
        <v>418</v>
      </c>
      <c r="G112" s="138" t="s">
        <v>392</v>
      </c>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136"/>
      <c r="BL112" s="136"/>
      <c r="BM112" s="136"/>
      <c r="BN112" s="136"/>
      <c r="BO112" s="136"/>
      <c r="BP112" s="136"/>
      <c r="BQ112" s="136"/>
      <c r="BR112" s="136"/>
      <c r="BS112" s="136"/>
      <c r="BT112" s="136"/>
      <c r="BU112" s="136"/>
      <c r="BV112" s="136"/>
      <c r="BW112" s="136"/>
      <c r="BX112" s="136"/>
      <c r="BY112" s="136"/>
      <c r="BZ112" s="136"/>
      <c r="CA112" s="136"/>
      <c r="CB112" s="136"/>
      <c r="CC112" s="136"/>
      <c r="CD112" s="136"/>
      <c r="CE112" s="136"/>
      <c r="CF112" s="136"/>
      <c r="CG112" s="136"/>
      <c r="CH112" s="136"/>
      <c r="CI112" s="136"/>
      <c r="CJ112" s="136"/>
      <c r="CK112" s="136"/>
      <c r="CL112" s="136"/>
      <c r="CM112" s="136"/>
      <c r="CN112" s="136"/>
      <c r="CO112" s="136"/>
      <c r="CP112" s="136"/>
      <c r="CQ112" s="136"/>
      <c r="CR112" s="136"/>
      <c r="CS112" s="136"/>
      <c r="CT112" s="136"/>
      <c r="CU112" s="136"/>
      <c r="CV112" s="136"/>
      <c r="CW112" s="136"/>
      <c r="CX112" s="136"/>
      <c r="CY112" s="136"/>
      <c r="CZ112" s="136"/>
      <c r="DA112" s="136"/>
      <c r="DB112" s="136"/>
      <c r="DC112" s="136"/>
      <c r="DD112" s="136"/>
      <c r="DE112" s="136"/>
      <c r="DF112" s="136"/>
      <c r="DG112" s="136"/>
      <c r="DH112" s="136"/>
      <c r="DI112" s="136"/>
      <c r="DJ112" s="136"/>
      <c r="DK112" s="136"/>
      <c r="DL112" s="136"/>
      <c r="DM112" s="136"/>
      <c r="DN112" s="136"/>
      <c r="DO112" s="136"/>
      <c r="DP112" s="136"/>
      <c r="DQ112" s="136"/>
      <c r="DR112" s="136"/>
      <c r="DS112" s="136"/>
      <c r="DT112" s="136"/>
      <c r="DU112" s="136"/>
      <c r="DV112" s="136"/>
      <c r="DW112" s="136"/>
      <c r="DX112" s="136"/>
      <c r="DY112" s="136"/>
      <c r="DZ112" s="136"/>
      <c r="EA112" s="136"/>
      <c r="EB112" s="136"/>
      <c r="EC112" s="136"/>
      <c r="ED112" s="136"/>
      <c r="EE112" s="136"/>
      <c r="EF112" s="136"/>
      <c r="EG112" s="136"/>
      <c r="EH112" s="136"/>
      <c r="EI112" s="136"/>
      <c r="EJ112" s="136"/>
      <c r="EK112" s="136"/>
      <c r="EL112" s="136"/>
      <c r="EM112" s="136"/>
      <c r="EN112" s="136"/>
      <c r="EO112" s="136"/>
      <c r="EP112" s="136"/>
      <c r="EQ112" s="136"/>
      <c r="ER112" s="136"/>
      <c r="ES112" s="136"/>
      <c r="ET112" s="136"/>
      <c r="EU112" s="136"/>
      <c r="EV112" s="136"/>
      <c r="EW112" s="136"/>
      <c r="EX112" s="136"/>
      <c r="EY112" s="136"/>
      <c r="EZ112" s="136"/>
      <c r="FA112" s="136"/>
      <c r="FB112" s="136"/>
      <c r="FC112" s="136"/>
      <c r="FD112" s="136"/>
      <c r="FE112" s="136"/>
      <c r="FF112" s="136"/>
      <c r="FG112" s="136"/>
      <c r="FH112" s="136"/>
      <c r="FI112" s="136"/>
      <c r="FJ112" s="136"/>
      <c r="FK112" s="136"/>
      <c r="FL112" s="136"/>
      <c r="FM112" s="136"/>
      <c r="FN112" s="136"/>
      <c r="FO112" s="136"/>
      <c r="FP112" s="136"/>
      <c r="FQ112" s="136"/>
      <c r="FR112" s="136"/>
      <c r="FS112" s="136"/>
      <c r="FT112" s="136"/>
      <c r="FU112" s="136"/>
      <c r="FV112" s="136"/>
      <c r="FW112" s="136"/>
      <c r="FX112" s="136"/>
      <c r="FY112" s="136"/>
      <c r="FZ112" s="136"/>
      <c r="GA112" s="136"/>
      <c r="GB112" s="136"/>
      <c r="GC112" s="136"/>
      <c r="GD112" s="136"/>
      <c r="GE112" s="136"/>
      <c r="GF112" s="136"/>
      <c r="GG112" s="136"/>
      <c r="GH112" s="136"/>
      <c r="GI112" s="136"/>
      <c r="GJ112" s="136"/>
      <c r="GK112" s="136"/>
      <c r="GL112" s="136"/>
      <c r="GM112" s="136"/>
      <c r="GN112" s="136"/>
      <c r="GO112" s="136"/>
      <c r="GP112" s="136"/>
      <c r="GQ112" s="136"/>
      <c r="GR112" s="136"/>
      <c r="GS112" s="136"/>
      <c r="GT112" s="136"/>
      <c r="GU112" s="136"/>
      <c r="GV112" s="136"/>
      <c r="GW112" s="136"/>
      <c r="GX112" s="136"/>
      <c r="GY112" s="136"/>
      <c r="GZ112" s="136"/>
      <c r="HA112" s="136"/>
      <c r="HB112" s="136"/>
      <c r="HC112" s="136"/>
      <c r="HD112" s="136"/>
      <c r="HE112" s="136"/>
      <c r="HF112" s="136"/>
      <c r="HG112" s="136"/>
      <c r="HH112" s="136"/>
      <c r="HI112" s="136"/>
      <c r="HJ112" s="136"/>
      <c r="HK112" s="136"/>
      <c r="HL112" s="136"/>
      <c r="HM112" s="136"/>
      <c r="HN112" s="136"/>
      <c r="HO112" s="136"/>
      <c r="HP112" s="136"/>
      <c r="HQ112" s="136"/>
      <c r="HR112" s="136"/>
      <c r="HS112" s="136"/>
      <c r="HT112" s="136"/>
      <c r="HU112" s="136"/>
      <c r="HV112" s="136"/>
      <c r="HW112" s="136"/>
      <c r="HX112" s="136"/>
      <c r="HY112" s="136"/>
      <c r="HZ112" s="136"/>
      <c r="IA112" s="136"/>
      <c r="IB112" s="136"/>
      <c r="IC112" s="136"/>
      <c r="ID112" s="136"/>
      <c r="IE112" s="136"/>
      <c r="IF112" s="136"/>
      <c r="IG112" s="136"/>
      <c r="IH112" s="136"/>
      <c r="II112" s="136"/>
      <c r="IJ112" s="136"/>
      <c r="IK112" s="136"/>
      <c r="IL112" s="136"/>
      <c r="IM112" s="136"/>
      <c r="IN112" s="136"/>
      <c r="IO112" s="136"/>
      <c r="IP112" s="136"/>
      <c r="IQ112" s="136"/>
    </row>
    <row r="113" spans="1:251" ht="15.75" thickBot="1" x14ac:dyDescent="0.3">
      <c r="A113" s="641"/>
      <c r="B113" s="876"/>
      <c r="C113" s="877"/>
      <c r="D113" s="631"/>
      <c r="E113" s="139">
        <f>B113*D113</f>
        <v>0</v>
      </c>
      <c r="F113" s="635"/>
      <c r="G113" s="635"/>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36"/>
      <c r="BN113" s="136"/>
      <c r="BO113" s="136"/>
      <c r="BP113" s="136"/>
      <c r="BQ113" s="136"/>
      <c r="BR113" s="136"/>
      <c r="BS113" s="136"/>
      <c r="BT113" s="136"/>
      <c r="BU113" s="136"/>
      <c r="BV113" s="136"/>
      <c r="BW113" s="136"/>
      <c r="BX113" s="136"/>
      <c r="BY113" s="136"/>
      <c r="BZ113" s="136"/>
      <c r="CA113" s="136"/>
      <c r="CB113" s="136"/>
      <c r="CC113" s="136"/>
      <c r="CD113" s="136"/>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36"/>
      <c r="EE113" s="136"/>
      <c r="EF113" s="136"/>
      <c r="EG113" s="136"/>
      <c r="EH113" s="136"/>
      <c r="EI113" s="136"/>
      <c r="EJ113" s="136"/>
      <c r="EK113" s="136"/>
      <c r="EL113" s="136"/>
      <c r="EM113" s="136"/>
      <c r="EN113" s="136"/>
      <c r="EO113" s="136"/>
      <c r="EP113" s="136"/>
      <c r="EQ113" s="136"/>
      <c r="ER113" s="136"/>
      <c r="ES113" s="136"/>
      <c r="ET113" s="136"/>
      <c r="EU113" s="136"/>
      <c r="EV113" s="136"/>
      <c r="EW113" s="136"/>
      <c r="EX113" s="136"/>
      <c r="EY113" s="136"/>
      <c r="EZ113" s="136"/>
      <c r="FA113" s="136"/>
      <c r="FB113" s="136"/>
      <c r="FC113" s="136"/>
      <c r="FD113" s="136"/>
      <c r="FE113" s="136"/>
      <c r="FF113" s="136"/>
      <c r="FG113" s="136"/>
      <c r="FH113" s="136"/>
      <c r="FI113" s="136"/>
      <c r="FJ113" s="136"/>
      <c r="FK113" s="136"/>
      <c r="FL113" s="136"/>
      <c r="FM113" s="136"/>
      <c r="FN113" s="136"/>
      <c r="FO113" s="136"/>
      <c r="FP113" s="136"/>
      <c r="FQ113" s="136"/>
      <c r="FR113" s="136"/>
      <c r="FS113" s="136"/>
      <c r="FT113" s="136"/>
      <c r="FU113" s="136"/>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row>
    <row r="114" spans="1:251" ht="15.75" thickBot="1" x14ac:dyDescent="0.3">
      <c r="A114" s="641"/>
      <c r="B114" s="876"/>
      <c r="C114" s="877"/>
      <c r="D114" s="631"/>
      <c r="E114" s="139">
        <f>B114*D114</f>
        <v>0</v>
      </c>
      <c r="F114" s="635"/>
      <c r="G114" s="635"/>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36"/>
      <c r="BN114" s="136"/>
      <c r="BO114" s="136"/>
      <c r="BP114" s="136"/>
      <c r="BQ114" s="136"/>
      <c r="BR114" s="136"/>
      <c r="BS114" s="136"/>
      <c r="BT114" s="136"/>
      <c r="BU114" s="136"/>
      <c r="BV114" s="136"/>
      <c r="BW114" s="136"/>
      <c r="BX114" s="136"/>
      <c r="BY114" s="136"/>
      <c r="BZ114" s="136"/>
      <c r="CA114" s="136"/>
      <c r="CB114" s="136"/>
      <c r="CC114" s="136"/>
      <c r="CD114" s="136"/>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36"/>
      <c r="EE114" s="136"/>
      <c r="EF114" s="136"/>
      <c r="EG114" s="136"/>
      <c r="EH114" s="136"/>
      <c r="EI114" s="136"/>
      <c r="EJ114" s="136"/>
      <c r="EK114" s="136"/>
      <c r="EL114" s="136"/>
      <c r="EM114" s="136"/>
      <c r="EN114" s="136"/>
      <c r="EO114" s="136"/>
      <c r="EP114" s="136"/>
      <c r="EQ114" s="136"/>
      <c r="ER114" s="136"/>
      <c r="ES114" s="136"/>
      <c r="ET114" s="136"/>
      <c r="EU114" s="136"/>
      <c r="EV114" s="136"/>
      <c r="EW114" s="136"/>
      <c r="EX114" s="136"/>
      <c r="EY114" s="136"/>
      <c r="EZ114" s="136"/>
      <c r="FA114" s="136"/>
      <c r="FB114" s="136"/>
      <c r="FC114" s="136"/>
      <c r="FD114" s="136"/>
      <c r="FE114" s="136"/>
      <c r="FF114" s="136"/>
      <c r="FG114" s="136"/>
      <c r="FH114" s="136"/>
      <c r="FI114" s="136"/>
      <c r="FJ114" s="136"/>
      <c r="FK114" s="136"/>
      <c r="FL114" s="136"/>
      <c r="FM114" s="136"/>
      <c r="FN114" s="136"/>
      <c r="FO114" s="136"/>
      <c r="FP114" s="136"/>
      <c r="FQ114" s="136"/>
      <c r="FR114" s="136"/>
      <c r="FS114" s="136"/>
      <c r="FT114" s="136"/>
      <c r="FU114" s="136"/>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row>
    <row r="115" spans="1:251" ht="15.75" thickBot="1" x14ac:dyDescent="0.3">
      <c r="A115" s="641"/>
      <c r="B115" s="876"/>
      <c r="C115" s="877"/>
      <c r="D115" s="631"/>
      <c r="E115" s="139">
        <f>B115*D115</f>
        <v>0</v>
      </c>
      <c r="F115" s="635"/>
      <c r="G115" s="635"/>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6"/>
      <c r="BM115" s="136"/>
      <c r="BN115" s="136"/>
      <c r="BO115" s="136"/>
      <c r="BP115" s="136"/>
      <c r="BQ115" s="136"/>
      <c r="BR115" s="136"/>
      <c r="BS115" s="136"/>
      <c r="BT115" s="136"/>
      <c r="BU115" s="136"/>
      <c r="BV115" s="136"/>
      <c r="BW115" s="136"/>
      <c r="BX115" s="136"/>
      <c r="BY115" s="136"/>
      <c r="BZ115" s="136"/>
      <c r="CA115" s="136"/>
      <c r="CB115" s="136"/>
      <c r="CC115" s="136"/>
      <c r="CD115" s="136"/>
      <c r="CE115" s="136"/>
      <c r="CF115" s="136"/>
      <c r="CG115" s="136"/>
      <c r="CH115" s="136"/>
      <c r="CI115" s="136"/>
      <c r="CJ115" s="136"/>
      <c r="CK115" s="136"/>
      <c r="CL115" s="136"/>
      <c r="CM115" s="136"/>
      <c r="CN115" s="136"/>
      <c r="CO115" s="136"/>
      <c r="CP115" s="136"/>
      <c r="CQ115" s="136"/>
      <c r="CR115" s="136"/>
      <c r="CS115" s="136"/>
      <c r="CT115" s="136"/>
      <c r="CU115" s="136"/>
      <c r="CV115" s="136"/>
      <c r="CW115" s="136"/>
      <c r="CX115" s="136"/>
      <c r="CY115" s="136"/>
      <c r="CZ115" s="136"/>
      <c r="DA115" s="136"/>
      <c r="DB115" s="136"/>
      <c r="DC115" s="136"/>
      <c r="DD115" s="136"/>
      <c r="DE115" s="136"/>
      <c r="DF115" s="136"/>
      <c r="DG115" s="136"/>
      <c r="DH115" s="136"/>
      <c r="DI115" s="136"/>
      <c r="DJ115" s="136"/>
      <c r="DK115" s="136"/>
      <c r="DL115" s="136"/>
      <c r="DM115" s="136"/>
      <c r="DN115" s="136"/>
      <c r="DO115" s="136"/>
      <c r="DP115" s="136"/>
      <c r="DQ115" s="136"/>
      <c r="DR115" s="136"/>
      <c r="DS115" s="136"/>
      <c r="DT115" s="136"/>
      <c r="DU115" s="136"/>
      <c r="DV115" s="136"/>
      <c r="DW115" s="136"/>
      <c r="DX115" s="136"/>
      <c r="DY115" s="136"/>
      <c r="DZ115" s="136"/>
      <c r="EA115" s="136"/>
      <c r="EB115" s="136"/>
      <c r="EC115" s="136"/>
      <c r="ED115" s="136"/>
      <c r="EE115" s="136"/>
      <c r="EF115" s="136"/>
      <c r="EG115" s="136"/>
      <c r="EH115" s="136"/>
      <c r="EI115" s="136"/>
      <c r="EJ115" s="136"/>
      <c r="EK115" s="136"/>
      <c r="EL115" s="136"/>
      <c r="EM115" s="136"/>
      <c r="EN115" s="136"/>
      <c r="EO115" s="136"/>
      <c r="EP115" s="136"/>
      <c r="EQ115" s="136"/>
      <c r="ER115" s="136"/>
      <c r="ES115" s="136"/>
      <c r="ET115" s="136"/>
      <c r="EU115" s="136"/>
      <c r="EV115" s="136"/>
      <c r="EW115" s="136"/>
      <c r="EX115" s="136"/>
      <c r="EY115" s="136"/>
      <c r="EZ115" s="136"/>
      <c r="FA115" s="136"/>
      <c r="FB115" s="136"/>
      <c r="FC115" s="136"/>
      <c r="FD115" s="136"/>
      <c r="FE115" s="136"/>
      <c r="FF115" s="136"/>
      <c r="FG115" s="136"/>
      <c r="FH115" s="136"/>
      <c r="FI115" s="136"/>
      <c r="FJ115" s="136"/>
      <c r="FK115" s="136"/>
      <c r="FL115" s="136"/>
      <c r="FM115" s="136"/>
      <c r="FN115" s="136"/>
      <c r="FO115" s="136"/>
      <c r="FP115" s="136"/>
      <c r="FQ115" s="136"/>
      <c r="FR115" s="136"/>
      <c r="FS115" s="136"/>
      <c r="FT115" s="136"/>
      <c r="FU115" s="136"/>
      <c r="FV115" s="136"/>
      <c r="FW115" s="136"/>
      <c r="FX115" s="136"/>
      <c r="FY115" s="136"/>
      <c r="FZ115" s="136"/>
      <c r="GA115" s="136"/>
      <c r="GB115" s="136"/>
      <c r="GC115" s="136"/>
      <c r="GD115" s="136"/>
      <c r="GE115" s="136"/>
      <c r="GF115" s="136"/>
      <c r="GG115" s="136"/>
      <c r="GH115" s="136"/>
      <c r="GI115" s="136"/>
      <c r="GJ115" s="136"/>
      <c r="GK115" s="136"/>
      <c r="GL115" s="136"/>
      <c r="GM115" s="136"/>
      <c r="GN115" s="136"/>
      <c r="GO115" s="136"/>
      <c r="GP115" s="136"/>
      <c r="GQ115" s="136"/>
      <c r="GR115" s="136"/>
      <c r="GS115" s="136"/>
      <c r="GT115" s="136"/>
      <c r="GU115" s="136"/>
      <c r="GV115" s="136"/>
      <c r="GW115" s="136"/>
      <c r="GX115" s="136"/>
      <c r="GY115" s="136"/>
      <c r="GZ115" s="136"/>
      <c r="HA115" s="136"/>
      <c r="HB115" s="136"/>
      <c r="HC115" s="136"/>
      <c r="HD115" s="136"/>
      <c r="HE115" s="136"/>
      <c r="HF115" s="136"/>
      <c r="HG115" s="136"/>
      <c r="HH115" s="136"/>
      <c r="HI115" s="136"/>
      <c r="HJ115" s="136"/>
      <c r="HK115" s="136"/>
      <c r="HL115" s="136"/>
      <c r="HM115" s="136"/>
      <c r="HN115" s="136"/>
      <c r="HO115" s="136"/>
      <c r="HP115" s="136"/>
      <c r="HQ115" s="136"/>
      <c r="HR115" s="136"/>
      <c r="HS115" s="136"/>
      <c r="HT115" s="136"/>
      <c r="HU115" s="136"/>
      <c r="HV115" s="136"/>
      <c r="HW115" s="136"/>
      <c r="HX115" s="136"/>
      <c r="HY115" s="136"/>
      <c r="HZ115" s="136"/>
      <c r="IA115" s="136"/>
      <c r="IB115" s="136"/>
      <c r="IC115" s="136"/>
      <c r="ID115" s="136"/>
      <c r="IE115" s="136"/>
      <c r="IF115" s="136"/>
      <c r="IG115" s="136"/>
      <c r="IH115" s="136"/>
      <c r="II115" s="136"/>
      <c r="IJ115" s="136"/>
      <c r="IK115" s="136"/>
      <c r="IL115" s="136"/>
      <c r="IM115" s="136"/>
      <c r="IN115" s="136"/>
      <c r="IO115" s="136"/>
      <c r="IP115" s="136"/>
      <c r="IQ115" s="136"/>
    </row>
    <row r="116" spans="1:251" ht="15.75" thickBot="1" x14ac:dyDescent="0.3">
      <c r="A116" s="641"/>
      <c r="B116" s="876"/>
      <c r="C116" s="877"/>
      <c r="D116" s="631"/>
      <c r="E116" s="139">
        <f>B116*D116</f>
        <v>0</v>
      </c>
      <c r="F116" s="635"/>
      <c r="G116" s="635"/>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6"/>
      <c r="BM116" s="136"/>
      <c r="BN116" s="136"/>
      <c r="BO116" s="136"/>
      <c r="BP116" s="136"/>
      <c r="BQ116" s="136"/>
      <c r="BR116" s="136"/>
      <c r="BS116" s="136"/>
      <c r="BT116" s="136"/>
      <c r="BU116" s="136"/>
      <c r="BV116" s="136"/>
      <c r="BW116" s="136"/>
      <c r="BX116" s="136"/>
      <c r="BY116" s="136"/>
      <c r="BZ116" s="136"/>
      <c r="CA116" s="136"/>
      <c r="CB116" s="136"/>
      <c r="CC116" s="136"/>
      <c r="CD116" s="136"/>
      <c r="CE116" s="136"/>
      <c r="CF116" s="136"/>
      <c r="CG116" s="136"/>
      <c r="CH116" s="136"/>
      <c r="CI116" s="136"/>
      <c r="CJ116" s="136"/>
      <c r="CK116" s="136"/>
      <c r="CL116" s="136"/>
      <c r="CM116" s="136"/>
      <c r="CN116" s="136"/>
      <c r="CO116" s="136"/>
      <c r="CP116" s="136"/>
      <c r="CQ116" s="136"/>
      <c r="CR116" s="136"/>
      <c r="CS116" s="136"/>
      <c r="CT116" s="136"/>
      <c r="CU116" s="136"/>
      <c r="CV116" s="136"/>
      <c r="CW116" s="136"/>
      <c r="CX116" s="136"/>
      <c r="CY116" s="136"/>
      <c r="CZ116" s="136"/>
      <c r="DA116" s="136"/>
      <c r="DB116" s="136"/>
      <c r="DC116" s="136"/>
      <c r="DD116" s="136"/>
      <c r="DE116" s="136"/>
      <c r="DF116" s="136"/>
      <c r="DG116" s="136"/>
      <c r="DH116" s="136"/>
      <c r="DI116" s="136"/>
      <c r="DJ116" s="136"/>
      <c r="DK116" s="136"/>
      <c r="DL116" s="136"/>
      <c r="DM116" s="136"/>
      <c r="DN116" s="136"/>
      <c r="DO116" s="136"/>
      <c r="DP116" s="136"/>
      <c r="DQ116" s="136"/>
      <c r="DR116" s="136"/>
      <c r="DS116" s="136"/>
      <c r="DT116" s="136"/>
      <c r="DU116" s="136"/>
      <c r="DV116" s="136"/>
      <c r="DW116" s="136"/>
      <c r="DX116" s="136"/>
      <c r="DY116" s="136"/>
      <c r="DZ116" s="136"/>
      <c r="EA116" s="136"/>
      <c r="EB116" s="136"/>
      <c r="EC116" s="136"/>
      <c r="ED116" s="136"/>
      <c r="EE116" s="136"/>
      <c r="EF116" s="136"/>
      <c r="EG116" s="136"/>
      <c r="EH116" s="136"/>
      <c r="EI116" s="136"/>
      <c r="EJ116" s="136"/>
      <c r="EK116" s="136"/>
      <c r="EL116" s="136"/>
      <c r="EM116" s="136"/>
      <c r="EN116" s="136"/>
      <c r="EO116" s="136"/>
      <c r="EP116" s="136"/>
      <c r="EQ116" s="136"/>
      <c r="ER116" s="136"/>
      <c r="ES116" s="136"/>
      <c r="ET116" s="136"/>
      <c r="EU116" s="136"/>
      <c r="EV116" s="136"/>
      <c r="EW116" s="136"/>
      <c r="EX116" s="136"/>
      <c r="EY116" s="136"/>
      <c r="EZ116" s="136"/>
      <c r="FA116" s="136"/>
      <c r="FB116" s="136"/>
      <c r="FC116" s="136"/>
      <c r="FD116" s="136"/>
      <c r="FE116" s="136"/>
      <c r="FF116" s="136"/>
      <c r="FG116" s="136"/>
      <c r="FH116" s="136"/>
      <c r="FI116" s="136"/>
      <c r="FJ116" s="136"/>
      <c r="FK116" s="136"/>
      <c r="FL116" s="136"/>
      <c r="FM116" s="136"/>
      <c r="FN116" s="136"/>
      <c r="FO116" s="136"/>
      <c r="FP116" s="136"/>
      <c r="FQ116" s="136"/>
      <c r="FR116" s="136"/>
      <c r="FS116" s="136"/>
      <c r="FT116" s="136"/>
      <c r="FU116" s="136"/>
      <c r="FV116" s="136"/>
      <c r="FW116" s="136"/>
      <c r="FX116" s="136"/>
      <c r="FY116" s="136"/>
      <c r="FZ116" s="136"/>
      <c r="GA116" s="136"/>
      <c r="GB116" s="136"/>
      <c r="GC116" s="136"/>
      <c r="GD116" s="136"/>
      <c r="GE116" s="136"/>
      <c r="GF116" s="136"/>
      <c r="GG116" s="136"/>
      <c r="GH116" s="136"/>
      <c r="GI116" s="136"/>
      <c r="GJ116" s="136"/>
      <c r="GK116" s="136"/>
      <c r="GL116" s="136"/>
      <c r="GM116" s="136"/>
      <c r="GN116" s="136"/>
      <c r="GO116" s="136"/>
      <c r="GP116" s="136"/>
      <c r="GQ116" s="136"/>
      <c r="GR116" s="136"/>
      <c r="GS116" s="136"/>
      <c r="GT116" s="136"/>
      <c r="GU116" s="136"/>
      <c r="GV116" s="136"/>
      <c r="GW116" s="136"/>
      <c r="GX116" s="136"/>
      <c r="GY116" s="136"/>
      <c r="GZ116" s="136"/>
      <c r="HA116" s="136"/>
      <c r="HB116" s="136"/>
      <c r="HC116" s="136"/>
      <c r="HD116" s="136"/>
      <c r="HE116" s="136"/>
      <c r="HF116" s="136"/>
      <c r="HG116" s="136"/>
      <c r="HH116" s="136"/>
      <c r="HI116" s="136"/>
      <c r="HJ116" s="136"/>
      <c r="HK116" s="136"/>
      <c r="HL116" s="136"/>
      <c r="HM116" s="136"/>
      <c r="HN116" s="136"/>
      <c r="HO116" s="136"/>
      <c r="HP116" s="136"/>
      <c r="HQ116" s="136"/>
      <c r="HR116" s="136"/>
      <c r="HS116" s="136"/>
      <c r="HT116" s="136"/>
      <c r="HU116" s="136"/>
      <c r="HV116" s="136"/>
      <c r="HW116" s="136"/>
      <c r="HX116" s="136"/>
      <c r="HY116" s="136"/>
      <c r="HZ116" s="136"/>
      <c r="IA116" s="136"/>
      <c r="IB116" s="136"/>
      <c r="IC116" s="136"/>
      <c r="ID116" s="136"/>
      <c r="IE116" s="136"/>
      <c r="IF116" s="136"/>
      <c r="IG116" s="136"/>
      <c r="IH116" s="136"/>
      <c r="II116" s="136"/>
      <c r="IJ116" s="136"/>
      <c r="IK116" s="136"/>
      <c r="IL116" s="136"/>
      <c r="IM116" s="136"/>
      <c r="IN116" s="136"/>
      <c r="IO116" s="136"/>
      <c r="IP116" s="136"/>
      <c r="IQ116" s="136"/>
    </row>
    <row r="117" spans="1:251" ht="15.75" thickBot="1" x14ac:dyDescent="0.3">
      <c r="A117" s="139" t="s">
        <v>386</v>
      </c>
      <c r="B117" s="872"/>
      <c r="C117" s="873"/>
      <c r="D117" s="139"/>
      <c r="E117" s="139">
        <f>SUM(E113:E116)</f>
        <v>0</v>
      </c>
      <c r="F117" s="139"/>
      <c r="G117" s="139"/>
      <c r="AB117" s="136"/>
      <c r="AC117" s="136"/>
      <c r="AD117" s="136"/>
      <c r="AE117" s="136"/>
      <c r="AF117" s="136"/>
      <c r="AG117" s="136"/>
      <c r="AH117" s="136"/>
      <c r="AI117" s="136"/>
      <c r="AJ117" s="136"/>
      <c r="AK117" s="136"/>
      <c r="AL117" s="136"/>
      <c r="AM117" s="136"/>
      <c r="AN117" s="136"/>
      <c r="AO117" s="136"/>
      <c r="AP117" s="136"/>
      <c r="AQ117" s="136"/>
      <c r="AR117" s="136"/>
      <c r="AS117" s="136"/>
      <c r="AT117" s="136"/>
      <c r="AU117" s="136"/>
      <c r="AV117" s="136"/>
      <c r="AW117" s="136"/>
      <c r="AX117" s="136"/>
      <c r="AY117" s="136"/>
      <c r="AZ117" s="136"/>
      <c r="BA117" s="136"/>
      <c r="BB117" s="136"/>
      <c r="BC117" s="136"/>
      <c r="BD117" s="136"/>
      <c r="BE117" s="136"/>
      <c r="BF117" s="136"/>
      <c r="BG117" s="136"/>
      <c r="BH117" s="136"/>
      <c r="BI117" s="136"/>
      <c r="BJ117" s="136"/>
      <c r="BK117" s="136"/>
      <c r="BL117" s="136"/>
      <c r="BM117" s="136"/>
      <c r="BN117" s="136"/>
      <c r="BO117" s="136"/>
      <c r="BP117" s="136"/>
      <c r="BQ117" s="136"/>
      <c r="BR117" s="136"/>
      <c r="BS117" s="136"/>
      <c r="BT117" s="136"/>
      <c r="BU117" s="136"/>
      <c r="BV117" s="136"/>
      <c r="BW117" s="136"/>
      <c r="BX117" s="136"/>
      <c r="BY117" s="136"/>
      <c r="BZ117" s="136"/>
      <c r="CA117" s="136"/>
      <c r="CB117" s="136"/>
      <c r="CC117" s="136"/>
      <c r="CD117" s="136"/>
      <c r="CE117" s="136"/>
      <c r="CF117" s="136"/>
      <c r="CG117" s="136"/>
      <c r="CH117" s="136"/>
      <c r="CI117" s="136"/>
      <c r="CJ117" s="136"/>
      <c r="CK117" s="136"/>
      <c r="CL117" s="136"/>
      <c r="CM117" s="136"/>
      <c r="CN117" s="136"/>
      <c r="CO117" s="136"/>
      <c r="CP117" s="136"/>
      <c r="CQ117" s="136"/>
      <c r="CR117" s="136"/>
      <c r="CS117" s="136"/>
      <c r="CT117" s="136"/>
      <c r="CU117" s="136"/>
      <c r="CV117" s="136"/>
      <c r="CW117" s="136"/>
      <c r="CX117" s="136"/>
      <c r="CY117" s="136"/>
      <c r="CZ117" s="136"/>
      <c r="DA117" s="136"/>
      <c r="DB117" s="136"/>
      <c r="DC117" s="136"/>
      <c r="DD117" s="136"/>
      <c r="DE117" s="136"/>
      <c r="DF117" s="136"/>
      <c r="DG117" s="136"/>
      <c r="DH117" s="136"/>
      <c r="DI117" s="136"/>
      <c r="DJ117" s="136"/>
      <c r="DK117" s="136"/>
      <c r="DL117" s="136"/>
      <c r="DM117" s="136"/>
      <c r="DN117" s="136"/>
      <c r="DO117" s="136"/>
      <c r="DP117" s="136"/>
      <c r="DQ117" s="136"/>
      <c r="DR117" s="136"/>
      <c r="DS117" s="136"/>
      <c r="DT117" s="136"/>
      <c r="DU117" s="136"/>
      <c r="DV117" s="136"/>
      <c r="DW117" s="136"/>
      <c r="DX117" s="136"/>
      <c r="DY117" s="136"/>
      <c r="DZ117" s="136"/>
      <c r="EA117" s="136"/>
      <c r="EB117" s="136"/>
      <c r="EC117" s="136"/>
      <c r="ED117" s="136"/>
      <c r="EE117" s="136"/>
      <c r="EF117" s="136"/>
      <c r="EG117" s="136"/>
      <c r="EH117" s="136"/>
      <c r="EI117" s="136"/>
      <c r="EJ117" s="136"/>
      <c r="EK117" s="136"/>
      <c r="EL117" s="136"/>
      <c r="EM117" s="136"/>
      <c r="EN117" s="136"/>
      <c r="EO117" s="136"/>
      <c r="EP117" s="136"/>
      <c r="EQ117" s="136"/>
      <c r="ER117" s="136"/>
      <c r="ES117" s="136"/>
      <c r="ET117" s="136"/>
      <c r="EU117" s="136"/>
      <c r="EV117" s="136"/>
      <c r="EW117" s="136"/>
      <c r="EX117" s="136"/>
      <c r="EY117" s="136"/>
      <c r="EZ117" s="136"/>
      <c r="FA117" s="136"/>
      <c r="FB117" s="136"/>
      <c r="FC117" s="136"/>
      <c r="FD117" s="136"/>
      <c r="FE117" s="136"/>
      <c r="FF117" s="136"/>
      <c r="FG117" s="136"/>
      <c r="FH117" s="136"/>
      <c r="FI117" s="136"/>
      <c r="FJ117" s="136"/>
      <c r="FK117" s="136"/>
      <c r="FL117" s="136"/>
      <c r="FM117" s="136"/>
      <c r="FN117" s="136"/>
      <c r="FO117" s="136"/>
      <c r="FP117" s="136"/>
      <c r="FQ117" s="136"/>
      <c r="FR117" s="136"/>
      <c r="FS117" s="136"/>
      <c r="FT117" s="136"/>
      <c r="FU117" s="136"/>
      <c r="FV117" s="136"/>
      <c r="FW117" s="136"/>
      <c r="FX117" s="136"/>
      <c r="FY117" s="136"/>
      <c r="FZ117" s="136"/>
      <c r="GA117" s="136"/>
      <c r="GB117" s="136"/>
      <c r="GC117" s="136"/>
      <c r="GD117" s="136"/>
      <c r="GE117" s="136"/>
      <c r="GF117" s="136"/>
      <c r="GG117" s="136"/>
      <c r="GH117" s="136"/>
      <c r="GI117" s="136"/>
      <c r="GJ117" s="136"/>
      <c r="GK117" s="136"/>
      <c r="GL117" s="136"/>
      <c r="GM117" s="136"/>
      <c r="GN117" s="136"/>
      <c r="GO117" s="136"/>
      <c r="GP117" s="136"/>
      <c r="GQ117" s="136"/>
      <c r="GR117" s="136"/>
      <c r="GS117" s="136"/>
      <c r="GT117" s="136"/>
      <c r="GU117" s="136"/>
      <c r="GV117" s="136"/>
      <c r="GW117" s="136"/>
      <c r="GX117" s="136"/>
      <c r="GY117" s="136"/>
      <c r="GZ117" s="136"/>
      <c r="HA117" s="136"/>
      <c r="HB117" s="136"/>
      <c r="HC117" s="136"/>
      <c r="HD117" s="136"/>
      <c r="HE117" s="136"/>
      <c r="HF117" s="136"/>
      <c r="HG117" s="136"/>
      <c r="HH117" s="136"/>
      <c r="HI117" s="136"/>
      <c r="HJ117" s="136"/>
      <c r="HK117" s="136"/>
      <c r="HL117" s="136"/>
      <c r="HM117" s="136"/>
      <c r="HN117" s="136"/>
      <c r="HO117" s="136"/>
      <c r="HP117" s="136"/>
      <c r="HQ117" s="136"/>
      <c r="HR117" s="136"/>
      <c r="HS117" s="136"/>
      <c r="HT117" s="136"/>
      <c r="HU117" s="136"/>
      <c r="HV117" s="136"/>
      <c r="HW117" s="136"/>
      <c r="HX117" s="136"/>
      <c r="HY117" s="136"/>
      <c r="HZ117" s="136"/>
      <c r="IA117" s="136"/>
      <c r="IB117" s="136"/>
      <c r="IC117" s="136"/>
      <c r="ID117" s="136"/>
      <c r="IE117" s="136"/>
      <c r="IF117" s="136"/>
      <c r="IG117" s="136"/>
      <c r="IH117" s="136"/>
      <c r="II117" s="136"/>
      <c r="IJ117" s="136"/>
      <c r="IK117" s="136"/>
      <c r="IL117" s="136"/>
      <c r="IM117" s="136"/>
      <c r="IN117" s="136"/>
      <c r="IO117" s="136"/>
      <c r="IP117" s="136"/>
      <c r="IQ117" s="136"/>
    </row>
    <row r="118" spans="1:251" x14ac:dyDescent="0.25">
      <c r="B118" s="136"/>
      <c r="C118" s="136"/>
      <c r="D118" s="141"/>
      <c r="E118" s="141"/>
      <c r="F118" s="141"/>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6"/>
      <c r="BR118" s="136"/>
      <c r="BS118" s="136"/>
      <c r="BT118" s="136"/>
      <c r="BU118" s="136"/>
      <c r="BV118" s="136"/>
      <c r="BW118" s="136"/>
      <c r="BX118" s="136"/>
      <c r="BY118" s="136"/>
      <c r="BZ118" s="136"/>
      <c r="CA118" s="136"/>
      <c r="CB118" s="136"/>
      <c r="CC118" s="136"/>
      <c r="CD118" s="136"/>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36"/>
      <c r="EE118" s="136"/>
      <c r="EF118" s="136"/>
      <c r="EG118" s="136"/>
      <c r="EH118" s="136"/>
      <c r="EI118" s="136"/>
      <c r="EJ118" s="136"/>
      <c r="EK118" s="136"/>
      <c r="EL118" s="136"/>
      <c r="EM118" s="136"/>
      <c r="EN118" s="136"/>
      <c r="EO118" s="136"/>
      <c r="EP118" s="136"/>
      <c r="EQ118" s="136"/>
      <c r="ER118" s="136"/>
      <c r="ES118" s="136"/>
      <c r="ET118" s="136"/>
      <c r="EU118" s="136"/>
      <c r="EV118" s="136"/>
      <c r="EW118" s="136"/>
      <c r="EX118" s="136"/>
      <c r="EY118" s="136"/>
      <c r="EZ118" s="136"/>
      <c r="FA118" s="136"/>
      <c r="FB118" s="136"/>
      <c r="FC118" s="136"/>
      <c r="FD118" s="136"/>
      <c r="FE118" s="136"/>
      <c r="FF118" s="136"/>
      <c r="FG118" s="136"/>
      <c r="FH118" s="136"/>
      <c r="FI118" s="136"/>
      <c r="FJ118" s="136"/>
      <c r="FK118" s="136"/>
      <c r="FL118" s="136"/>
      <c r="FM118" s="136"/>
      <c r="FN118" s="136"/>
      <c r="FO118" s="136"/>
      <c r="FP118" s="136"/>
      <c r="FQ118" s="136"/>
      <c r="FR118" s="136"/>
      <c r="FS118" s="136"/>
      <c r="FT118" s="136"/>
      <c r="FU118" s="136"/>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row>
    <row r="119" spans="1:251" x14ac:dyDescent="0.25">
      <c r="B119" s="136"/>
      <c r="C119" s="136"/>
      <c r="D119" s="141"/>
      <c r="E119" s="141"/>
      <c r="F119" s="141"/>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6"/>
      <c r="BR119" s="136"/>
      <c r="BS119" s="136"/>
      <c r="BT119" s="136"/>
      <c r="BU119" s="136"/>
      <c r="BV119" s="136"/>
      <c r="BW119" s="136"/>
      <c r="BX119" s="136"/>
      <c r="BY119" s="136"/>
      <c r="BZ119" s="136"/>
      <c r="CA119" s="136"/>
      <c r="CB119" s="136"/>
      <c r="CC119" s="136"/>
      <c r="CD119" s="136"/>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36"/>
      <c r="EE119" s="136"/>
      <c r="EF119" s="136"/>
      <c r="EG119" s="136"/>
      <c r="EH119" s="136"/>
      <c r="EI119" s="136"/>
      <c r="EJ119" s="136"/>
      <c r="EK119" s="136"/>
      <c r="EL119" s="136"/>
      <c r="EM119" s="136"/>
      <c r="EN119" s="136"/>
      <c r="EO119" s="136"/>
      <c r="EP119" s="136"/>
      <c r="EQ119" s="136"/>
      <c r="ER119" s="136"/>
      <c r="ES119" s="136"/>
      <c r="ET119" s="136"/>
      <c r="EU119" s="136"/>
      <c r="EV119" s="136"/>
      <c r="EW119" s="136"/>
      <c r="EX119" s="136"/>
      <c r="EY119" s="136"/>
      <c r="EZ119" s="136"/>
      <c r="FA119" s="136"/>
      <c r="FB119" s="136"/>
      <c r="FC119" s="136"/>
      <c r="FD119" s="136"/>
      <c r="FE119" s="136"/>
      <c r="FF119" s="136"/>
      <c r="FG119" s="136"/>
      <c r="FH119" s="136"/>
      <c r="FI119" s="136"/>
      <c r="FJ119" s="136"/>
      <c r="FK119" s="136"/>
      <c r="FL119" s="136"/>
      <c r="FM119" s="136"/>
      <c r="FN119" s="136"/>
      <c r="FO119" s="136"/>
      <c r="FP119" s="136"/>
      <c r="FQ119" s="136"/>
      <c r="FR119" s="136"/>
      <c r="FS119" s="136"/>
      <c r="FT119" s="136"/>
      <c r="FU119" s="136"/>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row>
    <row r="120" spans="1:251" ht="15.75" x14ac:dyDescent="0.25">
      <c r="A120" s="859" t="s">
        <v>439</v>
      </c>
      <c r="B120" s="860"/>
      <c r="C120" s="860"/>
      <c r="D120" s="860"/>
      <c r="E120" s="860"/>
      <c r="F120" s="860"/>
      <c r="G120" s="860"/>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6"/>
      <c r="CC120" s="136"/>
      <c r="CD120" s="136"/>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36"/>
      <c r="EE120" s="136"/>
      <c r="EF120" s="136"/>
      <c r="EG120" s="136"/>
      <c r="EH120" s="136"/>
      <c r="EI120" s="136"/>
      <c r="EJ120" s="136"/>
      <c r="EK120" s="136"/>
      <c r="EL120" s="136"/>
      <c r="EM120" s="136"/>
      <c r="EN120" s="136"/>
      <c r="EO120" s="136"/>
      <c r="EP120" s="136"/>
      <c r="EQ120" s="136"/>
      <c r="ER120" s="136"/>
      <c r="ES120" s="136"/>
      <c r="ET120" s="136"/>
      <c r="EU120" s="136"/>
      <c r="EV120" s="136"/>
      <c r="EW120" s="136"/>
      <c r="EX120" s="136"/>
      <c r="EY120" s="136"/>
      <c r="EZ120" s="136"/>
      <c r="FA120" s="136"/>
      <c r="FB120" s="136"/>
      <c r="FC120" s="136"/>
      <c r="FD120" s="136"/>
      <c r="FE120" s="136"/>
      <c r="FF120" s="136"/>
      <c r="FG120" s="136"/>
      <c r="FH120" s="136"/>
      <c r="FI120" s="136"/>
      <c r="FJ120" s="136"/>
      <c r="FK120" s="136"/>
      <c r="FL120" s="136"/>
      <c r="FM120" s="136"/>
      <c r="FN120" s="136"/>
      <c r="FO120" s="136"/>
      <c r="FP120" s="136"/>
      <c r="FQ120" s="136"/>
      <c r="FR120" s="136"/>
      <c r="FS120" s="136"/>
      <c r="FT120" s="136"/>
      <c r="FU120" s="136"/>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row>
    <row r="121" spans="1:251" ht="15.75" thickBot="1" x14ac:dyDescent="0.3">
      <c r="A121" s="613" t="s">
        <v>437</v>
      </c>
      <c r="B121" s="878" t="s">
        <v>438</v>
      </c>
      <c r="C121" s="879"/>
      <c r="D121" s="138" t="s">
        <v>390</v>
      </c>
      <c r="E121" s="138" t="s">
        <v>391</v>
      </c>
      <c r="F121" s="138" t="s">
        <v>418</v>
      </c>
      <c r="G121" s="138" t="s">
        <v>392</v>
      </c>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6"/>
      <c r="BI121" s="136"/>
      <c r="BJ121" s="136"/>
      <c r="BK121" s="136"/>
      <c r="BL121" s="136"/>
      <c r="BM121" s="136"/>
      <c r="BN121" s="136"/>
      <c r="BO121" s="136"/>
      <c r="BP121" s="136"/>
      <c r="BQ121" s="136"/>
      <c r="BR121" s="136"/>
      <c r="BS121" s="136"/>
      <c r="BT121" s="136"/>
      <c r="BU121" s="136"/>
      <c r="BV121" s="136"/>
      <c r="BW121" s="136"/>
      <c r="BX121" s="136"/>
      <c r="BY121" s="136"/>
      <c r="BZ121" s="136"/>
      <c r="CA121" s="136"/>
      <c r="CB121" s="136"/>
      <c r="CC121" s="136"/>
      <c r="CD121" s="136"/>
      <c r="CE121" s="136"/>
      <c r="CF121" s="136"/>
      <c r="CG121" s="136"/>
      <c r="CH121" s="136"/>
      <c r="CI121" s="136"/>
      <c r="CJ121" s="136"/>
      <c r="CK121" s="136"/>
      <c r="CL121" s="136"/>
      <c r="CM121" s="136"/>
      <c r="CN121" s="136"/>
      <c r="CO121" s="136"/>
      <c r="CP121" s="136"/>
      <c r="CQ121" s="136"/>
      <c r="CR121" s="136"/>
      <c r="CS121" s="136"/>
      <c r="CT121" s="136"/>
      <c r="CU121" s="136"/>
      <c r="CV121" s="136"/>
      <c r="CW121" s="136"/>
      <c r="CX121" s="136"/>
      <c r="CY121" s="136"/>
      <c r="CZ121" s="136"/>
      <c r="DA121" s="136"/>
      <c r="DB121" s="136"/>
      <c r="DC121" s="136"/>
      <c r="DD121" s="136"/>
      <c r="DE121" s="136"/>
      <c r="DF121" s="136"/>
      <c r="DG121" s="136"/>
      <c r="DH121" s="136"/>
      <c r="DI121" s="136"/>
      <c r="DJ121" s="136"/>
      <c r="DK121" s="136"/>
      <c r="DL121" s="136"/>
      <c r="DM121" s="136"/>
      <c r="DN121" s="136"/>
      <c r="DO121" s="136"/>
      <c r="DP121" s="136"/>
      <c r="DQ121" s="136"/>
      <c r="DR121" s="136"/>
      <c r="DS121" s="136"/>
      <c r="DT121" s="136"/>
      <c r="DU121" s="136"/>
      <c r="DV121" s="136"/>
      <c r="DW121" s="136"/>
      <c r="DX121" s="136"/>
      <c r="DY121" s="136"/>
      <c r="DZ121" s="136"/>
      <c r="EA121" s="136"/>
      <c r="EB121" s="136"/>
      <c r="EC121" s="136"/>
      <c r="ED121" s="136"/>
      <c r="EE121" s="136"/>
      <c r="EF121" s="136"/>
      <c r="EG121" s="136"/>
      <c r="EH121" s="136"/>
      <c r="EI121" s="136"/>
      <c r="EJ121" s="136"/>
      <c r="EK121" s="136"/>
      <c r="EL121" s="136"/>
      <c r="EM121" s="136"/>
      <c r="EN121" s="136"/>
      <c r="EO121" s="136"/>
      <c r="EP121" s="136"/>
      <c r="EQ121" s="136"/>
      <c r="ER121" s="136"/>
      <c r="ES121" s="136"/>
      <c r="ET121" s="136"/>
      <c r="EU121" s="136"/>
      <c r="EV121" s="136"/>
      <c r="EW121" s="136"/>
      <c r="EX121" s="136"/>
      <c r="EY121" s="136"/>
      <c r="EZ121" s="136"/>
      <c r="FA121" s="136"/>
      <c r="FB121" s="136"/>
      <c r="FC121" s="136"/>
      <c r="FD121" s="136"/>
      <c r="FE121" s="136"/>
      <c r="FF121" s="136"/>
      <c r="FG121" s="136"/>
      <c r="FH121" s="136"/>
      <c r="FI121" s="136"/>
      <c r="FJ121" s="136"/>
      <c r="FK121" s="136"/>
      <c r="FL121" s="136"/>
      <c r="FM121" s="136"/>
      <c r="FN121" s="136"/>
      <c r="FO121" s="136"/>
      <c r="FP121" s="136"/>
      <c r="FQ121" s="136"/>
      <c r="FR121" s="136"/>
      <c r="FS121" s="136"/>
      <c r="FT121" s="136"/>
      <c r="FU121" s="136"/>
      <c r="FV121" s="136"/>
      <c r="FW121" s="136"/>
      <c r="FX121" s="136"/>
      <c r="FY121" s="136"/>
      <c r="FZ121" s="136"/>
      <c r="GA121" s="136"/>
      <c r="GB121" s="136"/>
      <c r="GC121" s="136"/>
      <c r="GD121" s="136"/>
      <c r="GE121" s="136"/>
      <c r="GF121" s="136"/>
      <c r="GG121" s="136"/>
      <c r="GH121" s="136"/>
      <c r="GI121" s="136"/>
      <c r="GJ121" s="136"/>
      <c r="GK121" s="136"/>
      <c r="GL121" s="136"/>
      <c r="GM121" s="136"/>
      <c r="GN121" s="136"/>
      <c r="GO121" s="136"/>
      <c r="GP121" s="136"/>
      <c r="GQ121" s="136"/>
      <c r="GR121" s="136"/>
      <c r="GS121" s="136"/>
      <c r="GT121" s="136"/>
      <c r="GU121" s="136"/>
      <c r="GV121" s="136"/>
      <c r="GW121" s="136"/>
      <c r="GX121" s="136"/>
      <c r="GY121" s="136"/>
      <c r="GZ121" s="136"/>
      <c r="HA121" s="136"/>
      <c r="HB121" s="136"/>
      <c r="HC121" s="136"/>
      <c r="HD121" s="136"/>
      <c r="HE121" s="136"/>
      <c r="HF121" s="136"/>
      <c r="HG121" s="136"/>
      <c r="HH121" s="136"/>
      <c r="HI121" s="136"/>
      <c r="HJ121" s="136"/>
      <c r="HK121" s="136"/>
      <c r="HL121" s="136"/>
      <c r="HM121" s="136"/>
      <c r="HN121" s="136"/>
      <c r="HO121" s="136"/>
      <c r="HP121" s="136"/>
      <c r="HQ121" s="136"/>
      <c r="HR121" s="136"/>
      <c r="HS121" s="136"/>
      <c r="HT121" s="136"/>
      <c r="HU121" s="136"/>
      <c r="HV121" s="136"/>
      <c r="HW121" s="136"/>
      <c r="HX121" s="136"/>
      <c r="HY121" s="136"/>
      <c r="HZ121" s="136"/>
      <c r="IA121" s="136"/>
      <c r="IB121" s="136"/>
      <c r="IC121" s="136"/>
      <c r="ID121" s="136"/>
      <c r="IE121" s="136"/>
      <c r="IF121" s="136"/>
      <c r="IG121" s="136"/>
      <c r="IH121" s="136"/>
      <c r="II121" s="136"/>
      <c r="IJ121" s="136"/>
      <c r="IK121" s="136"/>
      <c r="IL121" s="136"/>
      <c r="IM121" s="136"/>
      <c r="IN121" s="136"/>
      <c r="IO121" s="136"/>
      <c r="IP121" s="136"/>
      <c r="IQ121" s="136"/>
    </row>
    <row r="122" spans="1:251" ht="15.75" thickBot="1" x14ac:dyDescent="0.3">
      <c r="A122" s="641"/>
      <c r="B122" s="876"/>
      <c r="C122" s="877"/>
      <c r="D122" s="631"/>
      <c r="E122" s="139">
        <f>B122*D122</f>
        <v>0</v>
      </c>
      <c r="F122" s="635"/>
      <c r="G122" s="635"/>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c r="BG122" s="136"/>
      <c r="BH122" s="136"/>
      <c r="BI122" s="136"/>
      <c r="BJ122" s="136"/>
      <c r="BK122" s="136"/>
      <c r="BL122" s="136"/>
      <c r="BM122" s="136"/>
      <c r="BN122" s="136"/>
      <c r="BO122" s="136"/>
      <c r="BP122" s="136"/>
      <c r="BQ122" s="136"/>
      <c r="BR122" s="136"/>
      <c r="BS122" s="136"/>
      <c r="BT122" s="136"/>
      <c r="BU122" s="136"/>
      <c r="BV122" s="136"/>
      <c r="BW122" s="136"/>
      <c r="BX122" s="136"/>
      <c r="BY122" s="136"/>
      <c r="BZ122" s="136"/>
      <c r="CA122" s="136"/>
      <c r="CB122" s="136"/>
      <c r="CC122" s="136"/>
      <c r="CD122" s="136"/>
      <c r="CE122" s="136"/>
      <c r="CF122" s="136"/>
      <c r="CG122" s="136"/>
      <c r="CH122" s="136"/>
      <c r="CI122" s="136"/>
      <c r="CJ122" s="136"/>
      <c r="CK122" s="136"/>
      <c r="CL122" s="136"/>
      <c r="CM122" s="136"/>
      <c r="CN122" s="136"/>
      <c r="CO122" s="136"/>
      <c r="CP122" s="136"/>
      <c r="CQ122" s="136"/>
      <c r="CR122" s="136"/>
      <c r="CS122" s="136"/>
      <c r="CT122" s="136"/>
      <c r="CU122" s="136"/>
      <c r="CV122" s="136"/>
      <c r="CW122" s="136"/>
      <c r="CX122" s="136"/>
      <c r="CY122" s="136"/>
      <c r="CZ122" s="136"/>
      <c r="DA122" s="136"/>
      <c r="DB122" s="136"/>
      <c r="DC122" s="136"/>
      <c r="DD122" s="136"/>
      <c r="DE122" s="136"/>
      <c r="DF122" s="136"/>
      <c r="DG122" s="136"/>
      <c r="DH122" s="136"/>
      <c r="DI122" s="136"/>
      <c r="DJ122" s="136"/>
      <c r="DK122" s="136"/>
      <c r="DL122" s="136"/>
      <c r="DM122" s="136"/>
      <c r="DN122" s="136"/>
      <c r="DO122" s="136"/>
      <c r="DP122" s="136"/>
      <c r="DQ122" s="136"/>
      <c r="DR122" s="136"/>
      <c r="DS122" s="136"/>
      <c r="DT122" s="136"/>
      <c r="DU122" s="136"/>
      <c r="DV122" s="136"/>
      <c r="DW122" s="136"/>
      <c r="DX122" s="136"/>
      <c r="DY122" s="136"/>
      <c r="DZ122" s="136"/>
      <c r="EA122" s="136"/>
      <c r="EB122" s="136"/>
      <c r="EC122" s="136"/>
      <c r="ED122" s="136"/>
      <c r="EE122" s="136"/>
      <c r="EF122" s="136"/>
      <c r="EG122" s="136"/>
      <c r="EH122" s="136"/>
      <c r="EI122" s="136"/>
      <c r="EJ122" s="136"/>
      <c r="EK122" s="136"/>
      <c r="EL122" s="136"/>
      <c r="EM122" s="136"/>
      <c r="EN122" s="136"/>
      <c r="EO122" s="136"/>
      <c r="EP122" s="136"/>
      <c r="EQ122" s="136"/>
      <c r="ER122" s="136"/>
      <c r="ES122" s="136"/>
      <c r="ET122" s="136"/>
      <c r="EU122" s="136"/>
      <c r="EV122" s="136"/>
      <c r="EW122" s="136"/>
      <c r="EX122" s="136"/>
      <c r="EY122" s="136"/>
      <c r="EZ122" s="136"/>
      <c r="FA122" s="136"/>
      <c r="FB122" s="136"/>
      <c r="FC122" s="136"/>
      <c r="FD122" s="136"/>
      <c r="FE122" s="136"/>
      <c r="FF122" s="136"/>
      <c r="FG122" s="136"/>
      <c r="FH122" s="136"/>
      <c r="FI122" s="136"/>
      <c r="FJ122" s="136"/>
      <c r="FK122" s="136"/>
      <c r="FL122" s="136"/>
      <c r="FM122" s="136"/>
      <c r="FN122" s="136"/>
      <c r="FO122" s="136"/>
      <c r="FP122" s="136"/>
      <c r="FQ122" s="136"/>
      <c r="FR122" s="136"/>
      <c r="FS122" s="136"/>
      <c r="FT122" s="136"/>
      <c r="FU122" s="136"/>
      <c r="FV122" s="136"/>
      <c r="FW122" s="136"/>
      <c r="FX122" s="136"/>
      <c r="FY122" s="136"/>
      <c r="FZ122" s="136"/>
      <c r="GA122" s="136"/>
      <c r="GB122" s="136"/>
      <c r="GC122" s="136"/>
      <c r="GD122" s="136"/>
      <c r="GE122" s="136"/>
      <c r="GF122" s="136"/>
      <c r="GG122" s="136"/>
      <c r="GH122" s="136"/>
      <c r="GI122" s="136"/>
      <c r="GJ122" s="136"/>
      <c r="GK122" s="136"/>
      <c r="GL122" s="136"/>
      <c r="GM122" s="136"/>
      <c r="GN122" s="136"/>
      <c r="GO122" s="136"/>
      <c r="GP122" s="136"/>
      <c r="GQ122" s="136"/>
      <c r="GR122" s="136"/>
      <c r="GS122" s="136"/>
      <c r="GT122" s="136"/>
      <c r="GU122" s="136"/>
      <c r="GV122" s="136"/>
      <c r="GW122" s="136"/>
      <c r="GX122" s="136"/>
      <c r="GY122" s="136"/>
      <c r="GZ122" s="136"/>
      <c r="HA122" s="136"/>
      <c r="HB122" s="136"/>
      <c r="HC122" s="136"/>
      <c r="HD122" s="136"/>
      <c r="HE122" s="136"/>
      <c r="HF122" s="136"/>
      <c r="HG122" s="136"/>
      <c r="HH122" s="136"/>
      <c r="HI122" s="136"/>
      <c r="HJ122" s="136"/>
      <c r="HK122" s="136"/>
      <c r="HL122" s="136"/>
      <c r="HM122" s="136"/>
      <c r="HN122" s="136"/>
      <c r="HO122" s="136"/>
      <c r="HP122" s="136"/>
      <c r="HQ122" s="136"/>
      <c r="HR122" s="136"/>
      <c r="HS122" s="136"/>
      <c r="HT122" s="136"/>
      <c r="HU122" s="136"/>
      <c r="HV122" s="136"/>
      <c r="HW122" s="136"/>
      <c r="HX122" s="136"/>
      <c r="HY122" s="136"/>
      <c r="HZ122" s="136"/>
      <c r="IA122" s="136"/>
      <c r="IB122" s="136"/>
      <c r="IC122" s="136"/>
      <c r="ID122" s="136"/>
      <c r="IE122" s="136"/>
      <c r="IF122" s="136"/>
      <c r="IG122" s="136"/>
      <c r="IH122" s="136"/>
      <c r="II122" s="136"/>
      <c r="IJ122" s="136"/>
      <c r="IK122" s="136"/>
      <c r="IL122" s="136"/>
      <c r="IM122" s="136"/>
      <c r="IN122" s="136"/>
      <c r="IO122" s="136"/>
      <c r="IP122" s="136"/>
      <c r="IQ122" s="136"/>
    </row>
    <row r="123" spans="1:251" ht="15.75" thickBot="1" x14ac:dyDescent="0.3">
      <c r="A123" s="641"/>
      <c r="B123" s="876"/>
      <c r="C123" s="877"/>
      <c r="D123" s="631"/>
      <c r="E123" s="139">
        <f>B123*D123</f>
        <v>0</v>
      </c>
      <c r="F123" s="635"/>
      <c r="G123" s="635"/>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36"/>
      <c r="BN123" s="136"/>
      <c r="BO123" s="136"/>
      <c r="BP123" s="136"/>
      <c r="BQ123" s="136"/>
      <c r="BR123" s="136"/>
      <c r="BS123" s="136"/>
      <c r="BT123" s="136"/>
      <c r="BU123" s="136"/>
      <c r="BV123" s="136"/>
      <c r="BW123" s="136"/>
      <c r="BX123" s="136"/>
      <c r="BY123" s="136"/>
      <c r="BZ123" s="136"/>
      <c r="CA123" s="136"/>
      <c r="CB123" s="136"/>
      <c r="CC123" s="136"/>
      <c r="CD123" s="136"/>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36"/>
      <c r="EE123" s="136"/>
      <c r="EF123" s="136"/>
      <c r="EG123" s="136"/>
      <c r="EH123" s="136"/>
      <c r="EI123" s="136"/>
      <c r="EJ123" s="136"/>
      <c r="EK123" s="136"/>
      <c r="EL123" s="136"/>
      <c r="EM123" s="136"/>
      <c r="EN123" s="136"/>
      <c r="EO123" s="136"/>
      <c r="EP123" s="136"/>
      <c r="EQ123" s="136"/>
      <c r="ER123" s="136"/>
      <c r="ES123" s="136"/>
      <c r="ET123" s="136"/>
      <c r="EU123" s="136"/>
      <c r="EV123" s="136"/>
      <c r="EW123" s="136"/>
      <c r="EX123" s="136"/>
      <c r="EY123" s="136"/>
      <c r="EZ123" s="136"/>
      <c r="FA123" s="136"/>
      <c r="FB123" s="136"/>
      <c r="FC123" s="136"/>
      <c r="FD123" s="136"/>
      <c r="FE123" s="136"/>
      <c r="FF123" s="136"/>
      <c r="FG123" s="136"/>
      <c r="FH123" s="136"/>
      <c r="FI123" s="136"/>
      <c r="FJ123" s="136"/>
      <c r="FK123" s="136"/>
      <c r="FL123" s="136"/>
      <c r="FM123" s="136"/>
      <c r="FN123" s="136"/>
      <c r="FO123" s="136"/>
      <c r="FP123" s="136"/>
      <c r="FQ123" s="136"/>
      <c r="FR123" s="136"/>
      <c r="FS123" s="136"/>
      <c r="FT123" s="136"/>
      <c r="FU123" s="136"/>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row>
    <row r="124" spans="1:251" ht="15.75" thickBot="1" x14ac:dyDescent="0.3">
      <c r="A124" s="641"/>
      <c r="B124" s="876"/>
      <c r="C124" s="877"/>
      <c r="D124" s="631"/>
      <c r="E124" s="139">
        <f>B124*D124</f>
        <v>0</v>
      </c>
      <c r="F124" s="635"/>
      <c r="G124" s="635"/>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36"/>
      <c r="BN124" s="136"/>
      <c r="BO124" s="136"/>
      <c r="BP124" s="136"/>
      <c r="BQ124" s="136"/>
      <c r="BR124" s="136"/>
      <c r="BS124" s="136"/>
      <c r="BT124" s="136"/>
      <c r="BU124" s="136"/>
      <c r="BV124" s="136"/>
      <c r="BW124" s="136"/>
      <c r="BX124" s="136"/>
      <c r="BY124" s="136"/>
      <c r="BZ124" s="136"/>
      <c r="CA124" s="136"/>
      <c r="CB124" s="136"/>
      <c r="CC124" s="136"/>
      <c r="CD124" s="136"/>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36"/>
      <c r="EE124" s="136"/>
      <c r="EF124" s="136"/>
      <c r="EG124" s="136"/>
      <c r="EH124" s="136"/>
      <c r="EI124" s="136"/>
      <c r="EJ124" s="136"/>
      <c r="EK124" s="136"/>
      <c r="EL124" s="136"/>
      <c r="EM124" s="136"/>
      <c r="EN124" s="136"/>
      <c r="EO124" s="136"/>
      <c r="EP124" s="136"/>
      <c r="EQ124" s="136"/>
      <c r="ER124" s="136"/>
      <c r="ES124" s="136"/>
      <c r="ET124" s="136"/>
      <c r="EU124" s="136"/>
      <c r="EV124" s="136"/>
      <c r="EW124" s="136"/>
      <c r="EX124" s="136"/>
      <c r="EY124" s="136"/>
      <c r="EZ124" s="136"/>
      <c r="FA124" s="136"/>
      <c r="FB124" s="136"/>
      <c r="FC124" s="136"/>
      <c r="FD124" s="136"/>
      <c r="FE124" s="136"/>
      <c r="FF124" s="136"/>
      <c r="FG124" s="136"/>
      <c r="FH124" s="136"/>
      <c r="FI124" s="136"/>
      <c r="FJ124" s="136"/>
      <c r="FK124" s="136"/>
      <c r="FL124" s="136"/>
      <c r="FM124" s="136"/>
      <c r="FN124" s="136"/>
      <c r="FO124" s="136"/>
      <c r="FP124" s="136"/>
      <c r="FQ124" s="136"/>
      <c r="FR124" s="136"/>
      <c r="FS124" s="136"/>
      <c r="FT124" s="136"/>
      <c r="FU124" s="136"/>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row>
    <row r="125" spans="1:251" ht="15.75" thickBot="1" x14ac:dyDescent="0.3">
      <c r="A125" s="641"/>
      <c r="B125" s="876"/>
      <c r="C125" s="877"/>
      <c r="D125" s="631"/>
      <c r="E125" s="139">
        <f>B125*D125</f>
        <v>0</v>
      </c>
      <c r="F125" s="635"/>
      <c r="G125" s="635"/>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6"/>
      <c r="BI125" s="136"/>
      <c r="BJ125" s="136"/>
      <c r="BK125" s="136"/>
      <c r="BL125" s="136"/>
      <c r="BM125" s="136"/>
      <c r="BN125" s="136"/>
      <c r="BO125" s="136"/>
      <c r="BP125" s="136"/>
      <c r="BQ125" s="136"/>
      <c r="BR125" s="136"/>
      <c r="BS125" s="136"/>
      <c r="BT125" s="136"/>
      <c r="BU125" s="136"/>
      <c r="BV125" s="136"/>
      <c r="BW125" s="136"/>
      <c r="BX125" s="136"/>
      <c r="BY125" s="136"/>
      <c r="BZ125" s="136"/>
      <c r="CA125" s="136"/>
      <c r="CB125" s="136"/>
      <c r="CC125" s="136"/>
      <c r="CD125" s="136"/>
      <c r="CE125" s="136"/>
      <c r="CF125" s="136"/>
      <c r="CG125" s="136"/>
      <c r="CH125" s="136"/>
      <c r="CI125" s="136"/>
      <c r="CJ125" s="136"/>
      <c r="CK125" s="136"/>
      <c r="CL125" s="136"/>
      <c r="CM125" s="136"/>
      <c r="CN125" s="136"/>
      <c r="CO125" s="136"/>
      <c r="CP125" s="136"/>
      <c r="CQ125" s="136"/>
      <c r="CR125" s="136"/>
      <c r="CS125" s="136"/>
      <c r="CT125" s="136"/>
      <c r="CU125" s="136"/>
      <c r="CV125" s="136"/>
      <c r="CW125" s="136"/>
      <c r="CX125" s="136"/>
      <c r="CY125" s="136"/>
      <c r="CZ125" s="136"/>
      <c r="DA125" s="136"/>
      <c r="DB125" s="136"/>
      <c r="DC125" s="136"/>
      <c r="DD125" s="136"/>
      <c r="DE125" s="136"/>
      <c r="DF125" s="136"/>
      <c r="DG125" s="136"/>
      <c r="DH125" s="136"/>
      <c r="DI125" s="136"/>
      <c r="DJ125" s="136"/>
      <c r="DK125" s="136"/>
      <c r="DL125" s="136"/>
      <c r="DM125" s="136"/>
      <c r="DN125" s="136"/>
      <c r="DO125" s="136"/>
      <c r="DP125" s="136"/>
      <c r="DQ125" s="136"/>
      <c r="DR125" s="136"/>
      <c r="DS125" s="136"/>
      <c r="DT125" s="136"/>
      <c r="DU125" s="136"/>
      <c r="DV125" s="136"/>
      <c r="DW125" s="136"/>
      <c r="DX125" s="136"/>
      <c r="DY125" s="136"/>
      <c r="DZ125" s="136"/>
      <c r="EA125" s="136"/>
      <c r="EB125" s="136"/>
      <c r="EC125" s="136"/>
      <c r="ED125" s="136"/>
      <c r="EE125" s="136"/>
      <c r="EF125" s="136"/>
      <c r="EG125" s="136"/>
      <c r="EH125" s="136"/>
      <c r="EI125" s="136"/>
      <c r="EJ125" s="136"/>
      <c r="EK125" s="136"/>
      <c r="EL125" s="136"/>
      <c r="EM125" s="136"/>
      <c r="EN125" s="136"/>
      <c r="EO125" s="136"/>
      <c r="EP125" s="136"/>
      <c r="EQ125" s="136"/>
      <c r="ER125" s="136"/>
      <c r="ES125" s="136"/>
      <c r="ET125" s="136"/>
      <c r="EU125" s="136"/>
      <c r="EV125" s="136"/>
      <c r="EW125" s="136"/>
      <c r="EX125" s="136"/>
      <c r="EY125" s="136"/>
      <c r="EZ125" s="136"/>
      <c r="FA125" s="136"/>
      <c r="FB125" s="136"/>
      <c r="FC125" s="136"/>
      <c r="FD125" s="136"/>
      <c r="FE125" s="136"/>
      <c r="FF125" s="136"/>
      <c r="FG125" s="136"/>
      <c r="FH125" s="136"/>
      <c r="FI125" s="136"/>
      <c r="FJ125" s="136"/>
      <c r="FK125" s="136"/>
      <c r="FL125" s="136"/>
      <c r="FM125" s="136"/>
      <c r="FN125" s="136"/>
      <c r="FO125" s="136"/>
      <c r="FP125" s="136"/>
      <c r="FQ125" s="136"/>
      <c r="FR125" s="136"/>
      <c r="FS125" s="136"/>
      <c r="FT125" s="136"/>
      <c r="FU125" s="136"/>
      <c r="FV125" s="136"/>
      <c r="FW125" s="136"/>
      <c r="FX125" s="136"/>
      <c r="FY125" s="136"/>
      <c r="FZ125" s="136"/>
      <c r="GA125" s="136"/>
      <c r="GB125" s="136"/>
      <c r="GC125" s="136"/>
      <c r="GD125" s="136"/>
      <c r="GE125" s="136"/>
      <c r="GF125" s="136"/>
      <c r="GG125" s="136"/>
      <c r="GH125" s="136"/>
      <c r="GI125" s="136"/>
      <c r="GJ125" s="136"/>
      <c r="GK125" s="136"/>
      <c r="GL125" s="136"/>
      <c r="GM125" s="136"/>
      <c r="GN125" s="136"/>
      <c r="GO125" s="136"/>
      <c r="GP125" s="136"/>
      <c r="GQ125" s="136"/>
      <c r="GR125" s="136"/>
      <c r="GS125" s="136"/>
      <c r="GT125" s="136"/>
      <c r="GU125" s="136"/>
      <c r="GV125" s="136"/>
      <c r="GW125" s="136"/>
      <c r="GX125" s="136"/>
      <c r="GY125" s="136"/>
      <c r="GZ125" s="136"/>
      <c r="HA125" s="136"/>
      <c r="HB125" s="136"/>
      <c r="HC125" s="136"/>
      <c r="HD125" s="136"/>
      <c r="HE125" s="136"/>
      <c r="HF125" s="136"/>
      <c r="HG125" s="136"/>
      <c r="HH125" s="136"/>
      <c r="HI125" s="136"/>
      <c r="HJ125" s="136"/>
      <c r="HK125" s="136"/>
      <c r="HL125" s="136"/>
      <c r="HM125" s="136"/>
      <c r="HN125" s="136"/>
      <c r="HO125" s="136"/>
      <c r="HP125" s="136"/>
      <c r="HQ125" s="136"/>
      <c r="HR125" s="136"/>
      <c r="HS125" s="136"/>
      <c r="HT125" s="136"/>
      <c r="HU125" s="136"/>
      <c r="HV125" s="136"/>
      <c r="HW125" s="136"/>
      <c r="HX125" s="136"/>
      <c r="HY125" s="136"/>
      <c r="HZ125" s="136"/>
      <c r="IA125" s="136"/>
      <c r="IB125" s="136"/>
      <c r="IC125" s="136"/>
      <c r="ID125" s="136"/>
      <c r="IE125" s="136"/>
      <c r="IF125" s="136"/>
      <c r="IG125" s="136"/>
      <c r="IH125" s="136"/>
      <c r="II125" s="136"/>
      <c r="IJ125" s="136"/>
      <c r="IK125" s="136"/>
      <c r="IL125" s="136"/>
      <c r="IM125" s="136"/>
      <c r="IN125" s="136"/>
      <c r="IO125" s="136"/>
      <c r="IP125" s="136"/>
      <c r="IQ125" s="136"/>
    </row>
    <row r="126" spans="1:251" ht="15.75" thickBot="1" x14ac:dyDescent="0.3">
      <c r="A126" s="139" t="s">
        <v>386</v>
      </c>
      <c r="B126" s="872"/>
      <c r="C126" s="873"/>
      <c r="D126" s="139"/>
      <c r="E126" s="139">
        <f>SUM(E122:E125)</f>
        <v>0</v>
      </c>
      <c r="F126" s="139"/>
      <c r="G126" s="139"/>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6"/>
      <c r="BI126" s="136"/>
      <c r="BJ126" s="136"/>
      <c r="BK126" s="136"/>
      <c r="BL126" s="136"/>
      <c r="BM126" s="136"/>
      <c r="BN126" s="136"/>
      <c r="BO126" s="136"/>
      <c r="BP126" s="136"/>
      <c r="BQ126" s="136"/>
      <c r="BR126" s="136"/>
      <c r="BS126" s="136"/>
      <c r="BT126" s="136"/>
      <c r="BU126" s="136"/>
      <c r="BV126" s="136"/>
      <c r="BW126" s="136"/>
      <c r="BX126" s="136"/>
      <c r="BY126" s="136"/>
      <c r="BZ126" s="136"/>
      <c r="CA126" s="136"/>
      <c r="CB126" s="136"/>
      <c r="CC126" s="136"/>
      <c r="CD126" s="136"/>
      <c r="CE126" s="136"/>
      <c r="CF126" s="136"/>
      <c r="CG126" s="136"/>
      <c r="CH126" s="136"/>
      <c r="CI126" s="136"/>
      <c r="CJ126" s="136"/>
      <c r="CK126" s="136"/>
      <c r="CL126" s="136"/>
      <c r="CM126" s="136"/>
      <c r="CN126" s="136"/>
      <c r="CO126" s="136"/>
      <c r="CP126" s="136"/>
      <c r="CQ126" s="136"/>
      <c r="CR126" s="136"/>
      <c r="CS126" s="136"/>
      <c r="CT126" s="136"/>
      <c r="CU126" s="136"/>
      <c r="CV126" s="136"/>
      <c r="CW126" s="136"/>
      <c r="CX126" s="136"/>
      <c r="CY126" s="136"/>
      <c r="CZ126" s="136"/>
      <c r="DA126" s="136"/>
      <c r="DB126" s="136"/>
      <c r="DC126" s="136"/>
      <c r="DD126" s="136"/>
      <c r="DE126" s="136"/>
      <c r="DF126" s="136"/>
      <c r="DG126" s="136"/>
      <c r="DH126" s="136"/>
      <c r="DI126" s="136"/>
      <c r="DJ126" s="136"/>
      <c r="DK126" s="136"/>
      <c r="DL126" s="136"/>
      <c r="DM126" s="136"/>
      <c r="DN126" s="136"/>
      <c r="DO126" s="136"/>
      <c r="DP126" s="136"/>
      <c r="DQ126" s="136"/>
      <c r="DR126" s="136"/>
      <c r="DS126" s="136"/>
      <c r="DT126" s="136"/>
      <c r="DU126" s="136"/>
      <c r="DV126" s="136"/>
      <c r="DW126" s="136"/>
      <c r="DX126" s="136"/>
      <c r="DY126" s="136"/>
      <c r="DZ126" s="136"/>
      <c r="EA126" s="136"/>
      <c r="EB126" s="136"/>
      <c r="EC126" s="136"/>
      <c r="ED126" s="136"/>
      <c r="EE126" s="136"/>
      <c r="EF126" s="136"/>
      <c r="EG126" s="136"/>
      <c r="EH126" s="136"/>
      <c r="EI126" s="136"/>
      <c r="EJ126" s="136"/>
      <c r="EK126" s="136"/>
      <c r="EL126" s="136"/>
      <c r="EM126" s="136"/>
      <c r="EN126" s="136"/>
      <c r="EO126" s="136"/>
      <c r="EP126" s="136"/>
      <c r="EQ126" s="136"/>
      <c r="ER126" s="136"/>
      <c r="ES126" s="136"/>
      <c r="ET126" s="136"/>
      <c r="EU126" s="136"/>
      <c r="EV126" s="136"/>
      <c r="EW126" s="136"/>
      <c r="EX126" s="136"/>
      <c r="EY126" s="136"/>
      <c r="EZ126" s="136"/>
      <c r="FA126" s="136"/>
      <c r="FB126" s="136"/>
      <c r="FC126" s="136"/>
      <c r="FD126" s="136"/>
      <c r="FE126" s="136"/>
      <c r="FF126" s="136"/>
      <c r="FG126" s="136"/>
      <c r="FH126" s="136"/>
      <c r="FI126" s="136"/>
      <c r="FJ126" s="136"/>
      <c r="FK126" s="136"/>
      <c r="FL126" s="136"/>
      <c r="FM126" s="136"/>
      <c r="FN126" s="136"/>
      <c r="FO126" s="136"/>
      <c r="FP126" s="136"/>
      <c r="FQ126" s="136"/>
      <c r="FR126" s="136"/>
      <c r="FS126" s="136"/>
      <c r="FT126" s="136"/>
      <c r="FU126" s="136"/>
      <c r="FV126" s="136"/>
      <c r="FW126" s="136"/>
      <c r="FX126" s="136"/>
      <c r="FY126" s="136"/>
      <c r="FZ126" s="136"/>
      <c r="GA126" s="136"/>
      <c r="GB126" s="136"/>
      <c r="GC126" s="136"/>
      <c r="GD126" s="136"/>
      <c r="GE126" s="136"/>
      <c r="GF126" s="136"/>
      <c r="GG126" s="136"/>
      <c r="GH126" s="136"/>
      <c r="GI126" s="136"/>
      <c r="GJ126" s="136"/>
      <c r="GK126" s="136"/>
      <c r="GL126" s="136"/>
      <c r="GM126" s="136"/>
      <c r="GN126" s="136"/>
      <c r="GO126" s="136"/>
      <c r="GP126" s="136"/>
      <c r="GQ126" s="136"/>
      <c r="GR126" s="136"/>
      <c r="GS126" s="136"/>
      <c r="GT126" s="136"/>
      <c r="GU126" s="136"/>
      <c r="GV126" s="136"/>
      <c r="GW126" s="136"/>
      <c r="GX126" s="136"/>
      <c r="GY126" s="136"/>
      <c r="GZ126" s="136"/>
      <c r="HA126" s="136"/>
      <c r="HB126" s="136"/>
      <c r="HC126" s="136"/>
      <c r="HD126" s="136"/>
      <c r="HE126" s="136"/>
      <c r="HF126" s="136"/>
      <c r="HG126" s="136"/>
      <c r="HH126" s="136"/>
      <c r="HI126" s="136"/>
      <c r="HJ126" s="136"/>
      <c r="HK126" s="136"/>
      <c r="HL126" s="136"/>
      <c r="HM126" s="136"/>
      <c r="HN126" s="136"/>
      <c r="HO126" s="136"/>
      <c r="HP126" s="136"/>
      <c r="HQ126" s="136"/>
      <c r="HR126" s="136"/>
      <c r="HS126" s="136"/>
      <c r="HT126" s="136"/>
      <c r="HU126" s="136"/>
      <c r="HV126" s="136"/>
      <c r="HW126" s="136"/>
      <c r="HX126" s="136"/>
      <c r="HY126" s="136"/>
      <c r="HZ126" s="136"/>
      <c r="IA126" s="136"/>
      <c r="IB126" s="136"/>
      <c r="IC126" s="136"/>
      <c r="ID126" s="136"/>
      <c r="IE126" s="136"/>
      <c r="IF126" s="136"/>
      <c r="IG126" s="136"/>
      <c r="IH126" s="136"/>
      <c r="II126" s="136"/>
      <c r="IJ126" s="136"/>
      <c r="IK126" s="136"/>
      <c r="IL126" s="136"/>
      <c r="IM126" s="136"/>
      <c r="IN126" s="136"/>
      <c r="IO126" s="136"/>
      <c r="IP126" s="136"/>
      <c r="IQ126" s="136"/>
    </row>
    <row r="127" spans="1:251" x14ac:dyDescent="0.25">
      <c r="B127" s="136"/>
      <c r="C127" s="136"/>
      <c r="D127" s="141"/>
      <c r="E127" s="141"/>
      <c r="F127" s="141"/>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c r="CD127" s="136"/>
      <c r="CE127" s="136"/>
      <c r="CF127" s="136"/>
      <c r="CG127" s="136"/>
      <c r="CH127" s="136"/>
      <c r="CI127" s="136"/>
      <c r="CJ127" s="136"/>
      <c r="CK127" s="136"/>
      <c r="CL127" s="136"/>
      <c r="CM127" s="136"/>
      <c r="CN127" s="136"/>
      <c r="CO127" s="136"/>
      <c r="CP127" s="136"/>
      <c r="CQ127" s="136"/>
      <c r="CR127" s="136"/>
      <c r="CS127" s="136"/>
      <c r="CT127" s="136"/>
      <c r="CU127" s="136"/>
      <c r="CV127" s="136"/>
      <c r="CW127" s="136"/>
      <c r="CX127" s="136"/>
      <c r="CY127" s="136"/>
      <c r="CZ127" s="136"/>
      <c r="DA127" s="136"/>
      <c r="DB127" s="136"/>
      <c r="DC127" s="136"/>
      <c r="DD127" s="136"/>
      <c r="DE127" s="136"/>
      <c r="DF127" s="136"/>
      <c r="DG127" s="136"/>
      <c r="DH127" s="136"/>
      <c r="DI127" s="136"/>
      <c r="DJ127" s="136"/>
      <c r="DK127" s="136"/>
      <c r="DL127" s="136"/>
      <c r="DM127" s="136"/>
      <c r="DN127" s="136"/>
      <c r="DO127" s="136"/>
      <c r="DP127" s="136"/>
      <c r="DQ127" s="136"/>
      <c r="DR127" s="136"/>
      <c r="DS127" s="136"/>
      <c r="DT127" s="136"/>
      <c r="DU127" s="136"/>
      <c r="DV127" s="136"/>
      <c r="DW127" s="136"/>
      <c r="DX127" s="136"/>
      <c r="DY127" s="136"/>
      <c r="DZ127" s="136"/>
      <c r="EA127" s="136"/>
      <c r="EB127" s="136"/>
      <c r="EC127" s="136"/>
      <c r="ED127" s="136"/>
      <c r="EE127" s="136"/>
      <c r="EF127" s="136"/>
      <c r="EG127" s="136"/>
      <c r="EH127" s="136"/>
      <c r="EI127" s="136"/>
      <c r="EJ127" s="136"/>
      <c r="EK127" s="136"/>
      <c r="EL127" s="136"/>
      <c r="EM127" s="136"/>
      <c r="EN127" s="136"/>
      <c r="EO127" s="136"/>
      <c r="EP127" s="136"/>
      <c r="EQ127" s="136"/>
      <c r="ER127" s="136"/>
      <c r="ES127" s="136"/>
      <c r="ET127" s="136"/>
      <c r="EU127" s="136"/>
      <c r="EV127" s="136"/>
      <c r="EW127" s="136"/>
      <c r="EX127" s="136"/>
      <c r="EY127" s="136"/>
      <c r="EZ127" s="136"/>
      <c r="FA127" s="136"/>
      <c r="FB127" s="136"/>
      <c r="FC127" s="136"/>
      <c r="FD127" s="136"/>
      <c r="FE127" s="136"/>
      <c r="FF127" s="136"/>
      <c r="FG127" s="136"/>
      <c r="FH127" s="136"/>
      <c r="FI127" s="136"/>
      <c r="FJ127" s="136"/>
      <c r="FK127" s="136"/>
      <c r="FL127" s="136"/>
      <c r="FM127" s="136"/>
      <c r="FN127" s="136"/>
      <c r="FO127" s="136"/>
      <c r="FP127" s="136"/>
      <c r="FQ127" s="136"/>
      <c r="FR127" s="136"/>
      <c r="FS127" s="136"/>
      <c r="FT127" s="136"/>
      <c r="FU127" s="136"/>
      <c r="FV127" s="136"/>
      <c r="FW127" s="136"/>
      <c r="FX127" s="136"/>
      <c r="FY127" s="136"/>
      <c r="FZ127" s="136"/>
      <c r="GA127" s="136"/>
      <c r="GB127" s="136"/>
      <c r="GC127" s="136"/>
      <c r="GD127" s="136"/>
      <c r="GE127" s="136"/>
      <c r="GF127" s="136"/>
      <c r="GG127" s="136"/>
      <c r="GH127" s="136"/>
      <c r="GI127" s="136"/>
      <c r="GJ127" s="136"/>
      <c r="GK127" s="136"/>
      <c r="GL127" s="136"/>
      <c r="GM127" s="136"/>
      <c r="GN127" s="136"/>
      <c r="GO127" s="136"/>
      <c r="GP127" s="136"/>
      <c r="GQ127" s="136"/>
      <c r="GR127" s="136"/>
      <c r="GS127" s="136"/>
      <c r="GT127" s="136"/>
      <c r="GU127" s="136"/>
      <c r="GV127" s="136"/>
      <c r="GW127" s="136"/>
      <c r="GX127" s="136"/>
      <c r="GY127" s="136"/>
      <c r="GZ127" s="136"/>
      <c r="HA127" s="136"/>
      <c r="HB127" s="136"/>
      <c r="HC127" s="136"/>
      <c r="HD127" s="136"/>
      <c r="HE127" s="136"/>
      <c r="HF127" s="136"/>
      <c r="HG127" s="136"/>
      <c r="HH127" s="136"/>
      <c r="HI127" s="136"/>
      <c r="HJ127" s="136"/>
      <c r="HK127" s="136"/>
      <c r="HL127" s="136"/>
      <c r="HM127" s="136"/>
      <c r="HN127" s="136"/>
      <c r="HO127" s="136"/>
      <c r="HP127" s="136"/>
      <c r="HQ127" s="136"/>
      <c r="HR127" s="136"/>
      <c r="HS127" s="136"/>
      <c r="HT127" s="136"/>
      <c r="HU127" s="136"/>
      <c r="HV127" s="136"/>
      <c r="HW127" s="136"/>
      <c r="HX127" s="136"/>
      <c r="HY127" s="136"/>
      <c r="HZ127" s="136"/>
      <c r="IA127" s="136"/>
      <c r="IB127" s="136"/>
      <c r="IC127" s="136"/>
      <c r="ID127" s="136"/>
      <c r="IE127" s="136"/>
      <c r="IF127" s="136"/>
      <c r="IG127" s="136"/>
      <c r="IH127" s="136"/>
      <c r="II127" s="136"/>
      <c r="IJ127" s="136"/>
      <c r="IK127" s="136"/>
      <c r="IL127" s="136"/>
      <c r="IM127" s="136"/>
      <c r="IN127" s="136"/>
      <c r="IO127" s="136"/>
      <c r="IP127" s="136"/>
      <c r="IQ127" s="136"/>
    </row>
    <row r="128" spans="1:251" x14ac:dyDescent="0.25">
      <c r="B128" s="136"/>
      <c r="C128" s="136"/>
      <c r="D128" s="141"/>
      <c r="E128" s="141"/>
      <c r="F128" s="141"/>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c r="BV128" s="136"/>
      <c r="BW128" s="136"/>
      <c r="BX128" s="136"/>
      <c r="BY128" s="136"/>
      <c r="BZ128" s="136"/>
      <c r="CA128" s="136"/>
      <c r="CB128" s="136"/>
      <c r="CC128" s="136"/>
      <c r="CD128" s="136"/>
      <c r="CE128" s="136"/>
      <c r="CF128" s="136"/>
      <c r="CG128" s="136"/>
      <c r="CH128" s="136"/>
      <c r="CI128" s="136"/>
      <c r="CJ128" s="136"/>
      <c r="CK128" s="136"/>
      <c r="CL128" s="136"/>
      <c r="CM128" s="136"/>
      <c r="CN128" s="136"/>
      <c r="CO128" s="136"/>
      <c r="CP128" s="136"/>
      <c r="CQ128" s="136"/>
      <c r="CR128" s="136"/>
      <c r="CS128" s="136"/>
      <c r="CT128" s="136"/>
      <c r="CU128" s="136"/>
      <c r="CV128" s="136"/>
      <c r="CW128" s="136"/>
      <c r="CX128" s="136"/>
      <c r="CY128" s="136"/>
      <c r="CZ128" s="136"/>
      <c r="DA128" s="136"/>
      <c r="DB128" s="136"/>
      <c r="DC128" s="136"/>
      <c r="DD128" s="136"/>
      <c r="DE128" s="136"/>
      <c r="DF128" s="136"/>
      <c r="DG128" s="136"/>
      <c r="DH128" s="136"/>
      <c r="DI128" s="136"/>
      <c r="DJ128" s="136"/>
      <c r="DK128" s="136"/>
      <c r="DL128" s="136"/>
      <c r="DM128" s="136"/>
      <c r="DN128" s="136"/>
      <c r="DO128" s="136"/>
      <c r="DP128" s="136"/>
      <c r="DQ128" s="136"/>
      <c r="DR128" s="136"/>
      <c r="DS128" s="136"/>
      <c r="DT128" s="136"/>
      <c r="DU128" s="136"/>
      <c r="DV128" s="136"/>
      <c r="DW128" s="136"/>
      <c r="DX128" s="136"/>
      <c r="DY128" s="136"/>
      <c r="DZ128" s="136"/>
      <c r="EA128" s="136"/>
      <c r="EB128" s="136"/>
      <c r="EC128" s="136"/>
      <c r="ED128" s="136"/>
      <c r="EE128" s="136"/>
      <c r="EF128" s="136"/>
      <c r="EG128" s="136"/>
      <c r="EH128" s="136"/>
      <c r="EI128" s="136"/>
      <c r="EJ128" s="136"/>
      <c r="EK128" s="136"/>
      <c r="EL128" s="136"/>
      <c r="EM128" s="136"/>
      <c r="EN128" s="136"/>
      <c r="EO128" s="136"/>
      <c r="EP128" s="136"/>
      <c r="EQ128" s="136"/>
      <c r="ER128" s="136"/>
      <c r="ES128" s="136"/>
      <c r="ET128" s="136"/>
      <c r="EU128" s="136"/>
      <c r="EV128" s="136"/>
      <c r="EW128" s="136"/>
      <c r="EX128" s="136"/>
      <c r="EY128" s="136"/>
      <c r="EZ128" s="136"/>
      <c r="FA128" s="136"/>
      <c r="FB128" s="136"/>
      <c r="FC128" s="136"/>
      <c r="FD128" s="136"/>
      <c r="FE128" s="136"/>
      <c r="FF128" s="136"/>
      <c r="FG128" s="136"/>
      <c r="FH128" s="136"/>
      <c r="FI128" s="136"/>
      <c r="FJ128" s="136"/>
      <c r="FK128" s="136"/>
      <c r="FL128" s="136"/>
      <c r="FM128" s="136"/>
      <c r="FN128" s="136"/>
      <c r="FO128" s="136"/>
      <c r="FP128" s="136"/>
      <c r="FQ128" s="136"/>
      <c r="FR128" s="136"/>
      <c r="FS128" s="136"/>
      <c r="FT128" s="136"/>
      <c r="FU128" s="136"/>
      <c r="FV128" s="136"/>
      <c r="FW128" s="136"/>
      <c r="FX128" s="136"/>
      <c r="FY128" s="136"/>
      <c r="FZ128" s="136"/>
      <c r="GA128" s="136"/>
      <c r="GB128" s="136"/>
      <c r="GC128" s="136"/>
      <c r="GD128" s="136"/>
      <c r="GE128" s="136"/>
      <c r="GF128" s="136"/>
      <c r="GG128" s="136"/>
      <c r="GH128" s="136"/>
      <c r="GI128" s="136"/>
      <c r="GJ128" s="136"/>
      <c r="GK128" s="136"/>
      <c r="GL128" s="136"/>
      <c r="GM128" s="136"/>
      <c r="GN128" s="136"/>
      <c r="GO128" s="136"/>
      <c r="GP128" s="136"/>
      <c r="GQ128" s="136"/>
      <c r="GR128" s="136"/>
      <c r="GS128" s="136"/>
      <c r="GT128" s="136"/>
      <c r="GU128" s="136"/>
      <c r="GV128" s="136"/>
      <c r="GW128" s="136"/>
      <c r="GX128" s="136"/>
      <c r="GY128" s="136"/>
      <c r="GZ128" s="136"/>
      <c r="HA128" s="136"/>
      <c r="HB128" s="136"/>
      <c r="HC128" s="136"/>
      <c r="HD128" s="136"/>
      <c r="HE128" s="136"/>
      <c r="HF128" s="136"/>
      <c r="HG128" s="136"/>
      <c r="HH128" s="136"/>
      <c r="HI128" s="136"/>
      <c r="HJ128" s="136"/>
      <c r="HK128" s="136"/>
      <c r="HL128" s="136"/>
      <c r="HM128" s="136"/>
      <c r="HN128" s="136"/>
      <c r="HO128" s="136"/>
      <c r="HP128" s="136"/>
      <c r="HQ128" s="136"/>
      <c r="HR128" s="136"/>
      <c r="HS128" s="136"/>
      <c r="HT128" s="136"/>
      <c r="HU128" s="136"/>
      <c r="HV128" s="136"/>
      <c r="HW128" s="136"/>
      <c r="HX128" s="136"/>
      <c r="HY128" s="136"/>
      <c r="HZ128" s="136"/>
      <c r="IA128" s="136"/>
      <c r="IB128" s="136"/>
      <c r="IC128" s="136"/>
      <c r="ID128" s="136"/>
      <c r="IE128" s="136"/>
      <c r="IF128" s="136"/>
      <c r="IG128" s="136"/>
      <c r="IH128" s="136"/>
      <c r="II128" s="136"/>
      <c r="IJ128" s="136"/>
      <c r="IK128" s="136"/>
      <c r="IL128" s="136"/>
      <c r="IM128" s="136"/>
      <c r="IN128" s="136"/>
      <c r="IO128" s="136"/>
      <c r="IP128" s="136"/>
      <c r="IQ128" s="136"/>
    </row>
    <row r="129" spans="1:251" ht="15.75" x14ac:dyDescent="0.25">
      <c r="A129" s="859" t="s">
        <v>440</v>
      </c>
      <c r="B129" s="860"/>
      <c r="C129" s="860"/>
      <c r="D129" s="860"/>
      <c r="E129" s="860"/>
      <c r="F129" s="860"/>
      <c r="G129" s="860"/>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c r="BG129" s="136"/>
      <c r="BH129" s="136"/>
      <c r="BI129" s="136"/>
      <c r="BJ129" s="136"/>
      <c r="BK129" s="136"/>
      <c r="BL129" s="136"/>
      <c r="BM129" s="136"/>
      <c r="BN129" s="136"/>
      <c r="BO129" s="136"/>
      <c r="BP129" s="136"/>
      <c r="BQ129" s="136"/>
      <c r="BR129" s="136"/>
      <c r="BS129" s="136"/>
      <c r="BT129" s="136"/>
      <c r="BU129" s="136"/>
      <c r="BV129" s="136"/>
      <c r="BW129" s="136"/>
      <c r="BX129" s="136"/>
      <c r="BY129" s="136"/>
      <c r="BZ129" s="136"/>
      <c r="CA129" s="136"/>
      <c r="CB129" s="136"/>
      <c r="CC129" s="136"/>
      <c r="CD129" s="136"/>
      <c r="CE129" s="136"/>
      <c r="CF129" s="136"/>
      <c r="CG129" s="136"/>
      <c r="CH129" s="136"/>
      <c r="CI129" s="136"/>
      <c r="CJ129" s="136"/>
      <c r="CK129" s="136"/>
      <c r="CL129" s="136"/>
      <c r="CM129" s="136"/>
      <c r="CN129" s="136"/>
      <c r="CO129" s="136"/>
      <c r="CP129" s="136"/>
      <c r="CQ129" s="136"/>
      <c r="CR129" s="136"/>
      <c r="CS129" s="136"/>
      <c r="CT129" s="136"/>
      <c r="CU129" s="136"/>
      <c r="CV129" s="136"/>
      <c r="CW129" s="136"/>
      <c r="CX129" s="136"/>
      <c r="CY129" s="136"/>
      <c r="CZ129" s="136"/>
      <c r="DA129" s="136"/>
      <c r="DB129" s="136"/>
      <c r="DC129" s="136"/>
      <c r="DD129" s="136"/>
      <c r="DE129" s="136"/>
      <c r="DF129" s="136"/>
      <c r="DG129" s="136"/>
      <c r="DH129" s="136"/>
      <c r="DI129" s="136"/>
      <c r="DJ129" s="136"/>
      <c r="DK129" s="136"/>
      <c r="DL129" s="136"/>
      <c r="DM129" s="136"/>
      <c r="DN129" s="136"/>
      <c r="DO129" s="136"/>
      <c r="DP129" s="136"/>
      <c r="DQ129" s="136"/>
      <c r="DR129" s="136"/>
      <c r="DS129" s="136"/>
      <c r="DT129" s="136"/>
      <c r="DU129" s="136"/>
      <c r="DV129" s="136"/>
      <c r="DW129" s="136"/>
      <c r="DX129" s="136"/>
      <c r="DY129" s="136"/>
      <c r="DZ129" s="136"/>
      <c r="EA129" s="136"/>
      <c r="EB129" s="136"/>
      <c r="EC129" s="136"/>
      <c r="ED129" s="136"/>
      <c r="EE129" s="136"/>
      <c r="EF129" s="136"/>
      <c r="EG129" s="136"/>
      <c r="EH129" s="136"/>
      <c r="EI129" s="136"/>
      <c r="EJ129" s="136"/>
      <c r="EK129" s="136"/>
      <c r="EL129" s="136"/>
      <c r="EM129" s="136"/>
      <c r="EN129" s="136"/>
      <c r="EO129" s="136"/>
      <c r="EP129" s="136"/>
      <c r="EQ129" s="136"/>
      <c r="ER129" s="136"/>
      <c r="ES129" s="136"/>
      <c r="ET129" s="136"/>
      <c r="EU129" s="136"/>
      <c r="EV129" s="136"/>
      <c r="EW129" s="136"/>
      <c r="EX129" s="136"/>
      <c r="EY129" s="136"/>
      <c r="EZ129" s="136"/>
      <c r="FA129" s="136"/>
      <c r="FB129" s="136"/>
      <c r="FC129" s="136"/>
      <c r="FD129" s="136"/>
      <c r="FE129" s="136"/>
      <c r="FF129" s="136"/>
      <c r="FG129" s="136"/>
      <c r="FH129" s="136"/>
      <c r="FI129" s="136"/>
      <c r="FJ129" s="136"/>
      <c r="FK129" s="136"/>
      <c r="FL129" s="136"/>
      <c r="FM129" s="136"/>
      <c r="FN129" s="136"/>
      <c r="FO129" s="136"/>
      <c r="FP129" s="136"/>
      <c r="FQ129" s="136"/>
      <c r="FR129" s="136"/>
      <c r="FS129" s="136"/>
      <c r="FT129" s="136"/>
      <c r="FU129" s="136"/>
      <c r="FV129" s="136"/>
      <c r="FW129" s="136"/>
      <c r="FX129" s="136"/>
      <c r="FY129" s="136"/>
      <c r="FZ129" s="136"/>
      <c r="GA129" s="136"/>
      <c r="GB129" s="136"/>
      <c r="GC129" s="136"/>
      <c r="GD129" s="136"/>
      <c r="GE129" s="136"/>
      <c r="GF129" s="136"/>
      <c r="GG129" s="136"/>
      <c r="GH129" s="136"/>
      <c r="GI129" s="136"/>
      <c r="GJ129" s="136"/>
      <c r="GK129" s="136"/>
      <c r="GL129" s="136"/>
      <c r="GM129" s="136"/>
      <c r="GN129" s="136"/>
      <c r="GO129" s="136"/>
      <c r="GP129" s="136"/>
      <c r="GQ129" s="136"/>
      <c r="GR129" s="136"/>
      <c r="GS129" s="136"/>
      <c r="GT129" s="136"/>
      <c r="GU129" s="136"/>
      <c r="GV129" s="136"/>
      <c r="GW129" s="136"/>
      <c r="GX129" s="136"/>
      <c r="GY129" s="136"/>
      <c r="GZ129" s="136"/>
      <c r="HA129" s="136"/>
      <c r="HB129" s="136"/>
      <c r="HC129" s="136"/>
      <c r="HD129" s="136"/>
      <c r="HE129" s="136"/>
      <c r="HF129" s="136"/>
      <c r="HG129" s="136"/>
      <c r="HH129" s="136"/>
      <c r="HI129" s="136"/>
      <c r="HJ129" s="136"/>
      <c r="HK129" s="136"/>
      <c r="HL129" s="136"/>
      <c r="HM129" s="136"/>
      <c r="HN129" s="136"/>
      <c r="HO129" s="136"/>
      <c r="HP129" s="136"/>
      <c r="HQ129" s="136"/>
      <c r="HR129" s="136"/>
      <c r="HS129" s="136"/>
      <c r="HT129" s="136"/>
      <c r="HU129" s="136"/>
      <c r="HV129" s="136"/>
      <c r="HW129" s="136"/>
      <c r="HX129" s="136"/>
      <c r="HY129" s="136"/>
      <c r="HZ129" s="136"/>
      <c r="IA129" s="136"/>
      <c r="IB129" s="136"/>
      <c r="IC129" s="136"/>
      <c r="ID129" s="136"/>
      <c r="IE129" s="136"/>
      <c r="IF129" s="136"/>
      <c r="IG129" s="136"/>
      <c r="IH129" s="136"/>
      <c r="II129" s="136"/>
      <c r="IJ129" s="136"/>
      <c r="IK129" s="136"/>
      <c r="IL129" s="136"/>
      <c r="IM129" s="136"/>
      <c r="IN129" s="136"/>
      <c r="IO129" s="136"/>
      <c r="IP129" s="136"/>
      <c r="IQ129" s="136"/>
    </row>
    <row r="130" spans="1:251" ht="15.75" thickBot="1" x14ac:dyDescent="0.3">
      <c r="A130" s="613" t="s">
        <v>388</v>
      </c>
      <c r="B130" s="149" t="s">
        <v>441</v>
      </c>
      <c r="C130" s="614" t="s">
        <v>389</v>
      </c>
      <c r="D130" s="138" t="s">
        <v>390</v>
      </c>
      <c r="E130" s="138" t="s">
        <v>391</v>
      </c>
      <c r="F130" s="138" t="s">
        <v>442</v>
      </c>
      <c r="G130" s="138" t="s">
        <v>392</v>
      </c>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6"/>
      <c r="BL130" s="136"/>
      <c r="BM130" s="136"/>
      <c r="BN130" s="136"/>
      <c r="BO130" s="136"/>
      <c r="BP130" s="136"/>
      <c r="BQ130" s="136"/>
      <c r="BR130" s="136"/>
      <c r="BS130" s="136"/>
      <c r="BT130" s="136"/>
      <c r="BU130" s="136"/>
      <c r="BV130" s="136"/>
      <c r="BW130" s="136"/>
      <c r="BX130" s="136"/>
      <c r="BY130" s="136"/>
      <c r="BZ130" s="136"/>
      <c r="CA130" s="136"/>
      <c r="CB130" s="136"/>
      <c r="CC130" s="136"/>
      <c r="CD130" s="136"/>
      <c r="CE130" s="136"/>
      <c r="CF130" s="136"/>
      <c r="CG130" s="136"/>
      <c r="CH130" s="136"/>
      <c r="CI130" s="136"/>
      <c r="CJ130" s="136"/>
      <c r="CK130" s="136"/>
      <c r="CL130" s="136"/>
      <c r="CM130" s="136"/>
      <c r="CN130" s="136"/>
      <c r="CO130" s="136"/>
      <c r="CP130" s="136"/>
      <c r="CQ130" s="136"/>
      <c r="CR130" s="136"/>
      <c r="CS130" s="136"/>
      <c r="CT130" s="136"/>
      <c r="CU130" s="136"/>
      <c r="CV130" s="136"/>
      <c r="CW130" s="136"/>
      <c r="CX130" s="136"/>
      <c r="CY130" s="136"/>
      <c r="CZ130" s="136"/>
      <c r="DA130" s="136"/>
      <c r="DB130" s="136"/>
      <c r="DC130" s="136"/>
      <c r="DD130" s="136"/>
      <c r="DE130" s="136"/>
      <c r="DF130" s="136"/>
      <c r="DG130" s="136"/>
      <c r="DH130" s="136"/>
      <c r="DI130" s="136"/>
      <c r="DJ130" s="136"/>
      <c r="DK130" s="136"/>
      <c r="DL130" s="136"/>
      <c r="DM130" s="136"/>
      <c r="DN130" s="136"/>
      <c r="DO130" s="136"/>
      <c r="DP130" s="136"/>
      <c r="DQ130" s="136"/>
      <c r="DR130" s="136"/>
      <c r="DS130" s="136"/>
      <c r="DT130" s="136"/>
      <c r="DU130" s="136"/>
      <c r="DV130" s="136"/>
      <c r="DW130" s="136"/>
      <c r="DX130" s="136"/>
      <c r="DY130" s="136"/>
      <c r="DZ130" s="136"/>
      <c r="EA130" s="136"/>
      <c r="EB130" s="136"/>
      <c r="EC130" s="136"/>
      <c r="ED130" s="136"/>
      <c r="EE130" s="136"/>
      <c r="EF130" s="136"/>
      <c r="EG130" s="136"/>
      <c r="EH130" s="136"/>
      <c r="EI130" s="136"/>
      <c r="EJ130" s="136"/>
      <c r="EK130" s="136"/>
      <c r="EL130" s="136"/>
      <c r="EM130" s="136"/>
      <c r="EN130" s="136"/>
      <c r="EO130" s="136"/>
      <c r="EP130" s="136"/>
      <c r="EQ130" s="136"/>
      <c r="ER130" s="136"/>
      <c r="ES130" s="136"/>
      <c r="ET130" s="136"/>
      <c r="EU130" s="136"/>
      <c r="EV130" s="136"/>
      <c r="EW130" s="136"/>
      <c r="EX130" s="136"/>
      <c r="EY130" s="136"/>
      <c r="EZ130" s="136"/>
      <c r="FA130" s="136"/>
      <c r="FB130" s="136"/>
      <c r="FC130" s="136"/>
      <c r="FD130" s="136"/>
      <c r="FE130" s="136"/>
      <c r="FF130" s="136"/>
      <c r="FG130" s="136"/>
      <c r="FH130" s="136"/>
      <c r="FI130" s="136"/>
      <c r="FJ130" s="136"/>
      <c r="FK130" s="136"/>
      <c r="FL130" s="136"/>
      <c r="FM130" s="136"/>
      <c r="FN130" s="136"/>
      <c r="FO130" s="136"/>
      <c r="FP130" s="136"/>
      <c r="FQ130" s="136"/>
      <c r="FR130" s="136"/>
      <c r="FS130" s="136"/>
      <c r="FT130" s="136"/>
      <c r="FU130" s="136"/>
      <c r="FV130" s="136"/>
      <c r="FW130" s="136"/>
      <c r="FX130" s="136"/>
      <c r="FY130" s="136"/>
      <c r="FZ130" s="136"/>
      <c r="GA130" s="136"/>
      <c r="GB130" s="136"/>
      <c r="GC130" s="136"/>
      <c r="GD130" s="136"/>
      <c r="GE130" s="136"/>
      <c r="GF130" s="136"/>
      <c r="GG130" s="136"/>
      <c r="GH130" s="136"/>
      <c r="GI130" s="136"/>
      <c r="GJ130" s="136"/>
      <c r="GK130" s="136"/>
      <c r="GL130" s="136"/>
      <c r="GM130" s="136"/>
      <c r="GN130" s="136"/>
      <c r="GO130" s="136"/>
      <c r="GP130" s="136"/>
      <c r="GQ130" s="136"/>
      <c r="GR130" s="136"/>
      <c r="GS130" s="136"/>
      <c r="GT130" s="136"/>
      <c r="GU130" s="136"/>
      <c r="GV130" s="136"/>
      <c r="GW130" s="136"/>
      <c r="GX130" s="136"/>
      <c r="GY130" s="136"/>
      <c r="GZ130" s="136"/>
      <c r="HA130" s="136"/>
      <c r="HB130" s="136"/>
      <c r="HC130" s="136"/>
      <c r="HD130" s="136"/>
      <c r="HE130" s="136"/>
      <c r="HF130" s="136"/>
      <c r="HG130" s="136"/>
      <c r="HH130" s="136"/>
      <c r="HI130" s="136"/>
      <c r="HJ130" s="136"/>
      <c r="HK130" s="136"/>
      <c r="HL130" s="136"/>
      <c r="HM130" s="136"/>
      <c r="HN130" s="136"/>
      <c r="HO130" s="136"/>
      <c r="HP130" s="136"/>
      <c r="HQ130" s="136"/>
      <c r="HR130" s="136"/>
      <c r="HS130" s="136"/>
      <c r="HT130" s="136"/>
      <c r="HU130" s="136"/>
      <c r="HV130" s="136"/>
      <c r="HW130" s="136"/>
      <c r="HX130" s="136"/>
      <c r="HY130" s="136"/>
      <c r="HZ130" s="136"/>
      <c r="IA130" s="136"/>
      <c r="IB130" s="136"/>
      <c r="IC130" s="136"/>
      <c r="ID130" s="136"/>
      <c r="IE130" s="136"/>
      <c r="IF130" s="136"/>
      <c r="IG130" s="136"/>
      <c r="IH130" s="136"/>
      <c r="II130" s="136"/>
      <c r="IJ130" s="136"/>
      <c r="IK130" s="136"/>
      <c r="IL130" s="136"/>
      <c r="IM130" s="136"/>
      <c r="IN130" s="136"/>
      <c r="IO130" s="136"/>
      <c r="IP130" s="136"/>
      <c r="IQ130" s="136"/>
    </row>
    <row r="131" spans="1:251" ht="15.75" thickBot="1" x14ac:dyDescent="0.3">
      <c r="A131" s="641"/>
      <c r="B131" s="642"/>
      <c r="C131" s="643"/>
      <c r="D131" s="631"/>
      <c r="E131" s="139">
        <f t="shared" ref="E131:E136" si="11">C131*D131</f>
        <v>0</v>
      </c>
      <c r="F131" s="635"/>
      <c r="G131" s="635"/>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c r="BV131" s="136"/>
      <c r="BW131" s="136"/>
      <c r="BX131" s="136"/>
      <c r="BY131" s="136"/>
      <c r="BZ131" s="136"/>
      <c r="CA131" s="136"/>
      <c r="CB131" s="136"/>
      <c r="CC131" s="136"/>
      <c r="CD131" s="136"/>
      <c r="CE131" s="136"/>
      <c r="CF131" s="136"/>
      <c r="CG131" s="136"/>
      <c r="CH131" s="136"/>
      <c r="CI131" s="136"/>
      <c r="CJ131" s="136"/>
      <c r="CK131" s="136"/>
      <c r="CL131" s="136"/>
      <c r="CM131" s="136"/>
      <c r="CN131" s="136"/>
      <c r="CO131" s="136"/>
      <c r="CP131" s="136"/>
      <c r="CQ131" s="136"/>
      <c r="CR131" s="136"/>
      <c r="CS131" s="136"/>
      <c r="CT131" s="136"/>
      <c r="CU131" s="136"/>
      <c r="CV131" s="136"/>
      <c r="CW131" s="136"/>
      <c r="CX131" s="136"/>
      <c r="CY131" s="136"/>
      <c r="CZ131" s="136"/>
      <c r="DA131" s="136"/>
      <c r="DB131" s="136"/>
      <c r="DC131" s="136"/>
      <c r="DD131" s="136"/>
      <c r="DE131" s="136"/>
      <c r="DF131" s="136"/>
      <c r="DG131" s="136"/>
      <c r="DH131" s="136"/>
      <c r="DI131" s="136"/>
      <c r="DJ131" s="136"/>
      <c r="DK131" s="136"/>
      <c r="DL131" s="136"/>
      <c r="DM131" s="136"/>
      <c r="DN131" s="136"/>
      <c r="DO131" s="136"/>
      <c r="DP131" s="136"/>
      <c r="DQ131" s="136"/>
      <c r="DR131" s="136"/>
      <c r="DS131" s="136"/>
      <c r="DT131" s="136"/>
      <c r="DU131" s="136"/>
      <c r="DV131" s="136"/>
      <c r="DW131" s="136"/>
      <c r="DX131" s="136"/>
      <c r="DY131" s="136"/>
      <c r="DZ131" s="136"/>
      <c r="EA131" s="136"/>
      <c r="EB131" s="136"/>
      <c r="EC131" s="136"/>
      <c r="ED131" s="136"/>
      <c r="EE131" s="136"/>
      <c r="EF131" s="136"/>
      <c r="EG131" s="136"/>
      <c r="EH131" s="136"/>
      <c r="EI131" s="136"/>
      <c r="EJ131" s="136"/>
      <c r="EK131" s="136"/>
      <c r="EL131" s="136"/>
      <c r="EM131" s="136"/>
      <c r="EN131" s="136"/>
      <c r="EO131" s="136"/>
      <c r="EP131" s="136"/>
      <c r="EQ131" s="136"/>
      <c r="ER131" s="136"/>
      <c r="ES131" s="136"/>
      <c r="ET131" s="136"/>
      <c r="EU131" s="136"/>
      <c r="EV131" s="136"/>
      <c r="EW131" s="136"/>
      <c r="EX131" s="136"/>
      <c r="EY131" s="136"/>
      <c r="EZ131" s="136"/>
      <c r="FA131" s="136"/>
      <c r="FB131" s="136"/>
      <c r="FC131" s="136"/>
      <c r="FD131" s="136"/>
      <c r="FE131" s="136"/>
      <c r="FF131" s="136"/>
      <c r="FG131" s="136"/>
      <c r="FH131" s="136"/>
      <c r="FI131" s="136"/>
      <c r="FJ131" s="136"/>
      <c r="FK131" s="136"/>
      <c r="FL131" s="136"/>
      <c r="FM131" s="136"/>
      <c r="FN131" s="136"/>
      <c r="FO131" s="136"/>
      <c r="FP131" s="136"/>
      <c r="FQ131" s="136"/>
      <c r="FR131" s="136"/>
      <c r="FS131" s="136"/>
      <c r="FT131" s="136"/>
      <c r="FU131" s="136"/>
      <c r="FV131" s="136"/>
      <c r="FW131" s="136"/>
      <c r="FX131" s="136"/>
      <c r="FY131" s="136"/>
      <c r="FZ131" s="136"/>
      <c r="GA131" s="136"/>
      <c r="GB131" s="136"/>
      <c r="GC131" s="136"/>
      <c r="GD131" s="136"/>
      <c r="GE131" s="136"/>
      <c r="GF131" s="136"/>
      <c r="GG131" s="136"/>
      <c r="GH131" s="136"/>
      <c r="GI131" s="136"/>
      <c r="GJ131" s="136"/>
      <c r="GK131" s="136"/>
      <c r="GL131" s="136"/>
      <c r="GM131" s="136"/>
      <c r="GN131" s="136"/>
      <c r="GO131" s="136"/>
      <c r="GP131" s="136"/>
      <c r="GQ131" s="136"/>
      <c r="GR131" s="136"/>
      <c r="GS131" s="136"/>
      <c r="GT131" s="136"/>
      <c r="GU131" s="136"/>
      <c r="GV131" s="136"/>
      <c r="GW131" s="136"/>
      <c r="GX131" s="136"/>
      <c r="GY131" s="136"/>
      <c r="GZ131" s="136"/>
      <c r="HA131" s="136"/>
      <c r="HB131" s="136"/>
      <c r="HC131" s="136"/>
      <c r="HD131" s="136"/>
      <c r="HE131" s="136"/>
      <c r="HF131" s="136"/>
      <c r="HG131" s="136"/>
      <c r="HH131" s="136"/>
      <c r="HI131" s="136"/>
      <c r="HJ131" s="136"/>
      <c r="HK131" s="136"/>
      <c r="HL131" s="136"/>
      <c r="HM131" s="136"/>
      <c r="HN131" s="136"/>
      <c r="HO131" s="136"/>
      <c r="HP131" s="136"/>
      <c r="HQ131" s="136"/>
      <c r="HR131" s="136"/>
      <c r="HS131" s="136"/>
      <c r="HT131" s="136"/>
      <c r="HU131" s="136"/>
      <c r="HV131" s="136"/>
      <c r="HW131" s="136"/>
      <c r="HX131" s="136"/>
      <c r="HY131" s="136"/>
      <c r="HZ131" s="136"/>
      <c r="IA131" s="136"/>
      <c r="IB131" s="136"/>
      <c r="IC131" s="136"/>
      <c r="ID131" s="136"/>
      <c r="IE131" s="136"/>
      <c r="IF131" s="136"/>
      <c r="IG131" s="136"/>
      <c r="IH131" s="136"/>
      <c r="II131" s="136"/>
      <c r="IJ131" s="136"/>
      <c r="IK131" s="136"/>
      <c r="IL131" s="136"/>
      <c r="IM131" s="136"/>
      <c r="IN131" s="136"/>
      <c r="IO131" s="136"/>
      <c r="IP131" s="136"/>
      <c r="IQ131" s="136"/>
    </row>
    <row r="132" spans="1:251" ht="15.75" thickBot="1" x14ac:dyDescent="0.3">
      <c r="A132" s="641"/>
      <c r="B132" s="642"/>
      <c r="C132" s="643"/>
      <c r="D132" s="631"/>
      <c r="E132" s="139">
        <f t="shared" si="11"/>
        <v>0</v>
      </c>
      <c r="F132" s="635"/>
      <c r="G132" s="635"/>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c r="CD132" s="136"/>
      <c r="CE132" s="136"/>
      <c r="CF132" s="136"/>
      <c r="CG132" s="136"/>
      <c r="CH132" s="136"/>
      <c r="CI132" s="136"/>
      <c r="CJ132" s="136"/>
      <c r="CK132" s="136"/>
      <c r="CL132" s="136"/>
      <c r="CM132" s="136"/>
      <c r="CN132" s="136"/>
      <c r="CO132" s="136"/>
      <c r="CP132" s="136"/>
      <c r="CQ132" s="136"/>
      <c r="CR132" s="136"/>
      <c r="CS132" s="136"/>
      <c r="CT132" s="136"/>
      <c r="CU132" s="136"/>
      <c r="CV132" s="136"/>
      <c r="CW132" s="136"/>
      <c r="CX132" s="136"/>
      <c r="CY132" s="136"/>
      <c r="CZ132" s="136"/>
      <c r="DA132" s="136"/>
      <c r="DB132" s="136"/>
      <c r="DC132" s="136"/>
      <c r="DD132" s="136"/>
      <c r="DE132" s="136"/>
      <c r="DF132" s="136"/>
      <c r="DG132" s="136"/>
      <c r="DH132" s="136"/>
      <c r="DI132" s="136"/>
      <c r="DJ132" s="136"/>
      <c r="DK132" s="136"/>
      <c r="DL132" s="136"/>
      <c r="DM132" s="136"/>
      <c r="DN132" s="136"/>
      <c r="DO132" s="136"/>
      <c r="DP132" s="136"/>
      <c r="DQ132" s="136"/>
      <c r="DR132" s="136"/>
      <c r="DS132" s="136"/>
      <c r="DT132" s="136"/>
      <c r="DU132" s="136"/>
      <c r="DV132" s="136"/>
      <c r="DW132" s="136"/>
      <c r="DX132" s="136"/>
      <c r="DY132" s="136"/>
      <c r="DZ132" s="136"/>
      <c r="EA132" s="136"/>
      <c r="EB132" s="136"/>
      <c r="EC132" s="136"/>
      <c r="ED132" s="136"/>
      <c r="EE132" s="136"/>
      <c r="EF132" s="136"/>
      <c r="EG132" s="136"/>
      <c r="EH132" s="136"/>
      <c r="EI132" s="136"/>
      <c r="EJ132" s="136"/>
      <c r="EK132" s="136"/>
      <c r="EL132" s="136"/>
      <c r="EM132" s="136"/>
      <c r="EN132" s="136"/>
      <c r="EO132" s="136"/>
      <c r="EP132" s="136"/>
      <c r="EQ132" s="136"/>
      <c r="ER132" s="136"/>
      <c r="ES132" s="136"/>
      <c r="ET132" s="136"/>
      <c r="EU132" s="136"/>
      <c r="EV132" s="136"/>
      <c r="EW132" s="136"/>
      <c r="EX132" s="136"/>
      <c r="EY132" s="136"/>
      <c r="EZ132" s="136"/>
      <c r="FA132" s="136"/>
      <c r="FB132" s="136"/>
      <c r="FC132" s="136"/>
      <c r="FD132" s="136"/>
      <c r="FE132" s="136"/>
      <c r="FF132" s="136"/>
      <c r="FG132" s="136"/>
      <c r="FH132" s="136"/>
      <c r="FI132" s="136"/>
      <c r="FJ132" s="136"/>
      <c r="FK132" s="136"/>
      <c r="FL132" s="136"/>
      <c r="FM132" s="136"/>
      <c r="FN132" s="136"/>
      <c r="FO132" s="136"/>
      <c r="FP132" s="136"/>
      <c r="FQ132" s="136"/>
      <c r="FR132" s="136"/>
      <c r="FS132" s="136"/>
      <c r="FT132" s="136"/>
      <c r="FU132" s="136"/>
      <c r="FV132" s="136"/>
      <c r="FW132" s="136"/>
      <c r="FX132" s="136"/>
      <c r="FY132" s="136"/>
      <c r="FZ132" s="136"/>
      <c r="GA132" s="136"/>
      <c r="GB132" s="136"/>
      <c r="GC132" s="136"/>
      <c r="GD132" s="136"/>
      <c r="GE132" s="136"/>
      <c r="GF132" s="136"/>
      <c r="GG132" s="136"/>
      <c r="GH132" s="136"/>
      <c r="GI132" s="136"/>
      <c r="GJ132" s="136"/>
      <c r="GK132" s="136"/>
      <c r="GL132" s="136"/>
      <c r="GM132" s="136"/>
      <c r="GN132" s="136"/>
      <c r="GO132" s="136"/>
      <c r="GP132" s="136"/>
      <c r="GQ132" s="136"/>
      <c r="GR132" s="136"/>
      <c r="GS132" s="136"/>
      <c r="GT132" s="136"/>
      <c r="GU132" s="136"/>
      <c r="GV132" s="136"/>
      <c r="GW132" s="136"/>
      <c r="GX132" s="136"/>
      <c r="GY132" s="136"/>
      <c r="GZ132" s="136"/>
      <c r="HA132" s="136"/>
      <c r="HB132" s="136"/>
      <c r="HC132" s="136"/>
      <c r="HD132" s="136"/>
      <c r="HE132" s="136"/>
      <c r="HF132" s="136"/>
      <c r="HG132" s="136"/>
      <c r="HH132" s="136"/>
      <c r="HI132" s="136"/>
      <c r="HJ132" s="136"/>
      <c r="HK132" s="136"/>
      <c r="HL132" s="136"/>
      <c r="HM132" s="136"/>
      <c r="HN132" s="136"/>
      <c r="HO132" s="136"/>
      <c r="HP132" s="136"/>
      <c r="HQ132" s="136"/>
      <c r="HR132" s="136"/>
      <c r="HS132" s="136"/>
      <c r="HT132" s="136"/>
      <c r="HU132" s="136"/>
      <c r="HV132" s="136"/>
      <c r="HW132" s="136"/>
      <c r="HX132" s="136"/>
      <c r="HY132" s="136"/>
      <c r="HZ132" s="136"/>
      <c r="IA132" s="136"/>
      <c r="IB132" s="136"/>
      <c r="IC132" s="136"/>
      <c r="ID132" s="136"/>
      <c r="IE132" s="136"/>
      <c r="IF132" s="136"/>
      <c r="IG132" s="136"/>
      <c r="IH132" s="136"/>
      <c r="II132" s="136"/>
      <c r="IJ132" s="136"/>
      <c r="IK132" s="136"/>
      <c r="IL132" s="136"/>
      <c r="IM132" s="136"/>
      <c r="IN132" s="136"/>
      <c r="IO132" s="136"/>
      <c r="IP132" s="136"/>
      <c r="IQ132" s="136"/>
    </row>
    <row r="133" spans="1:251" ht="15.75" thickBot="1" x14ac:dyDescent="0.3">
      <c r="A133" s="641"/>
      <c r="B133" s="642"/>
      <c r="C133" s="643"/>
      <c r="D133" s="631"/>
      <c r="E133" s="139">
        <f t="shared" si="11"/>
        <v>0</v>
      </c>
      <c r="F133" s="635"/>
      <c r="G133" s="635"/>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136"/>
      <c r="CL133" s="136"/>
      <c r="CM133" s="136"/>
      <c r="CN133" s="136"/>
      <c r="CO133" s="136"/>
      <c r="CP133" s="136"/>
      <c r="CQ133" s="136"/>
      <c r="CR133" s="136"/>
      <c r="CS133" s="136"/>
      <c r="CT133" s="136"/>
      <c r="CU133" s="136"/>
      <c r="CV133" s="136"/>
      <c r="CW133" s="136"/>
      <c r="CX133" s="136"/>
      <c r="CY133" s="136"/>
      <c r="CZ133" s="136"/>
      <c r="DA133" s="136"/>
      <c r="DB133" s="136"/>
      <c r="DC133" s="136"/>
      <c r="DD133" s="136"/>
      <c r="DE133" s="136"/>
      <c r="DF133" s="136"/>
      <c r="DG133" s="136"/>
      <c r="DH133" s="136"/>
      <c r="DI133" s="136"/>
      <c r="DJ133" s="136"/>
      <c r="DK133" s="136"/>
      <c r="DL133" s="136"/>
      <c r="DM133" s="136"/>
      <c r="DN133" s="136"/>
      <c r="DO133" s="136"/>
      <c r="DP133" s="136"/>
      <c r="DQ133" s="136"/>
      <c r="DR133" s="136"/>
      <c r="DS133" s="136"/>
      <c r="DT133" s="136"/>
      <c r="DU133" s="136"/>
      <c r="DV133" s="136"/>
      <c r="DW133" s="136"/>
      <c r="DX133" s="136"/>
      <c r="DY133" s="136"/>
      <c r="DZ133" s="136"/>
      <c r="EA133" s="136"/>
      <c r="EB133" s="136"/>
      <c r="EC133" s="136"/>
      <c r="ED133" s="136"/>
      <c r="EE133" s="136"/>
      <c r="EF133" s="136"/>
      <c r="EG133" s="136"/>
      <c r="EH133" s="136"/>
      <c r="EI133" s="136"/>
      <c r="EJ133" s="136"/>
      <c r="EK133" s="136"/>
      <c r="EL133" s="136"/>
      <c r="EM133" s="136"/>
      <c r="EN133" s="136"/>
      <c r="EO133" s="136"/>
      <c r="EP133" s="136"/>
      <c r="EQ133" s="136"/>
      <c r="ER133" s="136"/>
      <c r="ES133" s="136"/>
      <c r="ET133" s="136"/>
      <c r="EU133" s="136"/>
      <c r="EV133" s="136"/>
      <c r="EW133" s="136"/>
      <c r="EX133" s="136"/>
      <c r="EY133" s="136"/>
      <c r="EZ133" s="136"/>
      <c r="FA133" s="136"/>
      <c r="FB133" s="136"/>
      <c r="FC133" s="136"/>
      <c r="FD133" s="136"/>
      <c r="FE133" s="136"/>
      <c r="FF133" s="136"/>
      <c r="FG133" s="136"/>
      <c r="FH133" s="136"/>
      <c r="FI133" s="136"/>
      <c r="FJ133" s="136"/>
      <c r="FK133" s="136"/>
      <c r="FL133" s="136"/>
      <c r="FM133" s="136"/>
      <c r="FN133" s="136"/>
      <c r="FO133" s="136"/>
      <c r="FP133" s="136"/>
      <c r="FQ133" s="136"/>
      <c r="FR133" s="136"/>
      <c r="FS133" s="136"/>
      <c r="FT133" s="136"/>
      <c r="FU133" s="136"/>
      <c r="FV133" s="136"/>
      <c r="FW133" s="136"/>
      <c r="FX133" s="136"/>
      <c r="FY133" s="136"/>
      <c r="FZ133" s="136"/>
      <c r="GA133" s="136"/>
      <c r="GB133" s="136"/>
      <c r="GC133" s="136"/>
      <c r="GD133" s="136"/>
      <c r="GE133" s="136"/>
      <c r="GF133" s="136"/>
      <c r="GG133" s="136"/>
      <c r="GH133" s="136"/>
      <c r="GI133" s="136"/>
      <c r="GJ133" s="136"/>
      <c r="GK133" s="136"/>
      <c r="GL133" s="136"/>
      <c r="GM133" s="136"/>
      <c r="GN133" s="136"/>
      <c r="GO133" s="136"/>
      <c r="GP133" s="136"/>
      <c r="GQ133" s="136"/>
      <c r="GR133" s="136"/>
      <c r="GS133" s="136"/>
      <c r="GT133" s="136"/>
      <c r="GU133" s="136"/>
      <c r="GV133" s="136"/>
      <c r="GW133" s="136"/>
      <c r="GX133" s="136"/>
      <c r="GY133" s="136"/>
      <c r="GZ133" s="136"/>
      <c r="HA133" s="136"/>
      <c r="HB133" s="136"/>
      <c r="HC133" s="136"/>
      <c r="HD133" s="136"/>
      <c r="HE133" s="136"/>
      <c r="HF133" s="136"/>
      <c r="HG133" s="136"/>
      <c r="HH133" s="136"/>
      <c r="HI133" s="136"/>
      <c r="HJ133" s="136"/>
      <c r="HK133" s="136"/>
      <c r="HL133" s="136"/>
      <c r="HM133" s="136"/>
      <c r="HN133" s="136"/>
      <c r="HO133" s="136"/>
      <c r="HP133" s="136"/>
      <c r="HQ133" s="136"/>
      <c r="HR133" s="136"/>
      <c r="HS133" s="136"/>
      <c r="HT133" s="136"/>
      <c r="HU133" s="136"/>
      <c r="HV133" s="136"/>
      <c r="HW133" s="136"/>
      <c r="HX133" s="136"/>
      <c r="HY133" s="136"/>
      <c r="HZ133" s="136"/>
      <c r="IA133" s="136"/>
      <c r="IB133" s="136"/>
      <c r="IC133" s="136"/>
      <c r="ID133" s="136"/>
      <c r="IE133" s="136"/>
      <c r="IF133" s="136"/>
      <c r="IG133" s="136"/>
      <c r="IH133" s="136"/>
      <c r="II133" s="136"/>
      <c r="IJ133" s="136"/>
      <c r="IK133" s="136"/>
      <c r="IL133" s="136"/>
      <c r="IM133" s="136"/>
      <c r="IN133" s="136"/>
      <c r="IO133" s="136"/>
      <c r="IP133" s="136"/>
      <c r="IQ133" s="136"/>
    </row>
    <row r="134" spans="1:251" ht="15.75" thickBot="1" x14ac:dyDescent="0.3">
      <c r="A134" s="641"/>
      <c r="B134" s="642"/>
      <c r="C134" s="643"/>
      <c r="D134" s="631"/>
      <c r="E134" s="139">
        <f t="shared" si="11"/>
        <v>0</v>
      </c>
      <c r="F134" s="635"/>
      <c r="G134" s="635"/>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c r="CU134" s="136"/>
      <c r="CV134" s="136"/>
      <c r="CW134" s="136"/>
      <c r="CX134" s="136"/>
      <c r="CY134" s="136"/>
      <c r="CZ134" s="136"/>
      <c r="DA134" s="136"/>
      <c r="DB134" s="136"/>
      <c r="DC134" s="136"/>
      <c r="DD134" s="136"/>
      <c r="DE134" s="136"/>
      <c r="DF134" s="136"/>
      <c r="DG134" s="136"/>
      <c r="DH134" s="136"/>
      <c r="DI134" s="136"/>
      <c r="DJ134" s="136"/>
      <c r="DK134" s="136"/>
      <c r="DL134" s="136"/>
      <c r="DM134" s="136"/>
      <c r="DN134" s="136"/>
      <c r="DO134" s="136"/>
      <c r="DP134" s="136"/>
      <c r="DQ134" s="136"/>
      <c r="DR134" s="136"/>
      <c r="DS134" s="136"/>
      <c r="DT134" s="136"/>
      <c r="DU134" s="136"/>
      <c r="DV134" s="136"/>
      <c r="DW134" s="136"/>
      <c r="DX134" s="136"/>
      <c r="DY134" s="136"/>
      <c r="DZ134" s="136"/>
      <c r="EA134" s="136"/>
      <c r="EB134" s="136"/>
      <c r="EC134" s="136"/>
      <c r="ED134" s="136"/>
      <c r="EE134" s="136"/>
      <c r="EF134" s="136"/>
      <c r="EG134" s="136"/>
      <c r="EH134" s="136"/>
      <c r="EI134" s="136"/>
      <c r="EJ134" s="136"/>
      <c r="EK134" s="136"/>
      <c r="EL134" s="136"/>
      <c r="EM134" s="136"/>
      <c r="EN134" s="136"/>
      <c r="EO134" s="136"/>
      <c r="EP134" s="136"/>
      <c r="EQ134" s="136"/>
      <c r="ER134" s="136"/>
      <c r="ES134" s="136"/>
      <c r="ET134" s="136"/>
      <c r="EU134" s="136"/>
      <c r="EV134" s="136"/>
      <c r="EW134" s="136"/>
      <c r="EX134" s="136"/>
      <c r="EY134" s="136"/>
      <c r="EZ134" s="136"/>
      <c r="FA134" s="136"/>
      <c r="FB134" s="136"/>
      <c r="FC134" s="136"/>
      <c r="FD134" s="136"/>
      <c r="FE134" s="136"/>
      <c r="FF134" s="136"/>
      <c r="FG134" s="136"/>
      <c r="FH134" s="136"/>
      <c r="FI134" s="136"/>
      <c r="FJ134" s="136"/>
      <c r="FK134" s="136"/>
      <c r="FL134" s="136"/>
      <c r="FM134" s="136"/>
      <c r="FN134" s="136"/>
      <c r="FO134" s="136"/>
      <c r="FP134" s="136"/>
      <c r="FQ134" s="136"/>
      <c r="FR134" s="136"/>
      <c r="FS134" s="136"/>
      <c r="FT134" s="136"/>
      <c r="FU134" s="136"/>
      <c r="FV134" s="136"/>
      <c r="FW134" s="136"/>
      <c r="FX134" s="136"/>
      <c r="FY134" s="136"/>
      <c r="FZ134" s="136"/>
      <c r="GA134" s="136"/>
      <c r="GB134" s="136"/>
      <c r="GC134" s="136"/>
      <c r="GD134" s="136"/>
      <c r="GE134" s="136"/>
      <c r="GF134" s="136"/>
      <c r="GG134" s="136"/>
      <c r="GH134" s="136"/>
      <c r="GI134" s="136"/>
      <c r="GJ134" s="136"/>
      <c r="GK134" s="136"/>
      <c r="GL134" s="136"/>
      <c r="GM134" s="136"/>
      <c r="GN134" s="136"/>
      <c r="GO134" s="136"/>
      <c r="GP134" s="136"/>
      <c r="GQ134" s="136"/>
      <c r="GR134" s="136"/>
      <c r="GS134" s="136"/>
      <c r="GT134" s="136"/>
      <c r="GU134" s="136"/>
      <c r="GV134" s="136"/>
      <c r="GW134" s="136"/>
      <c r="GX134" s="136"/>
      <c r="GY134" s="136"/>
      <c r="GZ134" s="136"/>
      <c r="HA134" s="136"/>
      <c r="HB134" s="136"/>
      <c r="HC134" s="136"/>
      <c r="HD134" s="136"/>
      <c r="HE134" s="136"/>
      <c r="HF134" s="136"/>
      <c r="HG134" s="136"/>
      <c r="HH134" s="136"/>
      <c r="HI134" s="136"/>
      <c r="HJ134" s="136"/>
      <c r="HK134" s="136"/>
      <c r="HL134" s="136"/>
      <c r="HM134" s="136"/>
      <c r="HN134" s="136"/>
      <c r="HO134" s="136"/>
      <c r="HP134" s="136"/>
      <c r="HQ134" s="136"/>
      <c r="HR134" s="136"/>
      <c r="HS134" s="136"/>
      <c r="HT134" s="136"/>
      <c r="HU134" s="136"/>
      <c r="HV134" s="136"/>
      <c r="HW134" s="136"/>
      <c r="HX134" s="136"/>
      <c r="HY134" s="136"/>
      <c r="HZ134" s="136"/>
      <c r="IA134" s="136"/>
      <c r="IB134" s="136"/>
      <c r="IC134" s="136"/>
      <c r="ID134" s="136"/>
      <c r="IE134" s="136"/>
      <c r="IF134" s="136"/>
      <c r="IG134" s="136"/>
      <c r="IH134" s="136"/>
      <c r="II134" s="136"/>
      <c r="IJ134" s="136"/>
      <c r="IK134" s="136"/>
      <c r="IL134" s="136"/>
      <c r="IM134" s="136"/>
      <c r="IN134" s="136"/>
      <c r="IO134" s="136"/>
      <c r="IP134" s="136"/>
      <c r="IQ134" s="136"/>
    </row>
    <row r="135" spans="1:251" ht="15.75" thickBot="1" x14ac:dyDescent="0.3">
      <c r="A135" s="641"/>
      <c r="B135" s="642"/>
      <c r="C135" s="643"/>
      <c r="D135" s="631"/>
      <c r="E135" s="139">
        <f t="shared" si="11"/>
        <v>0</v>
      </c>
      <c r="F135" s="635"/>
      <c r="G135" s="635"/>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c r="CX135" s="136"/>
      <c r="CY135" s="136"/>
      <c r="CZ135" s="136"/>
      <c r="DA135" s="136"/>
      <c r="DB135" s="136"/>
      <c r="DC135" s="136"/>
      <c r="DD135" s="136"/>
      <c r="DE135" s="136"/>
      <c r="DF135" s="136"/>
      <c r="DG135" s="136"/>
      <c r="DH135" s="136"/>
      <c r="DI135" s="136"/>
      <c r="DJ135" s="136"/>
      <c r="DK135" s="136"/>
      <c r="DL135" s="136"/>
      <c r="DM135" s="136"/>
      <c r="DN135" s="136"/>
      <c r="DO135" s="136"/>
      <c r="DP135" s="136"/>
      <c r="DQ135" s="136"/>
      <c r="DR135" s="136"/>
      <c r="DS135" s="136"/>
      <c r="DT135" s="136"/>
      <c r="DU135" s="136"/>
      <c r="DV135" s="136"/>
      <c r="DW135" s="136"/>
      <c r="DX135" s="136"/>
      <c r="DY135" s="136"/>
      <c r="DZ135" s="136"/>
      <c r="EA135" s="136"/>
      <c r="EB135" s="136"/>
      <c r="EC135" s="136"/>
      <c r="ED135" s="136"/>
      <c r="EE135" s="136"/>
      <c r="EF135" s="136"/>
      <c r="EG135" s="136"/>
      <c r="EH135" s="136"/>
      <c r="EI135" s="136"/>
      <c r="EJ135" s="136"/>
      <c r="EK135" s="136"/>
      <c r="EL135" s="136"/>
      <c r="EM135" s="136"/>
      <c r="EN135" s="136"/>
      <c r="EO135" s="136"/>
      <c r="EP135" s="136"/>
      <c r="EQ135" s="136"/>
      <c r="ER135" s="136"/>
      <c r="ES135" s="136"/>
      <c r="ET135" s="136"/>
      <c r="EU135" s="136"/>
      <c r="EV135" s="136"/>
      <c r="EW135" s="136"/>
      <c r="EX135" s="136"/>
      <c r="EY135" s="136"/>
      <c r="EZ135" s="136"/>
      <c r="FA135" s="136"/>
      <c r="FB135" s="136"/>
      <c r="FC135" s="136"/>
      <c r="FD135" s="136"/>
      <c r="FE135" s="136"/>
      <c r="FF135" s="136"/>
      <c r="FG135" s="136"/>
      <c r="FH135" s="136"/>
      <c r="FI135" s="136"/>
      <c r="FJ135" s="136"/>
      <c r="FK135" s="136"/>
      <c r="FL135" s="136"/>
      <c r="FM135" s="136"/>
      <c r="FN135" s="136"/>
      <c r="FO135" s="136"/>
      <c r="FP135" s="136"/>
      <c r="FQ135" s="136"/>
      <c r="FR135" s="136"/>
      <c r="FS135" s="136"/>
      <c r="FT135" s="136"/>
      <c r="FU135" s="136"/>
      <c r="FV135" s="136"/>
      <c r="FW135" s="136"/>
      <c r="FX135" s="136"/>
      <c r="FY135" s="136"/>
      <c r="FZ135" s="136"/>
      <c r="GA135" s="136"/>
      <c r="GB135" s="136"/>
      <c r="GC135" s="136"/>
      <c r="GD135" s="136"/>
      <c r="GE135" s="136"/>
      <c r="GF135" s="136"/>
      <c r="GG135" s="136"/>
      <c r="GH135" s="136"/>
      <c r="GI135" s="136"/>
      <c r="GJ135" s="136"/>
      <c r="GK135" s="136"/>
      <c r="GL135" s="136"/>
      <c r="GM135" s="136"/>
      <c r="GN135" s="136"/>
      <c r="GO135" s="136"/>
      <c r="GP135" s="136"/>
      <c r="GQ135" s="136"/>
      <c r="GR135" s="136"/>
      <c r="GS135" s="136"/>
      <c r="GT135" s="136"/>
      <c r="GU135" s="136"/>
      <c r="GV135" s="136"/>
      <c r="GW135" s="136"/>
      <c r="GX135" s="136"/>
      <c r="GY135" s="136"/>
      <c r="GZ135" s="136"/>
      <c r="HA135" s="136"/>
      <c r="HB135" s="136"/>
      <c r="HC135" s="136"/>
      <c r="HD135" s="136"/>
      <c r="HE135" s="136"/>
      <c r="HF135" s="136"/>
      <c r="HG135" s="136"/>
      <c r="HH135" s="136"/>
      <c r="HI135" s="136"/>
      <c r="HJ135" s="136"/>
      <c r="HK135" s="136"/>
      <c r="HL135" s="136"/>
      <c r="HM135" s="136"/>
      <c r="HN135" s="136"/>
      <c r="HO135" s="136"/>
      <c r="HP135" s="136"/>
      <c r="HQ135" s="136"/>
      <c r="HR135" s="136"/>
      <c r="HS135" s="136"/>
      <c r="HT135" s="136"/>
      <c r="HU135" s="136"/>
      <c r="HV135" s="136"/>
      <c r="HW135" s="136"/>
      <c r="HX135" s="136"/>
      <c r="HY135" s="136"/>
      <c r="HZ135" s="136"/>
      <c r="IA135" s="136"/>
      <c r="IB135" s="136"/>
      <c r="IC135" s="136"/>
      <c r="ID135" s="136"/>
      <c r="IE135" s="136"/>
      <c r="IF135" s="136"/>
      <c r="IG135" s="136"/>
      <c r="IH135" s="136"/>
      <c r="II135" s="136"/>
      <c r="IJ135" s="136"/>
      <c r="IK135" s="136"/>
      <c r="IL135" s="136"/>
      <c r="IM135" s="136"/>
      <c r="IN135" s="136"/>
      <c r="IO135" s="136"/>
      <c r="IP135" s="136"/>
      <c r="IQ135" s="136"/>
    </row>
    <row r="136" spans="1:251" ht="15.75" thickBot="1" x14ac:dyDescent="0.3">
      <c r="A136" s="641"/>
      <c r="B136" s="642"/>
      <c r="C136" s="643"/>
      <c r="D136" s="631"/>
      <c r="E136" s="139">
        <f t="shared" si="11"/>
        <v>0</v>
      </c>
      <c r="F136" s="635"/>
      <c r="G136" s="635"/>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136"/>
      <c r="DX136" s="136"/>
      <c r="DY136" s="136"/>
      <c r="DZ136" s="136"/>
      <c r="EA136" s="136"/>
      <c r="EB136" s="136"/>
      <c r="EC136" s="136"/>
      <c r="ED136" s="136"/>
      <c r="EE136" s="136"/>
      <c r="EF136" s="136"/>
      <c r="EG136" s="136"/>
      <c r="EH136" s="136"/>
      <c r="EI136" s="136"/>
      <c r="EJ136" s="136"/>
      <c r="EK136" s="136"/>
      <c r="EL136" s="136"/>
      <c r="EM136" s="136"/>
      <c r="EN136" s="136"/>
      <c r="EO136" s="136"/>
      <c r="EP136" s="136"/>
      <c r="EQ136" s="136"/>
      <c r="ER136" s="136"/>
      <c r="ES136" s="136"/>
      <c r="ET136" s="136"/>
      <c r="EU136" s="136"/>
      <c r="EV136" s="136"/>
      <c r="EW136" s="136"/>
      <c r="EX136" s="136"/>
      <c r="EY136" s="136"/>
      <c r="EZ136" s="136"/>
      <c r="FA136" s="136"/>
      <c r="FB136" s="136"/>
      <c r="FC136" s="136"/>
      <c r="FD136" s="136"/>
      <c r="FE136" s="136"/>
      <c r="FF136" s="136"/>
      <c r="FG136" s="136"/>
      <c r="FH136" s="136"/>
      <c r="FI136" s="136"/>
      <c r="FJ136" s="136"/>
      <c r="FK136" s="136"/>
      <c r="FL136" s="136"/>
      <c r="FM136" s="136"/>
      <c r="FN136" s="136"/>
      <c r="FO136" s="136"/>
      <c r="FP136" s="136"/>
      <c r="FQ136" s="136"/>
      <c r="FR136" s="136"/>
      <c r="FS136" s="136"/>
      <c r="FT136" s="136"/>
      <c r="FU136" s="136"/>
      <c r="FV136" s="136"/>
      <c r="FW136" s="136"/>
      <c r="FX136" s="136"/>
      <c r="FY136" s="136"/>
      <c r="FZ136" s="136"/>
      <c r="GA136" s="136"/>
      <c r="GB136" s="136"/>
      <c r="GC136" s="136"/>
      <c r="GD136" s="136"/>
      <c r="GE136" s="136"/>
      <c r="GF136" s="136"/>
      <c r="GG136" s="136"/>
      <c r="GH136" s="136"/>
      <c r="GI136" s="136"/>
      <c r="GJ136" s="136"/>
      <c r="GK136" s="136"/>
      <c r="GL136" s="136"/>
      <c r="GM136" s="136"/>
      <c r="GN136" s="136"/>
      <c r="GO136" s="136"/>
      <c r="GP136" s="136"/>
      <c r="GQ136" s="136"/>
      <c r="GR136" s="136"/>
      <c r="GS136" s="136"/>
      <c r="GT136" s="136"/>
      <c r="GU136" s="136"/>
      <c r="GV136" s="136"/>
      <c r="GW136" s="136"/>
      <c r="GX136" s="136"/>
      <c r="GY136" s="136"/>
      <c r="GZ136" s="136"/>
      <c r="HA136" s="136"/>
      <c r="HB136" s="136"/>
      <c r="HC136" s="136"/>
      <c r="HD136" s="136"/>
      <c r="HE136" s="136"/>
      <c r="HF136" s="136"/>
      <c r="HG136" s="136"/>
      <c r="HH136" s="136"/>
      <c r="HI136" s="136"/>
      <c r="HJ136" s="136"/>
      <c r="HK136" s="136"/>
      <c r="HL136" s="136"/>
      <c r="HM136" s="136"/>
      <c r="HN136" s="136"/>
      <c r="HO136" s="136"/>
      <c r="HP136" s="136"/>
      <c r="HQ136" s="136"/>
      <c r="HR136" s="136"/>
      <c r="HS136" s="136"/>
      <c r="HT136" s="136"/>
      <c r="HU136" s="136"/>
      <c r="HV136" s="136"/>
      <c r="HW136" s="136"/>
      <c r="HX136" s="136"/>
      <c r="HY136" s="136"/>
      <c r="HZ136" s="136"/>
      <c r="IA136" s="136"/>
      <c r="IB136" s="136"/>
      <c r="IC136" s="136"/>
      <c r="ID136" s="136"/>
      <c r="IE136" s="136"/>
      <c r="IF136" s="136"/>
      <c r="IG136" s="136"/>
      <c r="IH136" s="136"/>
      <c r="II136" s="136"/>
      <c r="IJ136" s="136"/>
      <c r="IK136" s="136"/>
      <c r="IL136" s="136"/>
      <c r="IM136" s="136"/>
      <c r="IN136" s="136"/>
      <c r="IO136" s="136"/>
      <c r="IP136" s="136"/>
      <c r="IQ136" s="136"/>
    </row>
    <row r="137" spans="1:251" ht="15.75" thickBot="1" x14ac:dyDescent="0.3">
      <c r="A137" s="139" t="s">
        <v>386</v>
      </c>
      <c r="B137" s="872"/>
      <c r="C137" s="873"/>
      <c r="D137" s="139"/>
      <c r="E137" s="139">
        <f>SUM(E131:E136)</f>
        <v>0</v>
      </c>
      <c r="F137" s="139"/>
      <c r="G137" s="139"/>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6"/>
      <c r="DW137" s="136"/>
      <c r="DX137" s="136"/>
      <c r="DY137" s="136"/>
      <c r="DZ137" s="136"/>
      <c r="EA137" s="136"/>
      <c r="EB137" s="136"/>
      <c r="EC137" s="136"/>
      <c r="ED137" s="136"/>
      <c r="EE137" s="136"/>
      <c r="EF137" s="136"/>
      <c r="EG137" s="136"/>
      <c r="EH137" s="136"/>
      <c r="EI137" s="136"/>
      <c r="EJ137" s="136"/>
      <c r="EK137" s="136"/>
      <c r="EL137" s="136"/>
      <c r="EM137" s="136"/>
      <c r="EN137" s="136"/>
      <c r="EO137" s="136"/>
      <c r="EP137" s="136"/>
      <c r="EQ137" s="136"/>
      <c r="ER137" s="136"/>
      <c r="ES137" s="136"/>
      <c r="ET137" s="136"/>
      <c r="EU137" s="136"/>
      <c r="EV137" s="136"/>
      <c r="EW137" s="136"/>
      <c r="EX137" s="136"/>
      <c r="EY137" s="136"/>
      <c r="EZ137" s="136"/>
      <c r="FA137" s="136"/>
      <c r="FB137" s="136"/>
      <c r="FC137" s="136"/>
      <c r="FD137" s="136"/>
      <c r="FE137" s="136"/>
      <c r="FF137" s="136"/>
      <c r="FG137" s="136"/>
      <c r="FH137" s="136"/>
      <c r="FI137" s="136"/>
      <c r="FJ137" s="136"/>
      <c r="FK137" s="136"/>
      <c r="FL137" s="136"/>
      <c r="FM137" s="136"/>
      <c r="FN137" s="136"/>
      <c r="FO137" s="136"/>
      <c r="FP137" s="136"/>
      <c r="FQ137" s="136"/>
      <c r="FR137" s="136"/>
      <c r="FS137" s="136"/>
      <c r="FT137" s="136"/>
      <c r="FU137" s="136"/>
      <c r="FV137" s="136"/>
      <c r="FW137" s="136"/>
      <c r="FX137" s="136"/>
      <c r="FY137" s="136"/>
      <c r="FZ137" s="136"/>
      <c r="GA137" s="136"/>
      <c r="GB137" s="136"/>
      <c r="GC137" s="136"/>
      <c r="GD137" s="136"/>
      <c r="GE137" s="136"/>
      <c r="GF137" s="136"/>
      <c r="GG137" s="136"/>
      <c r="GH137" s="136"/>
      <c r="GI137" s="136"/>
      <c r="GJ137" s="136"/>
      <c r="GK137" s="136"/>
      <c r="GL137" s="136"/>
      <c r="GM137" s="136"/>
      <c r="GN137" s="136"/>
      <c r="GO137" s="136"/>
      <c r="GP137" s="136"/>
      <c r="GQ137" s="136"/>
      <c r="GR137" s="136"/>
      <c r="GS137" s="136"/>
      <c r="GT137" s="136"/>
      <c r="GU137" s="136"/>
      <c r="GV137" s="136"/>
      <c r="GW137" s="136"/>
      <c r="GX137" s="136"/>
      <c r="GY137" s="136"/>
      <c r="GZ137" s="136"/>
      <c r="HA137" s="136"/>
      <c r="HB137" s="136"/>
      <c r="HC137" s="136"/>
      <c r="HD137" s="136"/>
      <c r="HE137" s="136"/>
      <c r="HF137" s="136"/>
      <c r="HG137" s="136"/>
      <c r="HH137" s="136"/>
      <c r="HI137" s="136"/>
      <c r="HJ137" s="136"/>
      <c r="HK137" s="136"/>
      <c r="HL137" s="136"/>
      <c r="HM137" s="136"/>
      <c r="HN137" s="136"/>
      <c r="HO137" s="136"/>
      <c r="HP137" s="136"/>
      <c r="HQ137" s="136"/>
      <c r="HR137" s="136"/>
      <c r="HS137" s="136"/>
      <c r="HT137" s="136"/>
      <c r="HU137" s="136"/>
      <c r="HV137" s="136"/>
      <c r="HW137" s="136"/>
      <c r="HX137" s="136"/>
      <c r="HY137" s="136"/>
      <c r="HZ137" s="136"/>
      <c r="IA137" s="136"/>
      <c r="IB137" s="136"/>
      <c r="IC137" s="136"/>
      <c r="ID137" s="136"/>
      <c r="IE137" s="136"/>
      <c r="IF137" s="136"/>
      <c r="IG137" s="136"/>
      <c r="IH137" s="136"/>
      <c r="II137" s="136"/>
      <c r="IJ137" s="136"/>
      <c r="IK137" s="136"/>
      <c r="IL137" s="136"/>
      <c r="IM137" s="136"/>
      <c r="IN137" s="136"/>
      <c r="IO137" s="136"/>
      <c r="IP137" s="136"/>
      <c r="IQ137" s="136"/>
    </row>
    <row r="138" spans="1:251" x14ac:dyDescent="0.25">
      <c r="B138" s="136"/>
      <c r="C138" s="136"/>
      <c r="D138" s="141"/>
      <c r="E138" s="141"/>
      <c r="F138" s="141"/>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36"/>
      <c r="AW138" s="136"/>
      <c r="AX138" s="136"/>
      <c r="AY138" s="136"/>
      <c r="AZ138" s="136"/>
      <c r="BA138" s="136"/>
      <c r="BB138" s="13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6"/>
      <c r="DF138" s="136"/>
      <c r="DG138" s="136"/>
      <c r="DH138" s="136"/>
      <c r="DI138" s="136"/>
      <c r="DJ138" s="136"/>
      <c r="DK138" s="136"/>
      <c r="DL138" s="136"/>
      <c r="DM138" s="136"/>
      <c r="DN138" s="136"/>
      <c r="DO138" s="136"/>
      <c r="DP138" s="136"/>
      <c r="DQ138" s="136"/>
      <c r="DR138" s="136"/>
      <c r="DS138" s="136"/>
      <c r="DT138" s="136"/>
      <c r="DU138" s="136"/>
      <c r="DV138" s="136"/>
      <c r="DW138" s="136"/>
      <c r="DX138" s="136"/>
      <c r="DY138" s="136"/>
      <c r="DZ138" s="136"/>
      <c r="EA138" s="136"/>
      <c r="EB138" s="136"/>
      <c r="EC138" s="136"/>
      <c r="ED138" s="136"/>
      <c r="EE138" s="136"/>
      <c r="EF138" s="136"/>
      <c r="EG138" s="136"/>
      <c r="EH138" s="136"/>
      <c r="EI138" s="136"/>
      <c r="EJ138" s="136"/>
      <c r="EK138" s="136"/>
      <c r="EL138" s="136"/>
      <c r="EM138" s="136"/>
      <c r="EN138" s="136"/>
      <c r="EO138" s="136"/>
      <c r="EP138" s="136"/>
      <c r="EQ138" s="136"/>
      <c r="ER138" s="136"/>
      <c r="ES138" s="136"/>
      <c r="ET138" s="136"/>
      <c r="EU138" s="136"/>
      <c r="EV138" s="136"/>
      <c r="EW138" s="136"/>
      <c r="EX138" s="136"/>
      <c r="EY138" s="136"/>
      <c r="EZ138" s="136"/>
      <c r="FA138" s="136"/>
      <c r="FB138" s="136"/>
      <c r="FC138" s="136"/>
      <c r="FD138" s="136"/>
      <c r="FE138" s="136"/>
      <c r="FF138" s="136"/>
      <c r="FG138" s="136"/>
      <c r="FH138" s="136"/>
      <c r="FI138" s="136"/>
      <c r="FJ138" s="136"/>
      <c r="FK138" s="136"/>
      <c r="FL138" s="136"/>
      <c r="FM138" s="136"/>
      <c r="FN138" s="136"/>
      <c r="FO138" s="136"/>
      <c r="FP138" s="136"/>
      <c r="FQ138" s="136"/>
      <c r="FR138" s="136"/>
      <c r="FS138" s="136"/>
      <c r="FT138" s="136"/>
      <c r="FU138" s="136"/>
      <c r="FV138" s="136"/>
      <c r="FW138" s="136"/>
      <c r="FX138" s="136"/>
      <c r="FY138" s="136"/>
      <c r="FZ138" s="136"/>
      <c r="GA138" s="136"/>
      <c r="GB138" s="136"/>
      <c r="GC138" s="136"/>
      <c r="GD138" s="136"/>
      <c r="GE138" s="136"/>
      <c r="GF138" s="136"/>
      <c r="GG138" s="136"/>
      <c r="GH138" s="136"/>
      <c r="GI138" s="136"/>
      <c r="GJ138" s="136"/>
      <c r="GK138" s="136"/>
      <c r="GL138" s="136"/>
      <c r="GM138" s="136"/>
      <c r="GN138" s="136"/>
      <c r="GO138" s="136"/>
      <c r="GP138" s="136"/>
      <c r="GQ138" s="136"/>
      <c r="GR138" s="136"/>
      <c r="GS138" s="136"/>
      <c r="GT138" s="136"/>
      <c r="GU138" s="136"/>
      <c r="GV138" s="136"/>
      <c r="GW138" s="136"/>
      <c r="GX138" s="136"/>
      <c r="GY138" s="136"/>
      <c r="GZ138" s="136"/>
      <c r="HA138" s="136"/>
      <c r="HB138" s="136"/>
      <c r="HC138" s="136"/>
      <c r="HD138" s="136"/>
      <c r="HE138" s="136"/>
      <c r="HF138" s="136"/>
      <c r="HG138" s="136"/>
      <c r="HH138" s="136"/>
      <c r="HI138" s="136"/>
      <c r="HJ138" s="136"/>
      <c r="HK138" s="136"/>
      <c r="HL138" s="136"/>
      <c r="HM138" s="136"/>
      <c r="HN138" s="136"/>
      <c r="HO138" s="136"/>
      <c r="HP138" s="136"/>
      <c r="HQ138" s="136"/>
      <c r="HR138" s="136"/>
      <c r="HS138" s="136"/>
      <c r="HT138" s="136"/>
      <c r="HU138" s="136"/>
      <c r="HV138" s="136"/>
      <c r="HW138" s="136"/>
      <c r="HX138" s="136"/>
      <c r="HY138" s="136"/>
      <c r="HZ138" s="136"/>
      <c r="IA138" s="136"/>
      <c r="IB138" s="136"/>
      <c r="IC138" s="136"/>
      <c r="ID138" s="136"/>
      <c r="IE138" s="136"/>
      <c r="IF138" s="136"/>
      <c r="IG138" s="136"/>
      <c r="IH138" s="136"/>
      <c r="II138" s="136"/>
      <c r="IJ138" s="136"/>
      <c r="IK138" s="136"/>
      <c r="IL138" s="136"/>
      <c r="IM138" s="136"/>
      <c r="IN138" s="136"/>
      <c r="IO138" s="136"/>
      <c r="IP138" s="136"/>
      <c r="IQ138" s="136"/>
    </row>
    <row r="139" spans="1:251" x14ac:dyDescent="0.25">
      <c r="B139" s="136"/>
      <c r="C139" s="136"/>
      <c r="D139" s="141"/>
      <c r="E139" s="141"/>
      <c r="F139" s="141"/>
      <c r="AB139" s="136"/>
      <c r="AC139" s="136"/>
      <c r="AD139" s="136"/>
      <c r="AE139" s="136"/>
      <c r="AF139" s="136"/>
      <c r="AG139" s="136"/>
      <c r="AH139" s="136"/>
      <c r="AI139" s="136"/>
      <c r="AJ139" s="136"/>
      <c r="AK139" s="136"/>
      <c r="AL139" s="136"/>
      <c r="AM139" s="136"/>
      <c r="AN139" s="136"/>
      <c r="AO139" s="136"/>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6"/>
      <c r="DF139" s="136"/>
      <c r="DG139" s="136"/>
      <c r="DH139" s="136"/>
      <c r="DI139" s="136"/>
      <c r="DJ139" s="136"/>
      <c r="DK139" s="136"/>
      <c r="DL139" s="136"/>
      <c r="DM139" s="136"/>
      <c r="DN139" s="136"/>
      <c r="DO139" s="136"/>
      <c r="DP139" s="136"/>
      <c r="DQ139" s="136"/>
      <c r="DR139" s="136"/>
      <c r="DS139" s="136"/>
      <c r="DT139" s="136"/>
      <c r="DU139" s="136"/>
      <c r="DV139" s="136"/>
      <c r="DW139" s="136"/>
      <c r="DX139" s="136"/>
      <c r="DY139" s="136"/>
      <c r="DZ139" s="136"/>
      <c r="EA139" s="136"/>
      <c r="EB139" s="136"/>
      <c r="EC139" s="136"/>
      <c r="ED139" s="136"/>
      <c r="EE139" s="136"/>
      <c r="EF139" s="136"/>
      <c r="EG139" s="136"/>
      <c r="EH139" s="136"/>
      <c r="EI139" s="136"/>
      <c r="EJ139" s="136"/>
      <c r="EK139" s="136"/>
      <c r="EL139" s="136"/>
      <c r="EM139" s="136"/>
      <c r="EN139" s="136"/>
      <c r="EO139" s="136"/>
      <c r="EP139" s="136"/>
      <c r="EQ139" s="136"/>
      <c r="ER139" s="136"/>
      <c r="ES139" s="136"/>
      <c r="ET139" s="136"/>
      <c r="EU139" s="136"/>
      <c r="EV139" s="136"/>
      <c r="EW139" s="136"/>
      <c r="EX139" s="136"/>
      <c r="EY139" s="136"/>
      <c r="EZ139" s="136"/>
      <c r="FA139" s="136"/>
      <c r="FB139" s="136"/>
      <c r="FC139" s="136"/>
      <c r="FD139" s="136"/>
      <c r="FE139" s="136"/>
      <c r="FF139" s="136"/>
      <c r="FG139" s="136"/>
      <c r="FH139" s="136"/>
      <c r="FI139" s="136"/>
      <c r="FJ139" s="136"/>
      <c r="FK139" s="136"/>
      <c r="FL139" s="136"/>
      <c r="FM139" s="136"/>
      <c r="FN139" s="136"/>
      <c r="FO139" s="136"/>
      <c r="FP139" s="136"/>
      <c r="FQ139" s="136"/>
      <c r="FR139" s="136"/>
      <c r="FS139" s="136"/>
      <c r="FT139" s="136"/>
      <c r="FU139" s="136"/>
      <c r="FV139" s="136"/>
      <c r="FW139" s="136"/>
      <c r="FX139" s="136"/>
      <c r="FY139" s="136"/>
      <c r="FZ139" s="136"/>
      <c r="GA139" s="136"/>
      <c r="GB139" s="136"/>
      <c r="GC139" s="136"/>
      <c r="GD139" s="136"/>
      <c r="GE139" s="136"/>
      <c r="GF139" s="136"/>
      <c r="GG139" s="136"/>
      <c r="GH139" s="136"/>
      <c r="GI139" s="136"/>
      <c r="GJ139" s="136"/>
      <c r="GK139" s="136"/>
      <c r="GL139" s="136"/>
      <c r="GM139" s="136"/>
      <c r="GN139" s="136"/>
      <c r="GO139" s="136"/>
      <c r="GP139" s="136"/>
      <c r="GQ139" s="136"/>
      <c r="GR139" s="136"/>
      <c r="GS139" s="136"/>
      <c r="GT139" s="136"/>
      <c r="GU139" s="136"/>
      <c r="GV139" s="136"/>
      <c r="GW139" s="136"/>
      <c r="GX139" s="136"/>
      <c r="GY139" s="136"/>
      <c r="GZ139" s="136"/>
      <c r="HA139" s="136"/>
      <c r="HB139" s="136"/>
      <c r="HC139" s="136"/>
      <c r="HD139" s="136"/>
      <c r="HE139" s="136"/>
      <c r="HF139" s="136"/>
      <c r="HG139" s="136"/>
      <c r="HH139" s="136"/>
      <c r="HI139" s="136"/>
      <c r="HJ139" s="136"/>
      <c r="HK139" s="136"/>
      <c r="HL139" s="136"/>
      <c r="HM139" s="136"/>
      <c r="HN139" s="136"/>
      <c r="HO139" s="136"/>
      <c r="HP139" s="136"/>
      <c r="HQ139" s="136"/>
      <c r="HR139" s="136"/>
      <c r="HS139" s="136"/>
      <c r="HT139" s="136"/>
      <c r="HU139" s="136"/>
      <c r="HV139" s="136"/>
      <c r="HW139" s="136"/>
      <c r="HX139" s="136"/>
      <c r="HY139" s="136"/>
      <c r="HZ139" s="136"/>
      <c r="IA139" s="136"/>
      <c r="IB139" s="136"/>
      <c r="IC139" s="136"/>
      <c r="ID139" s="136"/>
      <c r="IE139" s="136"/>
      <c r="IF139" s="136"/>
      <c r="IG139" s="136"/>
      <c r="IH139" s="136"/>
      <c r="II139" s="136"/>
      <c r="IJ139" s="136"/>
      <c r="IK139" s="136"/>
      <c r="IL139" s="136"/>
      <c r="IM139" s="136"/>
      <c r="IN139" s="136"/>
      <c r="IO139" s="136"/>
      <c r="IP139" s="136"/>
      <c r="IQ139" s="136"/>
    </row>
    <row r="140" spans="1:251" ht="15.75" x14ac:dyDescent="0.25">
      <c r="A140" s="859" t="s">
        <v>443</v>
      </c>
      <c r="B140" s="860"/>
      <c r="C140" s="860"/>
      <c r="D140" s="860"/>
      <c r="E140" s="860"/>
      <c r="F140" s="860"/>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6"/>
      <c r="CZ140" s="136"/>
      <c r="DA140" s="136"/>
      <c r="DB140" s="136"/>
      <c r="DC140" s="136"/>
      <c r="DD140" s="136"/>
      <c r="DE140" s="136"/>
      <c r="DF140" s="136"/>
      <c r="DG140" s="136"/>
      <c r="DH140" s="136"/>
      <c r="DI140" s="136"/>
      <c r="DJ140" s="136"/>
      <c r="DK140" s="136"/>
      <c r="DL140" s="136"/>
      <c r="DM140" s="136"/>
      <c r="DN140" s="136"/>
      <c r="DO140" s="136"/>
      <c r="DP140" s="136"/>
      <c r="DQ140" s="136"/>
      <c r="DR140" s="136"/>
      <c r="DS140" s="136"/>
      <c r="DT140" s="136"/>
      <c r="DU140" s="136"/>
      <c r="DV140" s="136"/>
      <c r="DW140" s="136"/>
      <c r="DX140" s="136"/>
      <c r="DY140" s="136"/>
      <c r="DZ140" s="136"/>
      <c r="EA140" s="136"/>
      <c r="EB140" s="136"/>
      <c r="EC140" s="136"/>
      <c r="ED140" s="136"/>
      <c r="EE140" s="136"/>
      <c r="EF140" s="136"/>
      <c r="EG140" s="136"/>
      <c r="EH140" s="136"/>
      <c r="EI140" s="136"/>
      <c r="EJ140" s="136"/>
      <c r="EK140" s="136"/>
      <c r="EL140" s="136"/>
      <c r="EM140" s="136"/>
      <c r="EN140" s="136"/>
      <c r="EO140" s="136"/>
      <c r="EP140" s="136"/>
      <c r="EQ140" s="136"/>
      <c r="ER140" s="136"/>
      <c r="ES140" s="136"/>
      <c r="ET140" s="136"/>
      <c r="EU140" s="136"/>
      <c r="EV140" s="136"/>
      <c r="EW140" s="136"/>
      <c r="EX140" s="136"/>
      <c r="EY140" s="136"/>
      <c r="EZ140" s="136"/>
      <c r="FA140" s="136"/>
      <c r="FB140" s="136"/>
      <c r="FC140" s="136"/>
      <c r="FD140" s="136"/>
      <c r="FE140" s="136"/>
      <c r="FF140" s="136"/>
      <c r="FG140" s="136"/>
      <c r="FH140" s="136"/>
      <c r="FI140" s="136"/>
      <c r="FJ140" s="136"/>
      <c r="FK140" s="136"/>
      <c r="FL140" s="136"/>
      <c r="FM140" s="136"/>
      <c r="FN140" s="136"/>
      <c r="FO140" s="136"/>
      <c r="FP140" s="136"/>
      <c r="FQ140" s="136"/>
      <c r="FR140" s="136"/>
      <c r="FS140" s="136"/>
      <c r="FT140" s="136"/>
      <c r="FU140" s="136"/>
      <c r="FV140" s="136"/>
      <c r="FW140" s="136"/>
      <c r="FX140" s="136"/>
      <c r="FY140" s="136"/>
      <c r="FZ140" s="136"/>
      <c r="GA140" s="136"/>
      <c r="GB140" s="136"/>
      <c r="GC140" s="136"/>
      <c r="GD140" s="136"/>
      <c r="GE140" s="136"/>
      <c r="GF140" s="136"/>
      <c r="GG140" s="136"/>
      <c r="GH140" s="136"/>
      <c r="GI140" s="136"/>
      <c r="GJ140" s="136"/>
      <c r="GK140" s="136"/>
      <c r="GL140" s="136"/>
      <c r="GM140" s="136"/>
      <c r="GN140" s="136"/>
      <c r="GO140" s="136"/>
      <c r="GP140" s="136"/>
      <c r="GQ140" s="136"/>
      <c r="GR140" s="136"/>
      <c r="GS140" s="136"/>
      <c r="GT140" s="136"/>
      <c r="GU140" s="136"/>
      <c r="GV140" s="136"/>
      <c r="GW140" s="136"/>
      <c r="GX140" s="136"/>
      <c r="GY140" s="136"/>
      <c r="GZ140" s="136"/>
      <c r="HA140" s="136"/>
      <c r="HB140" s="136"/>
      <c r="HC140" s="136"/>
      <c r="HD140" s="136"/>
      <c r="HE140" s="136"/>
      <c r="HF140" s="136"/>
      <c r="HG140" s="136"/>
      <c r="HH140" s="136"/>
      <c r="HI140" s="136"/>
      <c r="HJ140" s="136"/>
      <c r="HK140" s="136"/>
      <c r="HL140" s="136"/>
      <c r="HM140" s="136"/>
      <c r="HN140" s="136"/>
      <c r="HO140" s="136"/>
      <c r="HP140" s="136"/>
      <c r="HQ140" s="136"/>
      <c r="HR140" s="136"/>
      <c r="HS140" s="136"/>
      <c r="HT140" s="136"/>
      <c r="HU140" s="136"/>
      <c r="HV140" s="136"/>
      <c r="HW140" s="136"/>
      <c r="HX140" s="136"/>
      <c r="HY140" s="136"/>
      <c r="HZ140" s="136"/>
      <c r="IA140" s="136"/>
      <c r="IB140" s="136"/>
      <c r="IC140" s="136"/>
      <c r="ID140" s="136"/>
      <c r="IE140" s="136"/>
      <c r="IF140" s="136"/>
      <c r="IG140" s="136"/>
      <c r="IH140" s="136"/>
      <c r="II140" s="136"/>
      <c r="IJ140" s="136"/>
      <c r="IK140" s="136"/>
      <c r="IL140" s="136"/>
      <c r="IM140" s="136"/>
      <c r="IN140" s="136"/>
      <c r="IO140" s="136"/>
      <c r="IP140" s="136"/>
      <c r="IQ140" s="136"/>
    </row>
    <row r="141" spans="1:251" ht="15.75" thickBot="1" x14ac:dyDescent="0.3">
      <c r="A141" s="144" t="s">
        <v>388</v>
      </c>
      <c r="B141" s="132" t="s">
        <v>444</v>
      </c>
      <c r="C141" s="138" t="s">
        <v>389</v>
      </c>
      <c r="D141" s="138" t="s">
        <v>390</v>
      </c>
      <c r="E141" s="138" t="s">
        <v>391</v>
      </c>
      <c r="F141" s="138" t="s">
        <v>392</v>
      </c>
      <c r="AB141" s="136"/>
      <c r="AC141" s="136"/>
      <c r="AD141" s="136"/>
      <c r="AE141" s="136"/>
      <c r="AF141" s="136"/>
      <c r="AG141" s="136"/>
      <c r="AH141" s="136"/>
      <c r="AI141" s="136"/>
      <c r="AJ141" s="136"/>
      <c r="AK141" s="136"/>
      <c r="AL141" s="136"/>
      <c r="AM141" s="136"/>
      <c r="AN141" s="136"/>
      <c r="AO141" s="136"/>
      <c r="AP141" s="136"/>
      <c r="AQ141" s="136"/>
      <c r="AR141" s="136"/>
      <c r="AS141" s="136"/>
      <c r="AT141" s="136"/>
      <c r="AU141" s="136"/>
      <c r="AV141" s="136"/>
      <c r="AW141" s="136"/>
      <c r="AX141" s="136"/>
      <c r="AY141" s="136"/>
      <c r="AZ141" s="136"/>
      <c r="BA141" s="136"/>
      <c r="BB141" s="136"/>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6"/>
      <c r="DF141" s="136"/>
      <c r="DG141" s="136"/>
      <c r="DH141" s="136"/>
      <c r="DI141" s="136"/>
      <c r="DJ141" s="136"/>
      <c r="DK141" s="136"/>
      <c r="DL141" s="136"/>
      <c r="DM141" s="136"/>
      <c r="DN141" s="136"/>
      <c r="DO141" s="136"/>
      <c r="DP141" s="136"/>
      <c r="DQ141" s="136"/>
      <c r="DR141" s="136"/>
      <c r="DS141" s="136"/>
      <c r="DT141" s="136"/>
      <c r="DU141" s="136"/>
      <c r="DV141" s="136"/>
      <c r="DW141" s="136"/>
      <c r="DX141" s="136"/>
      <c r="DY141" s="136"/>
      <c r="DZ141" s="136"/>
      <c r="EA141" s="136"/>
      <c r="EB141" s="136"/>
      <c r="EC141" s="136"/>
      <c r="ED141" s="136"/>
      <c r="EE141" s="136"/>
      <c r="EF141" s="136"/>
      <c r="EG141" s="136"/>
      <c r="EH141" s="136"/>
      <c r="EI141" s="136"/>
      <c r="EJ141" s="136"/>
      <c r="EK141" s="136"/>
      <c r="EL141" s="136"/>
      <c r="EM141" s="136"/>
      <c r="EN141" s="136"/>
      <c r="EO141" s="136"/>
      <c r="EP141" s="136"/>
      <c r="EQ141" s="136"/>
      <c r="ER141" s="136"/>
      <c r="ES141" s="136"/>
      <c r="ET141" s="136"/>
      <c r="EU141" s="136"/>
      <c r="EV141" s="136"/>
      <c r="EW141" s="136"/>
      <c r="EX141" s="136"/>
      <c r="EY141" s="136"/>
      <c r="EZ141" s="136"/>
      <c r="FA141" s="136"/>
      <c r="FB141" s="136"/>
      <c r="FC141" s="136"/>
      <c r="FD141" s="136"/>
      <c r="FE141" s="136"/>
      <c r="FF141" s="136"/>
      <c r="FG141" s="136"/>
      <c r="FH141" s="136"/>
      <c r="FI141" s="136"/>
      <c r="FJ141" s="136"/>
      <c r="FK141" s="136"/>
      <c r="FL141" s="136"/>
      <c r="FM141" s="136"/>
      <c r="FN141" s="136"/>
      <c r="FO141" s="136"/>
      <c r="FP141" s="136"/>
      <c r="FQ141" s="136"/>
      <c r="FR141" s="136"/>
      <c r="FS141" s="136"/>
      <c r="FT141" s="136"/>
      <c r="FU141" s="136"/>
      <c r="FV141" s="136"/>
      <c r="FW141" s="136"/>
      <c r="FX141" s="136"/>
      <c r="FY141" s="136"/>
      <c r="FZ141" s="136"/>
      <c r="GA141" s="136"/>
      <c r="GB141" s="136"/>
      <c r="GC141" s="136"/>
      <c r="GD141" s="136"/>
      <c r="GE141" s="136"/>
      <c r="GF141" s="136"/>
      <c r="GG141" s="136"/>
      <c r="GH141" s="136"/>
      <c r="GI141" s="136"/>
      <c r="GJ141" s="136"/>
      <c r="GK141" s="136"/>
      <c r="GL141" s="136"/>
      <c r="GM141" s="136"/>
      <c r="GN141" s="136"/>
      <c r="GO141" s="136"/>
      <c r="GP141" s="136"/>
      <c r="GQ141" s="136"/>
      <c r="GR141" s="136"/>
      <c r="GS141" s="136"/>
      <c r="GT141" s="136"/>
      <c r="GU141" s="136"/>
      <c r="GV141" s="136"/>
      <c r="GW141" s="136"/>
      <c r="GX141" s="136"/>
      <c r="GY141" s="136"/>
      <c r="GZ141" s="136"/>
      <c r="HA141" s="136"/>
      <c r="HB141" s="136"/>
      <c r="HC141" s="136"/>
      <c r="HD141" s="136"/>
      <c r="HE141" s="136"/>
      <c r="HF141" s="136"/>
      <c r="HG141" s="136"/>
      <c r="HH141" s="136"/>
      <c r="HI141" s="136"/>
      <c r="HJ141" s="136"/>
      <c r="HK141" s="136"/>
      <c r="HL141" s="136"/>
      <c r="HM141" s="136"/>
      <c r="HN141" s="136"/>
      <c r="HO141" s="136"/>
      <c r="HP141" s="136"/>
      <c r="HQ141" s="136"/>
      <c r="HR141" s="136"/>
      <c r="HS141" s="136"/>
      <c r="HT141" s="136"/>
      <c r="HU141" s="136"/>
      <c r="HV141" s="136"/>
      <c r="HW141" s="136"/>
      <c r="HX141" s="136"/>
      <c r="HY141" s="136"/>
      <c r="HZ141" s="136"/>
      <c r="IA141" s="136"/>
      <c r="IB141" s="136"/>
      <c r="IC141" s="136"/>
      <c r="ID141" s="136"/>
      <c r="IE141" s="136"/>
      <c r="IF141" s="136"/>
      <c r="IG141" s="136"/>
      <c r="IH141" s="136"/>
      <c r="II141" s="136"/>
      <c r="IJ141" s="136"/>
      <c r="IK141" s="136"/>
      <c r="IL141" s="136"/>
      <c r="IM141" s="136"/>
      <c r="IN141" s="136"/>
      <c r="IO141" s="136"/>
      <c r="IP141" s="136"/>
      <c r="IQ141" s="136"/>
    </row>
    <row r="142" spans="1:251" ht="15.75" thickBot="1" x14ac:dyDescent="0.3">
      <c r="A142" s="639"/>
      <c r="B142" s="644"/>
      <c r="C142" s="631"/>
      <c r="D142" s="631"/>
      <c r="E142" s="634">
        <f>C142*D142</f>
        <v>0</v>
      </c>
      <c r="F142" s="635"/>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6"/>
      <c r="CZ142" s="136"/>
      <c r="DA142" s="136"/>
      <c r="DB142" s="136"/>
      <c r="DC142" s="136"/>
      <c r="DD142" s="136"/>
      <c r="DE142" s="136"/>
      <c r="DF142" s="136"/>
      <c r="DG142" s="136"/>
      <c r="DH142" s="136"/>
      <c r="DI142" s="136"/>
      <c r="DJ142" s="136"/>
      <c r="DK142" s="136"/>
      <c r="DL142" s="136"/>
      <c r="DM142" s="136"/>
      <c r="DN142" s="136"/>
      <c r="DO142" s="136"/>
      <c r="DP142" s="136"/>
      <c r="DQ142" s="136"/>
      <c r="DR142" s="136"/>
      <c r="DS142" s="136"/>
      <c r="DT142" s="136"/>
      <c r="DU142" s="136"/>
      <c r="DV142" s="136"/>
      <c r="DW142" s="136"/>
      <c r="DX142" s="136"/>
      <c r="DY142" s="136"/>
      <c r="DZ142" s="136"/>
      <c r="EA142" s="136"/>
      <c r="EB142" s="136"/>
      <c r="EC142" s="136"/>
      <c r="ED142" s="136"/>
      <c r="EE142" s="136"/>
      <c r="EF142" s="136"/>
      <c r="EG142" s="136"/>
      <c r="EH142" s="136"/>
      <c r="EI142" s="136"/>
      <c r="EJ142" s="136"/>
      <c r="EK142" s="136"/>
      <c r="EL142" s="136"/>
      <c r="EM142" s="136"/>
      <c r="EN142" s="136"/>
      <c r="EO142" s="136"/>
      <c r="EP142" s="136"/>
      <c r="EQ142" s="136"/>
      <c r="ER142" s="136"/>
      <c r="ES142" s="136"/>
      <c r="ET142" s="136"/>
      <c r="EU142" s="136"/>
      <c r="EV142" s="136"/>
      <c r="EW142" s="136"/>
      <c r="EX142" s="136"/>
      <c r="EY142" s="136"/>
      <c r="EZ142" s="136"/>
      <c r="FA142" s="136"/>
      <c r="FB142" s="136"/>
      <c r="FC142" s="136"/>
      <c r="FD142" s="136"/>
      <c r="FE142" s="136"/>
      <c r="FF142" s="136"/>
      <c r="FG142" s="136"/>
      <c r="FH142" s="136"/>
      <c r="FI142" s="136"/>
      <c r="FJ142" s="136"/>
      <c r="FK142" s="136"/>
      <c r="FL142" s="136"/>
      <c r="FM142" s="136"/>
      <c r="FN142" s="136"/>
      <c r="FO142" s="136"/>
      <c r="FP142" s="136"/>
      <c r="FQ142" s="136"/>
      <c r="FR142" s="136"/>
      <c r="FS142" s="136"/>
      <c r="FT142" s="136"/>
      <c r="FU142" s="136"/>
      <c r="FV142" s="136"/>
      <c r="FW142" s="136"/>
      <c r="FX142" s="136"/>
      <c r="FY142" s="136"/>
      <c r="FZ142" s="136"/>
      <c r="GA142" s="136"/>
      <c r="GB142" s="136"/>
      <c r="GC142" s="136"/>
      <c r="GD142" s="136"/>
      <c r="GE142" s="136"/>
      <c r="GF142" s="136"/>
      <c r="GG142" s="136"/>
      <c r="GH142" s="136"/>
      <c r="GI142" s="136"/>
      <c r="GJ142" s="136"/>
      <c r="GK142" s="136"/>
      <c r="GL142" s="136"/>
      <c r="GM142" s="136"/>
      <c r="GN142" s="136"/>
      <c r="GO142" s="136"/>
      <c r="GP142" s="136"/>
      <c r="GQ142" s="136"/>
      <c r="GR142" s="136"/>
      <c r="GS142" s="136"/>
      <c r="GT142" s="136"/>
      <c r="GU142" s="136"/>
      <c r="GV142" s="136"/>
      <c r="GW142" s="136"/>
      <c r="GX142" s="136"/>
      <c r="GY142" s="136"/>
      <c r="GZ142" s="136"/>
      <c r="HA142" s="136"/>
      <c r="HB142" s="136"/>
      <c r="HC142" s="136"/>
      <c r="HD142" s="136"/>
      <c r="HE142" s="136"/>
      <c r="HF142" s="136"/>
      <c r="HG142" s="136"/>
      <c r="HH142" s="136"/>
      <c r="HI142" s="136"/>
      <c r="HJ142" s="136"/>
      <c r="HK142" s="136"/>
      <c r="HL142" s="136"/>
      <c r="HM142" s="136"/>
      <c r="HN142" s="136"/>
      <c r="HO142" s="136"/>
      <c r="HP142" s="136"/>
      <c r="HQ142" s="136"/>
      <c r="HR142" s="136"/>
      <c r="HS142" s="136"/>
      <c r="HT142" s="136"/>
      <c r="HU142" s="136"/>
      <c r="HV142" s="136"/>
      <c r="HW142" s="136"/>
      <c r="HX142" s="136"/>
      <c r="HY142" s="136"/>
      <c r="HZ142" s="136"/>
      <c r="IA142" s="136"/>
      <c r="IB142" s="136"/>
      <c r="IC142" s="136"/>
      <c r="ID142" s="136"/>
      <c r="IE142" s="136"/>
      <c r="IF142" s="136"/>
      <c r="IG142" s="136"/>
      <c r="IH142" s="136"/>
      <c r="II142" s="136"/>
      <c r="IJ142" s="136"/>
      <c r="IK142" s="136"/>
      <c r="IL142" s="136"/>
      <c r="IM142" s="136"/>
      <c r="IN142" s="136"/>
      <c r="IO142" s="136"/>
      <c r="IP142" s="136"/>
      <c r="IQ142" s="136"/>
    </row>
    <row r="143" spans="1:251" ht="15.75" thickBot="1" x14ac:dyDescent="0.3">
      <c r="A143" s="639"/>
      <c r="B143" s="644"/>
      <c r="C143" s="631"/>
      <c r="D143" s="631"/>
      <c r="E143" s="634">
        <f>C143*D143</f>
        <v>0</v>
      </c>
      <c r="F143" s="635"/>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6"/>
      <c r="BR143" s="136"/>
      <c r="BS143" s="136"/>
      <c r="BT143" s="136"/>
      <c r="BU143" s="136"/>
      <c r="BV143" s="136"/>
      <c r="BW143" s="136"/>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c r="CU143" s="136"/>
      <c r="CV143" s="136"/>
      <c r="CW143" s="136"/>
      <c r="CX143" s="136"/>
      <c r="CY143" s="136"/>
      <c r="CZ143" s="136"/>
      <c r="DA143" s="136"/>
      <c r="DB143" s="136"/>
      <c r="DC143" s="136"/>
      <c r="DD143" s="136"/>
      <c r="DE143" s="136"/>
      <c r="DF143" s="136"/>
      <c r="DG143" s="136"/>
      <c r="DH143" s="136"/>
      <c r="DI143" s="136"/>
      <c r="DJ143" s="136"/>
      <c r="DK143" s="136"/>
      <c r="DL143" s="136"/>
      <c r="DM143" s="136"/>
      <c r="DN143" s="136"/>
      <c r="DO143" s="136"/>
      <c r="DP143" s="136"/>
      <c r="DQ143" s="136"/>
      <c r="DR143" s="136"/>
      <c r="DS143" s="136"/>
      <c r="DT143" s="136"/>
      <c r="DU143" s="136"/>
      <c r="DV143" s="136"/>
      <c r="DW143" s="136"/>
      <c r="DX143" s="136"/>
      <c r="DY143" s="136"/>
      <c r="DZ143" s="136"/>
      <c r="EA143" s="136"/>
      <c r="EB143" s="136"/>
      <c r="EC143" s="136"/>
      <c r="ED143" s="136"/>
      <c r="EE143" s="136"/>
      <c r="EF143" s="136"/>
      <c r="EG143" s="136"/>
      <c r="EH143" s="136"/>
      <c r="EI143" s="136"/>
      <c r="EJ143" s="136"/>
      <c r="EK143" s="136"/>
      <c r="EL143" s="136"/>
      <c r="EM143" s="136"/>
      <c r="EN143" s="136"/>
      <c r="EO143" s="136"/>
      <c r="EP143" s="136"/>
      <c r="EQ143" s="136"/>
      <c r="ER143" s="136"/>
      <c r="ES143" s="136"/>
      <c r="ET143" s="136"/>
      <c r="EU143" s="136"/>
      <c r="EV143" s="136"/>
      <c r="EW143" s="136"/>
      <c r="EX143" s="136"/>
      <c r="EY143" s="136"/>
      <c r="EZ143" s="136"/>
      <c r="FA143" s="136"/>
      <c r="FB143" s="136"/>
      <c r="FC143" s="136"/>
      <c r="FD143" s="136"/>
      <c r="FE143" s="136"/>
      <c r="FF143" s="136"/>
      <c r="FG143" s="136"/>
      <c r="FH143" s="136"/>
      <c r="FI143" s="136"/>
      <c r="FJ143" s="136"/>
      <c r="FK143" s="136"/>
      <c r="FL143" s="136"/>
      <c r="FM143" s="136"/>
      <c r="FN143" s="136"/>
      <c r="FO143" s="136"/>
      <c r="FP143" s="136"/>
      <c r="FQ143" s="136"/>
      <c r="FR143" s="136"/>
      <c r="FS143" s="136"/>
      <c r="FT143" s="136"/>
      <c r="FU143" s="136"/>
      <c r="FV143" s="136"/>
      <c r="FW143" s="136"/>
      <c r="FX143" s="136"/>
      <c r="FY143" s="136"/>
      <c r="FZ143" s="136"/>
      <c r="GA143" s="136"/>
      <c r="GB143" s="136"/>
      <c r="GC143" s="136"/>
      <c r="GD143" s="136"/>
      <c r="GE143" s="136"/>
      <c r="GF143" s="136"/>
      <c r="GG143" s="136"/>
      <c r="GH143" s="136"/>
      <c r="GI143" s="136"/>
      <c r="GJ143" s="136"/>
      <c r="GK143" s="136"/>
      <c r="GL143" s="136"/>
      <c r="GM143" s="136"/>
      <c r="GN143" s="136"/>
      <c r="GO143" s="136"/>
      <c r="GP143" s="136"/>
      <c r="GQ143" s="136"/>
      <c r="GR143" s="136"/>
      <c r="GS143" s="136"/>
      <c r="GT143" s="136"/>
      <c r="GU143" s="136"/>
      <c r="GV143" s="136"/>
      <c r="GW143" s="136"/>
      <c r="GX143" s="136"/>
      <c r="GY143" s="136"/>
      <c r="GZ143" s="136"/>
      <c r="HA143" s="136"/>
      <c r="HB143" s="136"/>
      <c r="HC143" s="136"/>
      <c r="HD143" s="136"/>
      <c r="HE143" s="136"/>
      <c r="HF143" s="136"/>
      <c r="HG143" s="136"/>
      <c r="HH143" s="136"/>
      <c r="HI143" s="136"/>
      <c r="HJ143" s="136"/>
      <c r="HK143" s="136"/>
      <c r="HL143" s="136"/>
      <c r="HM143" s="136"/>
      <c r="HN143" s="136"/>
      <c r="HO143" s="136"/>
      <c r="HP143" s="136"/>
      <c r="HQ143" s="136"/>
      <c r="HR143" s="136"/>
      <c r="HS143" s="136"/>
      <c r="HT143" s="136"/>
      <c r="HU143" s="136"/>
      <c r="HV143" s="136"/>
      <c r="HW143" s="136"/>
      <c r="HX143" s="136"/>
      <c r="HY143" s="136"/>
      <c r="HZ143" s="136"/>
      <c r="IA143" s="136"/>
      <c r="IB143" s="136"/>
      <c r="IC143" s="136"/>
      <c r="ID143" s="136"/>
      <c r="IE143" s="136"/>
      <c r="IF143" s="136"/>
      <c r="IG143" s="136"/>
      <c r="IH143" s="136"/>
      <c r="II143" s="136"/>
      <c r="IJ143" s="136"/>
      <c r="IK143" s="136"/>
      <c r="IL143" s="136"/>
      <c r="IM143" s="136"/>
      <c r="IN143" s="136"/>
      <c r="IO143" s="136"/>
      <c r="IP143" s="136"/>
      <c r="IQ143" s="136"/>
    </row>
    <row r="144" spans="1:251" ht="15.75" thickBot="1" x14ac:dyDescent="0.3">
      <c r="A144" s="639"/>
      <c r="B144" s="644"/>
      <c r="C144" s="631"/>
      <c r="D144" s="631"/>
      <c r="E144" s="634">
        <f>C144*D144</f>
        <v>0</v>
      </c>
      <c r="F144" s="635"/>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6"/>
      <c r="DF144" s="136"/>
      <c r="DG144" s="136"/>
      <c r="DH144" s="136"/>
      <c r="DI144" s="136"/>
      <c r="DJ144" s="136"/>
      <c r="DK144" s="136"/>
      <c r="DL144" s="136"/>
      <c r="DM144" s="136"/>
      <c r="DN144" s="136"/>
      <c r="DO144" s="136"/>
      <c r="DP144" s="136"/>
      <c r="DQ144" s="136"/>
      <c r="DR144" s="136"/>
      <c r="DS144" s="136"/>
      <c r="DT144" s="136"/>
      <c r="DU144" s="136"/>
      <c r="DV144" s="136"/>
      <c r="DW144" s="136"/>
      <c r="DX144" s="136"/>
      <c r="DY144" s="136"/>
      <c r="DZ144" s="136"/>
      <c r="EA144" s="136"/>
      <c r="EB144" s="136"/>
      <c r="EC144" s="136"/>
      <c r="ED144" s="136"/>
      <c r="EE144" s="136"/>
      <c r="EF144" s="136"/>
      <c r="EG144" s="136"/>
      <c r="EH144" s="136"/>
      <c r="EI144" s="136"/>
      <c r="EJ144" s="136"/>
      <c r="EK144" s="136"/>
      <c r="EL144" s="136"/>
      <c r="EM144" s="136"/>
      <c r="EN144" s="136"/>
      <c r="EO144" s="136"/>
      <c r="EP144" s="136"/>
      <c r="EQ144" s="136"/>
      <c r="ER144" s="136"/>
      <c r="ES144" s="136"/>
      <c r="ET144" s="136"/>
      <c r="EU144" s="136"/>
      <c r="EV144" s="136"/>
      <c r="EW144" s="136"/>
      <c r="EX144" s="136"/>
      <c r="EY144" s="136"/>
      <c r="EZ144" s="136"/>
      <c r="FA144" s="136"/>
      <c r="FB144" s="136"/>
      <c r="FC144" s="136"/>
      <c r="FD144" s="136"/>
      <c r="FE144" s="136"/>
      <c r="FF144" s="136"/>
      <c r="FG144" s="136"/>
      <c r="FH144" s="136"/>
      <c r="FI144" s="136"/>
      <c r="FJ144" s="136"/>
      <c r="FK144" s="136"/>
      <c r="FL144" s="136"/>
      <c r="FM144" s="136"/>
      <c r="FN144" s="136"/>
      <c r="FO144" s="136"/>
      <c r="FP144" s="136"/>
      <c r="FQ144" s="136"/>
      <c r="FR144" s="136"/>
      <c r="FS144" s="136"/>
      <c r="FT144" s="136"/>
      <c r="FU144" s="136"/>
      <c r="FV144" s="136"/>
      <c r="FW144" s="136"/>
      <c r="FX144" s="136"/>
      <c r="FY144" s="136"/>
      <c r="FZ144" s="136"/>
      <c r="GA144" s="136"/>
      <c r="GB144" s="136"/>
      <c r="GC144" s="136"/>
      <c r="GD144" s="136"/>
      <c r="GE144" s="136"/>
      <c r="GF144" s="136"/>
      <c r="GG144" s="136"/>
      <c r="GH144" s="136"/>
      <c r="GI144" s="136"/>
      <c r="GJ144" s="136"/>
      <c r="GK144" s="136"/>
      <c r="GL144" s="136"/>
      <c r="GM144" s="136"/>
      <c r="GN144" s="136"/>
      <c r="GO144" s="136"/>
      <c r="GP144" s="136"/>
      <c r="GQ144" s="136"/>
      <c r="GR144" s="136"/>
      <c r="GS144" s="136"/>
      <c r="GT144" s="136"/>
      <c r="GU144" s="136"/>
      <c r="GV144" s="136"/>
      <c r="GW144" s="136"/>
      <c r="GX144" s="136"/>
      <c r="GY144" s="136"/>
      <c r="GZ144" s="136"/>
      <c r="HA144" s="136"/>
      <c r="HB144" s="136"/>
      <c r="HC144" s="136"/>
      <c r="HD144" s="136"/>
      <c r="HE144" s="136"/>
      <c r="HF144" s="136"/>
      <c r="HG144" s="136"/>
      <c r="HH144" s="136"/>
      <c r="HI144" s="136"/>
      <c r="HJ144" s="136"/>
      <c r="HK144" s="136"/>
      <c r="HL144" s="136"/>
      <c r="HM144" s="136"/>
      <c r="HN144" s="136"/>
      <c r="HO144" s="136"/>
      <c r="HP144" s="136"/>
      <c r="HQ144" s="136"/>
      <c r="HR144" s="136"/>
      <c r="HS144" s="136"/>
      <c r="HT144" s="136"/>
      <c r="HU144" s="136"/>
      <c r="HV144" s="136"/>
      <c r="HW144" s="136"/>
      <c r="HX144" s="136"/>
      <c r="HY144" s="136"/>
      <c r="HZ144" s="136"/>
      <c r="IA144" s="136"/>
      <c r="IB144" s="136"/>
      <c r="IC144" s="136"/>
      <c r="ID144" s="136"/>
      <c r="IE144" s="136"/>
      <c r="IF144" s="136"/>
      <c r="IG144" s="136"/>
      <c r="IH144" s="136"/>
      <c r="II144" s="136"/>
      <c r="IJ144" s="136"/>
      <c r="IK144" s="136"/>
      <c r="IL144" s="136"/>
      <c r="IM144" s="136"/>
      <c r="IN144" s="136"/>
      <c r="IO144" s="136"/>
      <c r="IP144" s="136"/>
      <c r="IQ144" s="136"/>
    </row>
    <row r="145" spans="1:251" ht="15.75" thickBot="1" x14ac:dyDescent="0.3">
      <c r="A145" s="639"/>
      <c r="B145" s="644"/>
      <c r="C145" s="631"/>
      <c r="D145" s="631"/>
      <c r="E145" s="634">
        <f>C145*D145</f>
        <v>0</v>
      </c>
      <c r="F145" s="635"/>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c r="BU145" s="136"/>
      <c r="BV145" s="136"/>
      <c r="BW145" s="136"/>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c r="CU145" s="136"/>
      <c r="CV145" s="136"/>
      <c r="CW145" s="136"/>
      <c r="CX145" s="136"/>
      <c r="CY145" s="136"/>
      <c r="CZ145" s="136"/>
      <c r="DA145" s="136"/>
      <c r="DB145" s="136"/>
      <c r="DC145" s="136"/>
      <c r="DD145" s="136"/>
      <c r="DE145" s="136"/>
      <c r="DF145" s="136"/>
      <c r="DG145" s="136"/>
      <c r="DH145" s="136"/>
      <c r="DI145" s="136"/>
      <c r="DJ145" s="136"/>
      <c r="DK145" s="136"/>
      <c r="DL145" s="136"/>
      <c r="DM145" s="136"/>
      <c r="DN145" s="136"/>
      <c r="DO145" s="136"/>
      <c r="DP145" s="136"/>
      <c r="DQ145" s="136"/>
      <c r="DR145" s="136"/>
      <c r="DS145" s="136"/>
      <c r="DT145" s="136"/>
      <c r="DU145" s="136"/>
      <c r="DV145" s="136"/>
      <c r="DW145" s="136"/>
      <c r="DX145" s="136"/>
      <c r="DY145" s="136"/>
      <c r="DZ145" s="136"/>
      <c r="EA145" s="136"/>
      <c r="EB145" s="136"/>
      <c r="EC145" s="136"/>
      <c r="ED145" s="136"/>
      <c r="EE145" s="136"/>
      <c r="EF145" s="136"/>
      <c r="EG145" s="136"/>
      <c r="EH145" s="136"/>
      <c r="EI145" s="136"/>
      <c r="EJ145" s="136"/>
      <c r="EK145" s="136"/>
      <c r="EL145" s="136"/>
      <c r="EM145" s="136"/>
      <c r="EN145" s="136"/>
      <c r="EO145" s="136"/>
      <c r="EP145" s="136"/>
      <c r="EQ145" s="136"/>
      <c r="ER145" s="136"/>
      <c r="ES145" s="136"/>
      <c r="ET145" s="136"/>
      <c r="EU145" s="136"/>
      <c r="EV145" s="136"/>
      <c r="EW145" s="136"/>
      <c r="EX145" s="136"/>
      <c r="EY145" s="136"/>
      <c r="EZ145" s="136"/>
      <c r="FA145" s="136"/>
      <c r="FB145" s="136"/>
      <c r="FC145" s="136"/>
      <c r="FD145" s="136"/>
      <c r="FE145" s="136"/>
      <c r="FF145" s="136"/>
      <c r="FG145" s="136"/>
      <c r="FH145" s="136"/>
      <c r="FI145" s="136"/>
      <c r="FJ145" s="136"/>
      <c r="FK145" s="136"/>
      <c r="FL145" s="136"/>
      <c r="FM145" s="136"/>
      <c r="FN145" s="136"/>
      <c r="FO145" s="136"/>
      <c r="FP145" s="136"/>
      <c r="FQ145" s="136"/>
      <c r="FR145" s="136"/>
      <c r="FS145" s="136"/>
      <c r="FT145" s="136"/>
      <c r="FU145" s="136"/>
      <c r="FV145" s="136"/>
      <c r="FW145" s="136"/>
      <c r="FX145" s="136"/>
      <c r="FY145" s="136"/>
      <c r="FZ145" s="136"/>
      <c r="GA145" s="136"/>
      <c r="GB145" s="136"/>
      <c r="GC145" s="136"/>
      <c r="GD145" s="136"/>
      <c r="GE145" s="136"/>
      <c r="GF145" s="136"/>
      <c r="GG145" s="136"/>
      <c r="GH145" s="136"/>
      <c r="GI145" s="136"/>
      <c r="GJ145" s="136"/>
      <c r="GK145" s="136"/>
      <c r="GL145" s="136"/>
      <c r="GM145" s="136"/>
      <c r="GN145" s="136"/>
      <c r="GO145" s="136"/>
      <c r="GP145" s="136"/>
      <c r="GQ145" s="136"/>
      <c r="GR145" s="136"/>
      <c r="GS145" s="136"/>
      <c r="GT145" s="136"/>
      <c r="GU145" s="136"/>
      <c r="GV145" s="136"/>
      <c r="GW145" s="136"/>
      <c r="GX145" s="136"/>
      <c r="GY145" s="136"/>
      <c r="GZ145" s="136"/>
      <c r="HA145" s="136"/>
      <c r="HB145" s="136"/>
      <c r="HC145" s="136"/>
      <c r="HD145" s="136"/>
      <c r="HE145" s="136"/>
      <c r="HF145" s="136"/>
      <c r="HG145" s="136"/>
      <c r="HH145" s="136"/>
      <c r="HI145" s="136"/>
      <c r="HJ145" s="136"/>
      <c r="HK145" s="136"/>
      <c r="HL145" s="136"/>
      <c r="HM145" s="136"/>
      <c r="HN145" s="136"/>
      <c r="HO145" s="136"/>
      <c r="HP145" s="136"/>
      <c r="HQ145" s="136"/>
      <c r="HR145" s="136"/>
      <c r="HS145" s="136"/>
      <c r="HT145" s="136"/>
      <c r="HU145" s="136"/>
      <c r="HV145" s="136"/>
      <c r="HW145" s="136"/>
      <c r="HX145" s="136"/>
      <c r="HY145" s="136"/>
      <c r="HZ145" s="136"/>
      <c r="IA145" s="136"/>
      <c r="IB145" s="136"/>
      <c r="IC145" s="136"/>
      <c r="ID145" s="136"/>
      <c r="IE145" s="136"/>
      <c r="IF145" s="136"/>
      <c r="IG145" s="136"/>
      <c r="IH145" s="136"/>
      <c r="II145" s="136"/>
      <c r="IJ145" s="136"/>
      <c r="IK145" s="136"/>
      <c r="IL145" s="136"/>
      <c r="IM145" s="136"/>
      <c r="IN145" s="136"/>
      <c r="IO145" s="136"/>
      <c r="IP145" s="136"/>
      <c r="IQ145" s="136"/>
    </row>
    <row r="146" spans="1:251" ht="15.75" thickBot="1" x14ac:dyDescent="0.3">
      <c r="A146" s="139" t="s">
        <v>386</v>
      </c>
      <c r="B146" s="139"/>
      <c r="C146" s="139"/>
      <c r="D146" s="139"/>
      <c r="E146" s="139">
        <f>SUM(E142:E145)</f>
        <v>0</v>
      </c>
      <c r="F146" s="139"/>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c r="DD146" s="136"/>
      <c r="DE146" s="136"/>
      <c r="DF146" s="136"/>
      <c r="DG146" s="136"/>
      <c r="DH146" s="136"/>
      <c r="DI146" s="136"/>
      <c r="DJ146" s="136"/>
      <c r="DK146" s="136"/>
      <c r="DL146" s="136"/>
      <c r="DM146" s="136"/>
      <c r="DN146" s="136"/>
      <c r="DO146" s="136"/>
      <c r="DP146" s="136"/>
      <c r="DQ146" s="136"/>
      <c r="DR146" s="136"/>
      <c r="DS146" s="136"/>
      <c r="DT146" s="136"/>
      <c r="DU146" s="136"/>
      <c r="DV146" s="136"/>
      <c r="DW146" s="136"/>
      <c r="DX146" s="136"/>
      <c r="DY146" s="136"/>
      <c r="DZ146" s="136"/>
      <c r="EA146" s="136"/>
      <c r="EB146" s="136"/>
      <c r="EC146" s="136"/>
      <c r="ED146" s="136"/>
      <c r="EE146" s="136"/>
      <c r="EF146" s="136"/>
      <c r="EG146" s="136"/>
      <c r="EH146" s="136"/>
      <c r="EI146" s="136"/>
      <c r="EJ146" s="136"/>
      <c r="EK146" s="136"/>
      <c r="EL146" s="136"/>
      <c r="EM146" s="136"/>
      <c r="EN146" s="136"/>
      <c r="EO146" s="136"/>
      <c r="EP146" s="136"/>
      <c r="EQ146" s="136"/>
      <c r="ER146" s="136"/>
      <c r="ES146" s="136"/>
      <c r="ET146" s="136"/>
      <c r="EU146" s="136"/>
      <c r="EV146" s="136"/>
      <c r="EW146" s="136"/>
      <c r="EX146" s="136"/>
      <c r="EY146" s="136"/>
      <c r="EZ146" s="136"/>
      <c r="FA146" s="136"/>
      <c r="FB146" s="136"/>
      <c r="FC146" s="136"/>
      <c r="FD146" s="136"/>
      <c r="FE146" s="136"/>
      <c r="FF146" s="136"/>
      <c r="FG146" s="136"/>
      <c r="FH146" s="136"/>
      <c r="FI146" s="136"/>
      <c r="FJ146" s="136"/>
      <c r="FK146" s="136"/>
      <c r="FL146" s="136"/>
      <c r="FM146" s="136"/>
      <c r="FN146" s="136"/>
      <c r="FO146" s="136"/>
      <c r="FP146" s="136"/>
      <c r="FQ146" s="136"/>
      <c r="FR146" s="136"/>
      <c r="FS146" s="136"/>
      <c r="FT146" s="136"/>
      <c r="FU146" s="136"/>
      <c r="FV146" s="136"/>
      <c r="FW146" s="136"/>
      <c r="FX146" s="136"/>
      <c r="FY146" s="136"/>
      <c r="FZ146" s="136"/>
      <c r="GA146" s="136"/>
      <c r="GB146" s="136"/>
      <c r="GC146" s="136"/>
      <c r="GD146" s="136"/>
      <c r="GE146" s="136"/>
      <c r="GF146" s="136"/>
      <c r="GG146" s="136"/>
      <c r="GH146" s="136"/>
      <c r="GI146" s="136"/>
      <c r="GJ146" s="136"/>
      <c r="GK146" s="136"/>
      <c r="GL146" s="136"/>
      <c r="GM146" s="136"/>
      <c r="GN146" s="136"/>
      <c r="GO146" s="136"/>
      <c r="GP146" s="136"/>
      <c r="GQ146" s="136"/>
      <c r="GR146" s="136"/>
      <c r="GS146" s="136"/>
      <c r="GT146" s="136"/>
      <c r="GU146" s="136"/>
      <c r="GV146" s="136"/>
      <c r="GW146" s="136"/>
      <c r="GX146" s="136"/>
      <c r="GY146" s="136"/>
      <c r="GZ146" s="136"/>
      <c r="HA146" s="136"/>
      <c r="HB146" s="136"/>
      <c r="HC146" s="136"/>
      <c r="HD146" s="136"/>
      <c r="HE146" s="136"/>
      <c r="HF146" s="136"/>
      <c r="HG146" s="136"/>
      <c r="HH146" s="136"/>
      <c r="HI146" s="136"/>
      <c r="HJ146" s="136"/>
      <c r="HK146" s="136"/>
      <c r="HL146" s="136"/>
      <c r="HM146" s="136"/>
      <c r="HN146" s="136"/>
      <c r="HO146" s="136"/>
      <c r="HP146" s="136"/>
      <c r="HQ146" s="136"/>
      <c r="HR146" s="136"/>
      <c r="HS146" s="136"/>
      <c r="HT146" s="136"/>
      <c r="HU146" s="136"/>
      <c r="HV146" s="136"/>
      <c r="HW146" s="136"/>
      <c r="HX146" s="136"/>
      <c r="HY146" s="136"/>
      <c r="HZ146" s="136"/>
      <c r="IA146" s="136"/>
      <c r="IB146" s="136"/>
      <c r="IC146" s="136"/>
      <c r="ID146" s="136"/>
      <c r="IE146" s="136"/>
      <c r="IF146" s="136"/>
      <c r="IG146" s="136"/>
      <c r="IH146" s="136"/>
      <c r="II146" s="136"/>
      <c r="IJ146" s="136"/>
      <c r="IK146" s="136"/>
      <c r="IL146" s="136"/>
      <c r="IM146" s="136"/>
      <c r="IN146" s="136"/>
      <c r="IO146" s="136"/>
      <c r="IP146" s="136"/>
      <c r="IQ146" s="136"/>
    </row>
    <row r="147" spans="1:251" x14ac:dyDescent="0.25">
      <c r="B147" s="136"/>
      <c r="C147" s="136"/>
      <c r="D147" s="141"/>
      <c r="E147" s="141"/>
      <c r="F147" s="141"/>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6"/>
      <c r="DF147" s="136"/>
      <c r="DG147" s="136"/>
      <c r="DH147" s="136"/>
      <c r="DI147" s="136"/>
      <c r="DJ147" s="136"/>
      <c r="DK147" s="136"/>
      <c r="DL147" s="136"/>
      <c r="DM147" s="136"/>
      <c r="DN147" s="136"/>
      <c r="DO147" s="136"/>
      <c r="DP147" s="136"/>
      <c r="DQ147" s="136"/>
      <c r="DR147" s="136"/>
      <c r="DS147" s="136"/>
      <c r="DT147" s="136"/>
      <c r="DU147" s="136"/>
      <c r="DV147" s="136"/>
      <c r="DW147" s="136"/>
      <c r="DX147" s="136"/>
      <c r="DY147" s="136"/>
      <c r="DZ147" s="136"/>
      <c r="EA147" s="136"/>
      <c r="EB147" s="136"/>
      <c r="EC147" s="136"/>
      <c r="ED147" s="136"/>
      <c r="EE147" s="136"/>
      <c r="EF147" s="136"/>
      <c r="EG147" s="136"/>
      <c r="EH147" s="136"/>
      <c r="EI147" s="136"/>
      <c r="EJ147" s="136"/>
      <c r="EK147" s="136"/>
      <c r="EL147" s="136"/>
      <c r="EM147" s="136"/>
      <c r="EN147" s="136"/>
      <c r="EO147" s="136"/>
      <c r="EP147" s="136"/>
      <c r="EQ147" s="136"/>
      <c r="ER147" s="136"/>
      <c r="ES147" s="136"/>
      <c r="ET147" s="136"/>
      <c r="EU147" s="136"/>
      <c r="EV147" s="136"/>
      <c r="EW147" s="136"/>
      <c r="EX147" s="136"/>
      <c r="EY147" s="136"/>
      <c r="EZ147" s="136"/>
      <c r="FA147" s="136"/>
      <c r="FB147" s="136"/>
      <c r="FC147" s="136"/>
      <c r="FD147" s="136"/>
      <c r="FE147" s="136"/>
      <c r="FF147" s="136"/>
      <c r="FG147" s="136"/>
      <c r="FH147" s="136"/>
      <c r="FI147" s="136"/>
      <c r="FJ147" s="136"/>
      <c r="FK147" s="136"/>
      <c r="FL147" s="136"/>
      <c r="FM147" s="136"/>
      <c r="FN147" s="136"/>
      <c r="FO147" s="136"/>
      <c r="FP147" s="136"/>
      <c r="FQ147" s="136"/>
      <c r="FR147" s="136"/>
      <c r="FS147" s="136"/>
      <c r="FT147" s="136"/>
      <c r="FU147" s="136"/>
      <c r="FV147" s="136"/>
      <c r="FW147" s="136"/>
      <c r="FX147" s="136"/>
      <c r="FY147" s="136"/>
      <c r="FZ147" s="136"/>
      <c r="GA147" s="136"/>
      <c r="GB147" s="136"/>
      <c r="GC147" s="136"/>
      <c r="GD147" s="136"/>
      <c r="GE147" s="136"/>
      <c r="GF147" s="136"/>
      <c r="GG147" s="136"/>
      <c r="GH147" s="136"/>
      <c r="GI147" s="136"/>
      <c r="GJ147" s="136"/>
      <c r="GK147" s="136"/>
      <c r="GL147" s="136"/>
      <c r="GM147" s="136"/>
      <c r="GN147" s="136"/>
      <c r="GO147" s="136"/>
      <c r="GP147" s="136"/>
      <c r="GQ147" s="136"/>
      <c r="GR147" s="136"/>
      <c r="GS147" s="136"/>
      <c r="GT147" s="136"/>
      <c r="GU147" s="136"/>
      <c r="GV147" s="136"/>
      <c r="GW147" s="136"/>
      <c r="GX147" s="136"/>
      <c r="GY147" s="136"/>
      <c r="GZ147" s="136"/>
      <c r="HA147" s="136"/>
      <c r="HB147" s="136"/>
      <c r="HC147" s="136"/>
      <c r="HD147" s="136"/>
      <c r="HE147" s="136"/>
      <c r="HF147" s="136"/>
      <c r="HG147" s="136"/>
      <c r="HH147" s="136"/>
      <c r="HI147" s="136"/>
      <c r="HJ147" s="136"/>
      <c r="HK147" s="136"/>
      <c r="HL147" s="136"/>
      <c r="HM147" s="136"/>
      <c r="HN147" s="136"/>
      <c r="HO147" s="136"/>
      <c r="HP147" s="136"/>
      <c r="HQ147" s="136"/>
      <c r="HR147" s="136"/>
      <c r="HS147" s="136"/>
      <c r="HT147" s="136"/>
      <c r="HU147" s="136"/>
      <c r="HV147" s="136"/>
      <c r="HW147" s="136"/>
      <c r="HX147" s="136"/>
      <c r="HY147" s="136"/>
      <c r="HZ147" s="136"/>
      <c r="IA147" s="136"/>
      <c r="IB147" s="136"/>
      <c r="IC147" s="136"/>
      <c r="ID147" s="136"/>
      <c r="IE147" s="136"/>
      <c r="IF147" s="136"/>
      <c r="IG147" s="136"/>
      <c r="IH147" s="136"/>
      <c r="II147" s="136"/>
      <c r="IJ147" s="136"/>
      <c r="IK147" s="136"/>
      <c r="IL147" s="136"/>
      <c r="IM147" s="136"/>
      <c r="IN147" s="136"/>
      <c r="IO147" s="136"/>
      <c r="IP147" s="136"/>
      <c r="IQ147" s="136"/>
    </row>
    <row r="148" spans="1:251" x14ac:dyDescent="0.25">
      <c r="B148" s="136"/>
      <c r="C148" s="136"/>
      <c r="D148" s="141"/>
      <c r="E148" s="141"/>
      <c r="F148" s="141"/>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c r="AW148" s="136"/>
      <c r="AX148" s="136"/>
      <c r="AY148" s="136"/>
      <c r="AZ148" s="136"/>
      <c r="BA148" s="136"/>
      <c r="BB148" s="136"/>
      <c r="BC148" s="136"/>
      <c r="BD148" s="136"/>
      <c r="BE148" s="136"/>
      <c r="BF148" s="136"/>
      <c r="BG148" s="136"/>
      <c r="BH148" s="136"/>
      <c r="BI148" s="136"/>
      <c r="BJ148" s="136"/>
      <c r="BK148" s="136"/>
      <c r="BL148" s="136"/>
      <c r="BM148" s="136"/>
      <c r="BN148" s="136"/>
      <c r="BO148" s="136"/>
      <c r="BP148" s="136"/>
      <c r="BQ148" s="136"/>
      <c r="BR148" s="136"/>
      <c r="BS148" s="136"/>
      <c r="BT148" s="136"/>
      <c r="BU148" s="136"/>
      <c r="BV148" s="136"/>
      <c r="BW148" s="136"/>
      <c r="BX148" s="136"/>
      <c r="BY148" s="136"/>
      <c r="BZ148" s="136"/>
      <c r="CA148" s="136"/>
      <c r="CB148" s="136"/>
      <c r="CC148" s="136"/>
      <c r="CD148" s="136"/>
      <c r="CE148" s="136"/>
      <c r="CF148" s="136"/>
      <c r="CG148" s="136"/>
      <c r="CH148" s="136"/>
      <c r="CI148" s="136"/>
      <c r="CJ148" s="136"/>
      <c r="CK148" s="136"/>
      <c r="CL148" s="136"/>
      <c r="CM148" s="136"/>
      <c r="CN148" s="136"/>
      <c r="CO148" s="136"/>
      <c r="CP148" s="136"/>
      <c r="CQ148" s="136"/>
      <c r="CR148" s="136"/>
      <c r="CS148" s="136"/>
      <c r="CT148" s="136"/>
      <c r="CU148" s="136"/>
      <c r="CV148" s="136"/>
      <c r="CW148" s="136"/>
      <c r="CX148" s="136"/>
      <c r="CY148" s="136"/>
      <c r="CZ148" s="136"/>
      <c r="DA148" s="136"/>
      <c r="DB148" s="136"/>
      <c r="DC148" s="136"/>
      <c r="DD148" s="136"/>
      <c r="DE148" s="136"/>
      <c r="DF148" s="136"/>
      <c r="DG148" s="136"/>
      <c r="DH148" s="136"/>
      <c r="DI148" s="136"/>
      <c r="DJ148" s="136"/>
      <c r="DK148" s="136"/>
      <c r="DL148" s="136"/>
      <c r="DM148" s="136"/>
      <c r="DN148" s="136"/>
      <c r="DO148" s="136"/>
      <c r="DP148" s="136"/>
      <c r="DQ148" s="136"/>
      <c r="DR148" s="136"/>
      <c r="DS148" s="136"/>
      <c r="DT148" s="136"/>
      <c r="DU148" s="136"/>
      <c r="DV148" s="136"/>
      <c r="DW148" s="136"/>
      <c r="DX148" s="136"/>
      <c r="DY148" s="136"/>
      <c r="DZ148" s="136"/>
      <c r="EA148" s="136"/>
      <c r="EB148" s="136"/>
      <c r="EC148" s="136"/>
      <c r="ED148" s="136"/>
      <c r="EE148" s="136"/>
      <c r="EF148" s="136"/>
      <c r="EG148" s="136"/>
      <c r="EH148" s="136"/>
      <c r="EI148" s="136"/>
      <c r="EJ148" s="136"/>
      <c r="EK148" s="136"/>
      <c r="EL148" s="136"/>
      <c r="EM148" s="136"/>
      <c r="EN148" s="136"/>
      <c r="EO148" s="136"/>
      <c r="EP148" s="136"/>
      <c r="EQ148" s="136"/>
      <c r="ER148" s="136"/>
      <c r="ES148" s="136"/>
      <c r="ET148" s="136"/>
      <c r="EU148" s="136"/>
      <c r="EV148" s="136"/>
      <c r="EW148" s="136"/>
      <c r="EX148" s="136"/>
      <c r="EY148" s="136"/>
      <c r="EZ148" s="136"/>
      <c r="FA148" s="136"/>
      <c r="FB148" s="136"/>
      <c r="FC148" s="136"/>
      <c r="FD148" s="136"/>
      <c r="FE148" s="136"/>
      <c r="FF148" s="136"/>
      <c r="FG148" s="136"/>
      <c r="FH148" s="136"/>
      <c r="FI148" s="136"/>
      <c r="FJ148" s="136"/>
      <c r="FK148" s="136"/>
      <c r="FL148" s="136"/>
      <c r="FM148" s="136"/>
      <c r="FN148" s="136"/>
      <c r="FO148" s="136"/>
      <c r="FP148" s="136"/>
      <c r="FQ148" s="136"/>
      <c r="FR148" s="136"/>
      <c r="FS148" s="136"/>
      <c r="FT148" s="136"/>
      <c r="FU148" s="136"/>
      <c r="FV148" s="136"/>
      <c r="FW148" s="136"/>
      <c r="FX148" s="136"/>
      <c r="FY148" s="136"/>
      <c r="FZ148" s="136"/>
      <c r="GA148" s="136"/>
      <c r="GB148" s="136"/>
      <c r="GC148" s="136"/>
      <c r="GD148" s="136"/>
      <c r="GE148" s="136"/>
      <c r="GF148" s="136"/>
      <c r="GG148" s="136"/>
      <c r="GH148" s="136"/>
      <c r="GI148" s="136"/>
      <c r="GJ148" s="136"/>
      <c r="GK148" s="136"/>
      <c r="GL148" s="136"/>
      <c r="GM148" s="136"/>
      <c r="GN148" s="136"/>
      <c r="GO148" s="136"/>
      <c r="GP148" s="136"/>
      <c r="GQ148" s="136"/>
      <c r="GR148" s="136"/>
      <c r="GS148" s="136"/>
      <c r="GT148" s="136"/>
      <c r="GU148" s="136"/>
      <c r="GV148" s="136"/>
      <c r="GW148" s="136"/>
      <c r="GX148" s="136"/>
      <c r="GY148" s="136"/>
      <c r="GZ148" s="136"/>
      <c r="HA148" s="136"/>
      <c r="HB148" s="136"/>
      <c r="HC148" s="136"/>
      <c r="HD148" s="136"/>
      <c r="HE148" s="136"/>
      <c r="HF148" s="136"/>
      <c r="HG148" s="136"/>
      <c r="HH148" s="136"/>
      <c r="HI148" s="136"/>
      <c r="HJ148" s="136"/>
      <c r="HK148" s="136"/>
      <c r="HL148" s="136"/>
      <c r="HM148" s="136"/>
      <c r="HN148" s="136"/>
      <c r="HO148" s="136"/>
      <c r="HP148" s="136"/>
      <c r="HQ148" s="136"/>
      <c r="HR148" s="136"/>
      <c r="HS148" s="136"/>
      <c r="HT148" s="136"/>
      <c r="HU148" s="136"/>
      <c r="HV148" s="136"/>
      <c r="HW148" s="136"/>
      <c r="HX148" s="136"/>
      <c r="HY148" s="136"/>
      <c r="HZ148" s="136"/>
      <c r="IA148" s="136"/>
      <c r="IB148" s="136"/>
      <c r="IC148" s="136"/>
      <c r="ID148" s="136"/>
      <c r="IE148" s="136"/>
      <c r="IF148" s="136"/>
      <c r="IG148" s="136"/>
      <c r="IH148" s="136"/>
      <c r="II148" s="136"/>
      <c r="IJ148" s="136"/>
      <c r="IK148" s="136"/>
      <c r="IL148" s="136"/>
      <c r="IM148" s="136"/>
      <c r="IN148" s="136"/>
      <c r="IO148" s="136"/>
      <c r="IP148" s="136"/>
      <c r="IQ148" s="136"/>
    </row>
    <row r="149" spans="1:251" ht="15.75" x14ac:dyDescent="0.25">
      <c r="A149" s="859" t="s">
        <v>445</v>
      </c>
      <c r="B149" s="860"/>
      <c r="C149" s="860"/>
      <c r="D149" s="860"/>
      <c r="E149" s="860"/>
      <c r="F149" s="860"/>
      <c r="AB149" s="136"/>
      <c r="AC149" s="136"/>
      <c r="AD149" s="136"/>
      <c r="AE149" s="136"/>
      <c r="AF149" s="136"/>
      <c r="AG149" s="136"/>
      <c r="AH149" s="136"/>
      <c r="AI149" s="136"/>
      <c r="AJ149" s="136"/>
      <c r="AK149" s="136"/>
      <c r="AL149" s="136"/>
      <c r="AM149" s="136"/>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6"/>
      <c r="BR149" s="136"/>
      <c r="BS149" s="136"/>
      <c r="BT149" s="136"/>
      <c r="BU149" s="136"/>
      <c r="BV149" s="136"/>
      <c r="BW149" s="136"/>
      <c r="BX149" s="136"/>
      <c r="BY149" s="136"/>
      <c r="BZ149" s="136"/>
      <c r="CA149" s="136"/>
      <c r="CB149" s="136"/>
      <c r="CC149" s="136"/>
      <c r="CD149" s="136"/>
      <c r="CE149" s="136"/>
      <c r="CF149" s="136"/>
      <c r="CG149" s="136"/>
      <c r="CH149" s="136"/>
      <c r="CI149" s="136"/>
      <c r="CJ149" s="136"/>
      <c r="CK149" s="136"/>
      <c r="CL149" s="136"/>
      <c r="CM149" s="136"/>
      <c r="CN149" s="136"/>
      <c r="CO149" s="136"/>
      <c r="CP149" s="136"/>
      <c r="CQ149" s="136"/>
      <c r="CR149" s="136"/>
      <c r="CS149" s="136"/>
      <c r="CT149" s="136"/>
      <c r="CU149" s="136"/>
      <c r="CV149" s="136"/>
      <c r="CW149" s="136"/>
      <c r="CX149" s="136"/>
      <c r="CY149" s="136"/>
      <c r="CZ149" s="136"/>
      <c r="DA149" s="136"/>
      <c r="DB149" s="136"/>
      <c r="DC149" s="136"/>
      <c r="DD149" s="136"/>
      <c r="DE149" s="136"/>
      <c r="DF149" s="136"/>
      <c r="DG149" s="136"/>
      <c r="DH149" s="136"/>
      <c r="DI149" s="136"/>
      <c r="DJ149" s="136"/>
      <c r="DK149" s="136"/>
      <c r="DL149" s="136"/>
      <c r="DM149" s="136"/>
      <c r="DN149" s="136"/>
      <c r="DO149" s="136"/>
      <c r="DP149" s="136"/>
      <c r="DQ149" s="136"/>
      <c r="DR149" s="136"/>
      <c r="DS149" s="136"/>
      <c r="DT149" s="136"/>
      <c r="DU149" s="136"/>
      <c r="DV149" s="136"/>
      <c r="DW149" s="136"/>
      <c r="DX149" s="136"/>
      <c r="DY149" s="136"/>
      <c r="DZ149" s="136"/>
      <c r="EA149" s="136"/>
      <c r="EB149" s="136"/>
      <c r="EC149" s="136"/>
      <c r="ED149" s="136"/>
      <c r="EE149" s="136"/>
      <c r="EF149" s="136"/>
      <c r="EG149" s="136"/>
      <c r="EH149" s="136"/>
      <c r="EI149" s="136"/>
      <c r="EJ149" s="136"/>
      <c r="EK149" s="136"/>
      <c r="EL149" s="136"/>
      <c r="EM149" s="136"/>
      <c r="EN149" s="136"/>
      <c r="EO149" s="136"/>
      <c r="EP149" s="136"/>
      <c r="EQ149" s="136"/>
      <c r="ER149" s="136"/>
      <c r="ES149" s="136"/>
      <c r="ET149" s="136"/>
      <c r="EU149" s="136"/>
      <c r="EV149" s="136"/>
      <c r="EW149" s="136"/>
      <c r="EX149" s="136"/>
      <c r="EY149" s="136"/>
      <c r="EZ149" s="136"/>
      <c r="FA149" s="136"/>
      <c r="FB149" s="136"/>
      <c r="FC149" s="136"/>
      <c r="FD149" s="136"/>
      <c r="FE149" s="136"/>
      <c r="FF149" s="136"/>
      <c r="FG149" s="136"/>
      <c r="FH149" s="136"/>
      <c r="FI149" s="136"/>
      <c r="FJ149" s="136"/>
      <c r="FK149" s="136"/>
      <c r="FL149" s="136"/>
      <c r="FM149" s="136"/>
      <c r="FN149" s="136"/>
      <c r="FO149" s="136"/>
      <c r="FP149" s="136"/>
      <c r="FQ149" s="136"/>
      <c r="FR149" s="136"/>
      <c r="FS149" s="136"/>
      <c r="FT149" s="136"/>
      <c r="FU149" s="136"/>
      <c r="FV149" s="136"/>
      <c r="FW149" s="136"/>
      <c r="FX149" s="136"/>
      <c r="FY149" s="136"/>
      <c r="FZ149" s="136"/>
      <c r="GA149" s="136"/>
      <c r="GB149" s="136"/>
      <c r="GC149" s="136"/>
      <c r="GD149" s="136"/>
      <c r="GE149" s="136"/>
      <c r="GF149" s="136"/>
      <c r="GG149" s="136"/>
      <c r="GH149" s="136"/>
      <c r="GI149" s="136"/>
      <c r="GJ149" s="136"/>
      <c r="GK149" s="136"/>
      <c r="GL149" s="136"/>
      <c r="GM149" s="136"/>
      <c r="GN149" s="136"/>
      <c r="GO149" s="136"/>
      <c r="GP149" s="136"/>
      <c r="GQ149" s="136"/>
      <c r="GR149" s="136"/>
      <c r="GS149" s="136"/>
      <c r="GT149" s="136"/>
      <c r="GU149" s="136"/>
      <c r="GV149" s="136"/>
      <c r="GW149" s="136"/>
      <c r="GX149" s="136"/>
      <c r="GY149" s="136"/>
      <c r="GZ149" s="136"/>
      <c r="HA149" s="136"/>
      <c r="HB149" s="136"/>
      <c r="HC149" s="136"/>
      <c r="HD149" s="136"/>
      <c r="HE149" s="136"/>
      <c r="HF149" s="136"/>
      <c r="HG149" s="136"/>
      <c r="HH149" s="136"/>
      <c r="HI149" s="136"/>
      <c r="HJ149" s="136"/>
      <c r="HK149" s="136"/>
      <c r="HL149" s="136"/>
      <c r="HM149" s="136"/>
      <c r="HN149" s="136"/>
      <c r="HO149" s="136"/>
      <c r="HP149" s="136"/>
      <c r="HQ149" s="136"/>
      <c r="HR149" s="136"/>
      <c r="HS149" s="136"/>
      <c r="HT149" s="136"/>
      <c r="HU149" s="136"/>
      <c r="HV149" s="136"/>
      <c r="HW149" s="136"/>
      <c r="HX149" s="136"/>
      <c r="HY149" s="136"/>
      <c r="HZ149" s="136"/>
      <c r="IA149" s="136"/>
      <c r="IB149" s="136"/>
      <c r="IC149" s="136"/>
      <c r="ID149" s="136"/>
      <c r="IE149" s="136"/>
      <c r="IF149" s="136"/>
      <c r="IG149" s="136"/>
      <c r="IH149" s="136"/>
      <c r="II149" s="136"/>
      <c r="IJ149" s="136"/>
      <c r="IK149" s="136"/>
      <c r="IL149" s="136"/>
      <c r="IM149" s="136"/>
      <c r="IN149" s="136"/>
      <c r="IO149" s="136"/>
      <c r="IP149" s="136"/>
      <c r="IQ149" s="136"/>
    </row>
    <row r="150" spans="1:251" ht="15.75" thickBot="1" x14ac:dyDescent="0.3">
      <c r="A150" s="857"/>
      <c r="B150" s="861"/>
      <c r="C150" s="861"/>
      <c r="D150" s="858"/>
      <c r="E150" s="138" t="s">
        <v>391</v>
      </c>
      <c r="F150" s="138" t="s">
        <v>446</v>
      </c>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6"/>
      <c r="BR150" s="136"/>
      <c r="BS150" s="136"/>
      <c r="BT150" s="136"/>
      <c r="BU150" s="136"/>
      <c r="BV150" s="136"/>
      <c r="BW150" s="136"/>
      <c r="BX150" s="136"/>
      <c r="BY150" s="136"/>
      <c r="BZ150" s="136"/>
      <c r="CA150" s="136"/>
      <c r="CB150" s="136"/>
      <c r="CC150" s="136"/>
      <c r="CD150" s="136"/>
      <c r="CE150" s="136"/>
      <c r="CF150" s="136"/>
      <c r="CG150" s="136"/>
      <c r="CH150" s="136"/>
      <c r="CI150" s="136"/>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6"/>
      <c r="DF150" s="136"/>
      <c r="DG150" s="136"/>
      <c r="DH150" s="136"/>
      <c r="DI150" s="136"/>
      <c r="DJ150" s="136"/>
      <c r="DK150" s="136"/>
      <c r="DL150" s="136"/>
      <c r="DM150" s="136"/>
      <c r="DN150" s="136"/>
      <c r="DO150" s="136"/>
      <c r="DP150" s="136"/>
      <c r="DQ150" s="136"/>
      <c r="DR150" s="136"/>
      <c r="DS150" s="136"/>
      <c r="DT150" s="136"/>
      <c r="DU150" s="136"/>
      <c r="DV150" s="136"/>
      <c r="DW150" s="136"/>
      <c r="DX150" s="136"/>
      <c r="DY150" s="136"/>
      <c r="DZ150" s="136"/>
      <c r="EA150" s="136"/>
      <c r="EB150" s="136"/>
      <c r="EC150" s="136"/>
      <c r="ED150" s="136"/>
      <c r="EE150" s="136"/>
      <c r="EF150" s="136"/>
      <c r="EG150" s="136"/>
      <c r="EH150" s="136"/>
      <c r="EI150" s="136"/>
      <c r="EJ150" s="136"/>
      <c r="EK150" s="136"/>
      <c r="EL150" s="136"/>
      <c r="EM150" s="136"/>
      <c r="EN150" s="136"/>
      <c r="EO150" s="136"/>
      <c r="EP150" s="136"/>
      <c r="EQ150" s="136"/>
      <c r="ER150" s="136"/>
      <c r="ES150" s="136"/>
      <c r="ET150" s="136"/>
      <c r="EU150" s="136"/>
      <c r="EV150" s="136"/>
      <c r="EW150" s="136"/>
      <c r="EX150" s="136"/>
      <c r="EY150" s="136"/>
      <c r="EZ150" s="136"/>
      <c r="FA150" s="136"/>
      <c r="FB150" s="136"/>
      <c r="FC150" s="136"/>
      <c r="FD150" s="136"/>
      <c r="FE150" s="136"/>
      <c r="FF150" s="136"/>
      <c r="FG150" s="136"/>
      <c r="FH150" s="136"/>
      <c r="FI150" s="136"/>
      <c r="FJ150" s="136"/>
      <c r="FK150" s="136"/>
      <c r="FL150" s="136"/>
      <c r="FM150" s="136"/>
      <c r="FN150" s="136"/>
      <c r="FO150" s="136"/>
      <c r="FP150" s="136"/>
      <c r="FQ150" s="136"/>
      <c r="FR150" s="136"/>
      <c r="FS150" s="136"/>
      <c r="FT150" s="136"/>
      <c r="FU150" s="136"/>
      <c r="FV150" s="136"/>
      <c r="FW150" s="136"/>
      <c r="FX150" s="136"/>
      <c r="FY150" s="136"/>
      <c r="FZ150" s="136"/>
      <c r="GA150" s="136"/>
      <c r="GB150" s="136"/>
      <c r="GC150" s="136"/>
      <c r="GD150" s="136"/>
      <c r="GE150" s="136"/>
      <c r="GF150" s="136"/>
      <c r="GG150" s="136"/>
      <c r="GH150" s="136"/>
      <c r="GI150" s="136"/>
      <c r="GJ150" s="136"/>
      <c r="GK150" s="136"/>
      <c r="GL150" s="136"/>
      <c r="GM150" s="136"/>
      <c r="GN150" s="136"/>
      <c r="GO150" s="136"/>
      <c r="GP150" s="136"/>
      <c r="GQ150" s="136"/>
      <c r="GR150" s="136"/>
      <c r="GS150" s="136"/>
      <c r="GT150" s="136"/>
      <c r="GU150" s="136"/>
      <c r="GV150" s="136"/>
      <c r="GW150" s="136"/>
      <c r="GX150" s="136"/>
      <c r="GY150" s="136"/>
      <c r="GZ150" s="136"/>
      <c r="HA150" s="136"/>
      <c r="HB150" s="136"/>
      <c r="HC150" s="136"/>
      <c r="HD150" s="136"/>
      <c r="HE150" s="136"/>
      <c r="HF150" s="136"/>
      <c r="HG150" s="136"/>
      <c r="HH150" s="136"/>
      <c r="HI150" s="136"/>
      <c r="HJ150" s="136"/>
      <c r="HK150" s="136"/>
      <c r="HL150" s="136"/>
      <c r="HM150" s="136"/>
      <c r="HN150" s="136"/>
      <c r="HO150" s="136"/>
      <c r="HP150" s="136"/>
      <c r="HQ150" s="136"/>
      <c r="HR150" s="136"/>
      <c r="HS150" s="136"/>
      <c r="HT150" s="136"/>
      <c r="HU150" s="136"/>
      <c r="HV150" s="136"/>
      <c r="HW150" s="136"/>
      <c r="HX150" s="136"/>
      <c r="HY150" s="136"/>
      <c r="HZ150" s="136"/>
      <c r="IA150" s="136"/>
      <c r="IB150" s="136"/>
      <c r="IC150" s="136"/>
      <c r="ID150" s="136"/>
      <c r="IE150" s="136"/>
      <c r="IF150" s="136"/>
      <c r="IG150" s="136"/>
      <c r="IH150" s="136"/>
      <c r="II150" s="136"/>
      <c r="IJ150" s="136"/>
      <c r="IK150" s="136"/>
      <c r="IL150" s="136"/>
      <c r="IM150" s="136"/>
      <c r="IN150" s="136"/>
      <c r="IO150" s="136"/>
      <c r="IP150" s="136"/>
      <c r="IQ150" s="136"/>
    </row>
    <row r="151" spans="1:251" ht="15.75" thickBot="1" x14ac:dyDescent="0.3">
      <c r="A151" s="880" t="s">
        <v>447</v>
      </c>
      <c r="B151" s="881"/>
      <c r="C151" s="881"/>
      <c r="D151" s="882"/>
      <c r="E151" s="636"/>
      <c r="F151" s="635"/>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6"/>
      <c r="BI151" s="136"/>
      <c r="BJ151" s="136"/>
      <c r="BK151" s="136"/>
      <c r="BL151" s="136"/>
      <c r="BM151" s="136"/>
      <c r="BN151" s="136"/>
      <c r="BO151" s="136"/>
      <c r="BP151" s="136"/>
      <c r="BQ151" s="136"/>
      <c r="BR151" s="136"/>
      <c r="BS151" s="136"/>
      <c r="BT151" s="136"/>
      <c r="BU151" s="136"/>
      <c r="BV151" s="136"/>
      <c r="BW151" s="136"/>
      <c r="BX151" s="136"/>
      <c r="BY151" s="136"/>
      <c r="BZ151" s="136"/>
      <c r="CA151" s="136"/>
      <c r="CB151" s="136"/>
      <c r="CC151" s="136"/>
      <c r="CD151" s="136"/>
      <c r="CE151" s="136"/>
      <c r="CF151" s="136"/>
      <c r="CG151" s="136"/>
      <c r="CH151" s="136"/>
      <c r="CI151" s="136"/>
      <c r="CJ151" s="136"/>
      <c r="CK151" s="136"/>
      <c r="CL151" s="136"/>
      <c r="CM151" s="136"/>
      <c r="CN151" s="136"/>
      <c r="CO151" s="136"/>
      <c r="CP151" s="136"/>
      <c r="CQ151" s="136"/>
      <c r="CR151" s="136"/>
      <c r="CS151" s="136"/>
      <c r="CT151" s="136"/>
      <c r="CU151" s="136"/>
      <c r="CV151" s="136"/>
      <c r="CW151" s="136"/>
      <c r="CX151" s="136"/>
      <c r="CY151" s="136"/>
      <c r="CZ151" s="136"/>
      <c r="DA151" s="136"/>
      <c r="DB151" s="136"/>
      <c r="DC151" s="136"/>
      <c r="DD151" s="136"/>
      <c r="DE151" s="136"/>
      <c r="DF151" s="136"/>
      <c r="DG151" s="136"/>
      <c r="DH151" s="136"/>
      <c r="DI151" s="136"/>
      <c r="DJ151" s="136"/>
      <c r="DK151" s="136"/>
      <c r="DL151" s="136"/>
      <c r="DM151" s="136"/>
      <c r="DN151" s="136"/>
      <c r="DO151" s="136"/>
      <c r="DP151" s="136"/>
      <c r="DQ151" s="136"/>
      <c r="DR151" s="136"/>
      <c r="DS151" s="136"/>
      <c r="DT151" s="136"/>
      <c r="DU151" s="136"/>
      <c r="DV151" s="136"/>
      <c r="DW151" s="136"/>
      <c r="DX151" s="136"/>
      <c r="DY151" s="136"/>
      <c r="DZ151" s="136"/>
      <c r="EA151" s="136"/>
      <c r="EB151" s="136"/>
      <c r="EC151" s="136"/>
      <c r="ED151" s="136"/>
      <c r="EE151" s="136"/>
      <c r="EF151" s="136"/>
      <c r="EG151" s="136"/>
      <c r="EH151" s="136"/>
      <c r="EI151" s="136"/>
      <c r="EJ151" s="136"/>
      <c r="EK151" s="136"/>
      <c r="EL151" s="136"/>
      <c r="EM151" s="136"/>
      <c r="EN151" s="136"/>
      <c r="EO151" s="136"/>
      <c r="EP151" s="136"/>
      <c r="EQ151" s="136"/>
      <c r="ER151" s="136"/>
      <c r="ES151" s="136"/>
      <c r="ET151" s="136"/>
      <c r="EU151" s="136"/>
      <c r="EV151" s="136"/>
      <c r="EW151" s="136"/>
      <c r="EX151" s="136"/>
      <c r="EY151" s="136"/>
      <c r="EZ151" s="136"/>
      <c r="FA151" s="136"/>
      <c r="FB151" s="136"/>
      <c r="FC151" s="136"/>
      <c r="FD151" s="136"/>
      <c r="FE151" s="136"/>
      <c r="FF151" s="136"/>
      <c r="FG151" s="136"/>
      <c r="FH151" s="136"/>
      <c r="FI151" s="136"/>
      <c r="FJ151" s="136"/>
      <c r="FK151" s="136"/>
      <c r="FL151" s="136"/>
      <c r="FM151" s="136"/>
      <c r="FN151" s="136"/>
      <c r="FO151" s="136"/>
      <c r="FP151" s="136"/>
      <c r="FQ151" s="136"/>
      <c r="FR151" s="136"/>
      <c r="FS151" s="136"/>
      <c r="FT151" s="136"/>
      <c r="FU151" s="136"/>
      <c r="FV151" s="136"/>
      <c r="FW151" s="136"/>
      <c r="FX151" s="136"/>
      <c r="FY151" s="136"/>
      <c r="FZ151" s="136"/>
      <c r="GA151" s="136"/>
      <c r="GB151" s="136"/>
      <c r="GC151" s="136"/>
      <c r="GD151" s="136"/>
      <c r="GE151" s="136"/>
      <c r="GF151" s="136"/>
      <c r="GG151" s="136"/>
      <c r="GH151" s="136"/>
      <c r="GI151" s="136"/>
      <c r="GJ151" s="136"/>
      <c r="GK151" s="136"/>
      <c r="GL151" s="136"/>
      <c r="GM151" s="136"/>
      <c r="GN151" s="136"/>
      <c r="GO151" s="136"/>
      <c r="GP151" s="136"/>
      <c r="GQ151" s="136"/>
      <c r="GR151" s="136"/>
      <c r="GS151" s="136"/>
      <c r="GT151" s="136"/>
      <c r="GU151" s="136"/>
      <c r="GV151" s="136"/>
      <c r="GW151" s="136"/>
      <c r="GX151" s="136"/>
      <c r="GY151" s="136"/>
      <c r="GZ151" s="136"/>
      <c r="HA151" s="136"/>
      <c r="HB151" s="136"/>
      <c r="HC151" s="136"/>
      <c r="HD151" s="136"/>
      <c r="HE151" s="136"/>
      <c r="HF151" s="136"/>
      <c r="HG151" s="136"/>
      <c r="HH151" s="136"/>
      <c r="HI151" s="136"/>
      <c r="HJ151" s="136"/>
      <c r="HK151" s="136"/>
      <c r="HL151" s="136"/>
      <c r="HM151" s="136"/>
      <c r="HN151" s="136"/>
      <c r="HO151" s="136"/>
      <c r="HP151" s="136"/>
      <c r="HQ151" s="136"/>
      <c r="HR151" s="136"/>
      <c r="HS151" s="136"/>
      <c r="HT151" s="136"/>
      <c r="HU151" s="136"/>
      <c r="HV151" s="136"/>
      <c r="HW151" s="136"/>
      <c r="HX151" s="136"/>
      <c r="HY151" s="136"/>
      <c r="HZ151" s="136"/>
      <c r="IA151" s="136"/>
      <c r="IB151" s="136"/>
      <c r="IC151" s="136"/>
      <c r="ID151" s="136"/>
      <c r="IE151" s="136"/>
      <c r="IF151" s="136"/>
      <c r="IG151" s="136"/>
      <c r="IH151" s="136"/>
      <c r="II151" s="136"/>
      <c r="IJ151" s="136"/>
      <c r="IK151" s="136"/>
      <c r="IL151" s="136"/>
      <c r="IM151" s="136"/>
      <c r="IN151" s="136"/>
      <c r="IO151" s="136"/>
      <c r="IP151" s="136"/>
      <c r="IQ151" s="136"/>
    </row>
    <row r="152" spans="1:251" ht="15.75" thickBot="1" x14ac:dyDescent="0.3">
      <c r="A152" s="139" t="s">
        <v>386</v>
      </c>
      <c r="B152" s="139"/>
      <c r="C152" s="139"/>
      <c r="D152" s="139"/>
      <c r="E152" s="139">
        <f>SUM(E151:E151)</f>
        <v>0</v>
      </c>
      <c r="F152" s="139"/>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c r="BB152" s="136"/>
      <c r="BC152" s="136"/>
      <c r="BD152" s="136"/>
      <c r="BE152" s="136"/>
      <c r="BF152" s="136"/>
      <c r="BG152" s="136"/>
      <c r="BH152" s="136"/>
      <c r="BI152" s="136"/>
      <c r="BJ152" s="136"/>
      <c r="BK152" s="136"/>
      <c r="BL152" s="136"/>
      <c r="BM152" s="136"/>
      <c r="BN152" s="136"/>
      <c r="BO152" s="136"/>
      <c r="BP152" s="136"/>
      <c r="BQ152" s="136"/>
      <c r="BR152" s="136"/>
      <c r="BS152" s="136"/>
      <c r="BT152" s="136"/>
      <c r="BU152" s="136"/>
      <c r="BV152" s="136"/>
      <c r="BW152" s="136"/>
      <c r="BX152" s="136"/>
      <c r="BY152" s="136"/>
      <c r="BZ152" s="136"/>
      <c r="CA152" s="136"/>
      <c r="CB152" s="136"/>
      <c r="CC152" s="136"/>
      <c r="CD152" s="136"/>
      <c r="CE152" s="136"/>
      <c r="CF152" s="136"/>
      <c r="CG152" s="136"/>
      <c r="CH152" s="136"/>
      <c r="CI152" s="136"/>
      <c r="CJ152" s="136"/>
      <c r="CK152" s="136"/>
      <c r="CL152" s="136"/>
      <c r="CM152" s="136"/>
      <c r="CN152" s="136"/>
      <c r="CO152" s="136"/>
      <c r="CP152" s="136"/>
      <c r="CQ152" s="136"/>
      <c r="CR152" s="136"/>
      <c r="CS152" s="136"/>
      <c r="CT152" s="136"/>
      <c r="CU152" s="136"/>
      <c r="CV152" s="136"/>
      <c r="CW152" s="136"/>
      <c r="CX152" s="136"/>
      <c r="CY152" s="136"/>
      <c r="CZ152" s="136"/>
      <c r="DA152" s="136"/>
      <c r="DB152" s="136"/>
      <c r="DC152" s="136"/>
      <c r="DD152" s="136"/>
      <c r="DE152" s="136"/>
      <c r="DF152" s="136"/>
      <c r="DG152" s="136"/>
      <c r="DH152" s="136"/>
      <c r="DI152" s="136"/>
      <c r="DJ152" s="136"/>
      <c r="DK152" s="136"/>
      <c r="DL152" s="136"/>
      <c r="DM152" s="136"/>
      <c r="DN152" s="136"/>
      <c r="DO152" s="136"/>
      <c r="DP152" s="136"/>
      <c r="DQ152" s="136"/>
      <c r="DR152" s="136"/>
      <c r="DS152" s="136"/>
      <c r="DT152" s="136"/>
      <c r="DU152" s="136"/>
      <c r="DV152" s="136"/>
      <c r="DW152" s="136"/>
      <c r="DX152" s="136"/>
      <c r="DY152" s="136"/>
      <c r="DZ152" s="136"/>
      <c r="EA152" s="136"/>
      <c r="EB152" s="136"/>
      <c r="EC152" s="136"/>
      <c r="ED152" s="136"/>
      <c r="EE152" s="136"/>
      <c r="EF152" s="136"/>
      <c r="EG152" s="136"/>
      <c r="EH152" s="136"/>
      <c r="EI152" s="136"/>
      <c r="EJ152" s="136"/>
      <c r="EK152" s="136"/>
      <c r="EL152" s="136"/>
      <c r="EM152" s="136"/>
      <c r="EN152" s="136"/>
      <c r="EO152" s="136"/>
      <c r="EP152" s="136"/>
      <c r="EQ152" s="136"/>
      <c r="ER152" s="136"/>
      <c r="ES152" s="136"/>
      <c r="ET152" s="136"/>
      <c r="EU152" s="136"/>
      <c r="EV152" s="136"/>
      <c r="EW152" s="136"/>
      <c r="EX152" s="136"/>
      <c r="EY152" s="136"/>
      <c r="EZ152" s="136"/>
      <c r="FA152" s="136"/>
      <c r="FB152" s="136"/>
      <c r="FC152" s="136"/>
      <c r="FD152" s="136"/>
      <c r="FE152" s="136"/>
      <c r="FF152" s="136"/>
      <c r="FG152" s="136"/>
      <c r="FH152" s="136"/>
      <c r="FI152" s="136"/>
      <c r="FJ152" s="136"/>
      <c r="FK152" s="136"/>
      <c r="FL152" s="136"/>
      <c r="FM152" s="136"/>
      <c r="FN152" s="136"/>
      <c r="FO152" s="136"/>
      <c r="FP152" s="136"/>
      <c r="FQ152" s="136"/>
      <c r="FR152" s="136"/>
      <c r="FS152" s="136"/>
      <c r="FT152" s="136"/>
      <c r="FU152" s="136"/>
      <c r="FV152" s="136"/>
      <c r="FW152" s="136"/>
      <c r="FX152" s="136"/>
      <c r="FY152" s="136"/>
      <c r="FZ152" s="136"/>
      <c r="GA152" s="136"/>
      <c r="GB152" s="136"/>
      <c r="GC152" s="136"/>
      <c r="GD152" s="136"/>
      <c r="GE152" s="136"/>
      <c r="GF152" s="136"/>
      <c r="GG152" s="136"/>
      <c r="GH152" s="136"/>
      <c r="GI152" s="136"/>
      <c r="GJ152" s="136"/>
      <c r="GK152" s="136"/>
      <c r="GL152" s="136"/>
      <c r="GM152" s="136"/>
      <c r="GN152" s="136"/>
      <c r="GO152" s="136"/>
      <c r="GP152" s="136"/>
      <c r="GQ152" s="136"/>
      <c r="GR152" s="136"/>
      <c r="GS152" s="136"/>
      <c r="GT152" s="136"/>
      <c r="GU152" s="136"/>
      <c r="GV152" s="136"/>
      <c r="GW152" s="136"/>
      <c r="GX152" s="136"/>
      <c r="GY152" s="136"/>
      <c r="GZ152" s="136"/>
      <c r="HA152" s="136"/>
      <c r="HB152" s="136"/>
      <c r="HC152" s="136"/>
      <c r="HD152" s="136"/>
      <c r="HE152" s="136"/>
      <c r="HF152" s="136"/>
      <c r="HG152" s="136"/>
      <c r="HH152" s="136"/>
      <c r="HI152" s="136"/>
      <c r="HJ152" s="136"/>
      <c r="HK152" s="136"/>
      <c r="HL152" s="136"/>
      <c r="HM152" s="136"/>
      <c r="HN152" s="136"/>
      <c r="HO152" s="136"/>
      <c r="HP152" s="136"/>
      <c r="HQ152" s="136"/>
      <c r="HR152" s="136"/>
      <c r="HS152" s="136"/>
      <c r="HT152" s="136"/>
      <c r="HU152" s="136"/>
      <c r="HV152" s="136"/>
      <c r="HW152" s="136"/>
      <c r="HX152" s="136"/>
      <c r="HY152" s="136"/>
      <c r="HZ152" s="136"/>
      <c r="IA152" s="136"/>
      <c r="IB152" s="136"/>
      <c r="IC152" s="136"/>
      <c r="ID152" s="136"/>
      <c r="IE152" s="136"/>
      <c r="IF152" s="136"/>
      <c r="IG152" s="136"/>
      <c r="IH152" s="136"/>
      <c r="II152" s="136"/>
      <c r="IJ152" s="136"/>
      <c r="IK152" s="136"/>
      <c r="IL152" s="136"/>
      <c r="IM152" s="136"/>
      <c r="IN152" s="136"/>
      <c r="IO152" s="136"/>
      <c r="IP152" s="136"/>
      <c r="IQ152" s="136"/>
    </row>
    <row r="153" spans="1:251" x14ac:dyDescent="0.25">
      <c r="B153" s="136"/>
      <c r="C153" s="136"/>
      <c r="D153" s="141"/>
      <c r="E153" s="141"/>
      <c r="F153" s="141"/>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136"/>
      <c r="BA153" s="136"/>
      <c r="BB153" s="136"/>
      <c r="BC153" s="136"/>
      <c r="BD153" s="136"/>
      <c r="BE153" s="136"/>
      <c r="BF153" s="136"/>
      <c r="BG153" s="136"/>
      <c r="BH153" s="136"/>
      <c r="BI153" s="136"/>
      <c r="BJ153" s="136"/>
      <c r="BK153" s="136"/>
      <c r="BL153" s="136"/>
      <c r="BM153" s="136"/>
      <c r="BN153" s="136"/>
      <c r="BO153" s="136"/>
      <c r="BP153" s="136"/>
      <c r="BQ153" s="136"/>
      <c r="BR153" s="136"/>
      <c r="BS153" s="136"/>
      <c r="BT153" s="136"/>
      <c r="BU153" s="136"/>
      <c r="BV153" s="136"/>
      <c r="BW153" s="136"/>
      <c r="BX153" s="136"/>
      <c r="BY153" s="136"/>
      <c r="BZ153" s="136"/>
      <c r="CA153" s="136"/>
      <c r="CB153" s="136"/>
      <c r="CC153" s="136"/>
      <c r="CD153" s="136"/>
      <c r="CE153" s="136"/>
      <c r="CF153" s="136"/>
      <c r="CG153" s="136"/>
      <c r="CH153" s="136"/>
      <c r="CI153" s="136"/>
      <c r="CJ153" s="136"/>
      <c r="CK153" s="136"/>
      <c r="CL153" s="136"/>
      <c r="CM153" s="136"/>
      <c r="CN153" s="136"/>
      <c r="CO153" s="136"/>
      <c r="CP153" s="136"/>
      <c r="CQ153" s="136"/>
      <c r="CR153" s="136"/>
      <c r="CS153" s="136"/>
      <c r="CT153" s="136"/>
      <c r="CU153" s="136"/>
      <c r="CV153" s="136"/>
      <c r="CW153" s="136"/>
      <c r="CX153" s="136"/>
      <c r="CY153" s="136"/>
      <c r="CZ153" s="136"/>
      <c r="DA153" s="136"/>
      <c r="DB153" s="136"/>
      <c r="DC153" s="136"/>
      <c r="DD153" s="136"/>
      <c r="DE153" s="136"/>
      <c r="DF153" s="136"/>
      <c r="DG153" s="136"/>
      <c r="DH153" s="136"/>
      <c r="DI153" s="136"/>
      <c r="DJ153" s="136"/>
      <c r="DK153" s="136"/>
      <c r="DL153" s="136"/>
      <c r="DM153" s="136"/>
      <c r="DN153" s="136"/>
      <c r="DO153" s="136"/>
      <c r="DP153" s="136"/>
      <c r="DQ153" s="136"/>
      <c r="DR153" s="136"/>
      <c r="DS153" s="136"/>
      <c r="DT153" s="136"/>
      <c r="DU153" s="136"/>
      <c r="DV153" s="136"/>
      <c r="DW153" s="136"/>
      <c r="DX153" s="136"/>
      <c r="DY153" s="136"/>
      <c r="DZ153" s="136"/>
      <c r="EA153" s="136"/>
      <c r="EB153" s="136"/>
      <c r="EC153" s="136"/>
      <c r="ED153" s="136"/>
      <c r="EE153" s="136"/>
      <c r="EF153" s="136"/>
      <c r="EG153" s="136"/>
      <c r="EH153" s="136"/>
      <c r="EI153" s="136"/>
      <c r="EJ153" s="136"/>
      <c r="EK153" s="136"/>
      <c r="EL153" s="136"/>
      <c r="EM153" s="136"/>
      <c r="EN153" s="136"/>
      <c r="EO153" s="136"/>
      <c r="EP153" s="136"/>
      <c r="EQ153" s="136"/>
      <c r="ER153" s="136"/>
      <c r="ES153" s="136"/>
      <c r="ET153" s="136"/>
      <c r="EU153" s="136"/>
      <c r="EV153" s="136"/>
      <c r="EW153" s="136"/>
      <c r="EX153" s="136"/>
      <c r="EY153" s="136"/>
      <c r="EZ153" s="136"/>
      <c r="FA153" s="136"/>
      <c r="FB153" s="136"/>
      <c r="FC153" s="136"/>
      <c r="FD153" s="136"/>
      <c r="FE153" s="136"/>
      <c r="FF153" s="136"/>
      <c r="FG153" s="136"/>
      <c r="FH153" s="136"/>
      <c r="FI153" s="136"/>
      <c r="FJ153" s="136"/>
      <c r="FK153" s="136"/>
      <c r="FL153" s="136"/>
      <c r="FM153" s="136"/>
      <c r="FN153" s="136"/>
      <c r="FO153" s="136"/>
      <c r="FP153" s="136"/>
      <c r="FQ153" s="136"/>
      <c r="FR153" s="136"/>
      <c r="FS153" s="136"/>
      <c r="FT153" s="136"/>
      <c r="FU153" s="136"/>
      <c r="FV153" s="136"/>
      <c r="FW153" s="136"/>
      <c r="FX153" s="136"/>
      <c r="FY153" s="136"/>
      <c r="FZ153" s="136"/>
      <c r="GA153" s="136"/>
      <c r="GB153" s="136"/>
      <c r="GC153" s="136"/>
      <c r="GD153" s="136"/>
      <c r="GE153" s="136"/>
      <c r="GF153" s="136"/>
      <c r="GG153" s="136"/>
      <c r="GH153" s="136"/>
      <c r="GI153" s="136"/>
      <c r="GJ153" s="136"/>
      <c r="GK153" s="136"/>
      <c r="GL153" s="136"/>
      <c r="GM153" s="136"/>
      <c r="GN153" s="136"/>
      <c r="GO153" s="136"/>
      <c r="GP153" s="136"/>
      <c r="GQ153" s="136"/>
      <c r="GR153" s="136"/>
      <c r="GS153" s="136"/>
      <c r="GT153" s="136"/>
      <c r="GU153" s="136"/>
      <c r="GV153" s="136"/>
      <c r="GW153" s="136"/>
      <c r="GX153" s="136"/>
      <c r="GY153" s="136"/>
      <c r="GZ153" s="136"/>
      <c r="HA153" s="136"/>
      <c r="HB153" s="136"/>
      <c r="HC153" s="136"/>
      <c r="HD153" s="136"/>
      <c r="HE153" s="136"/>
      <c r="HF153" s="136"/>
      <c r="HG153" s="136"/>
      <c r="HH153" s="136"/>
      <c r="HI153" s="136"/>
      <c r="HJ153" s="136"/>
      <c r="HK153" s="136"/>
      <c r="HL153" s="136"/>
      <c r="HM153" s="136"/>
      <c r="HN153" s="136"/>
      <c r="HO153" s="136"/>
      <c r="HP153" s="136"/>
      <c r="HQ153" s="136"/>
      <c r="HR153" s="136"/>
      <c r="HS153" s="136"/>
      <c r="HT153" s="136"/>
      <c r="HU153" s="136"/>
      <c r="HV153" s="136"/>
      <c r="HW153" s="136"/>
      <c r="HX153" s="136"/>
      <c r="HY153" s="136"/>
      <c r="HZ153" s="136"/>
      <c r="IA153" s="136"/>
      <c r="IB153" s="136"/>
      <c r="IC153" s="136"/>
      <c r="ID153" s="136"/>
      <c r="IE153" s="136"/>
      <c r="IF153" s="136"/>
      <c r="IG153" s="136"/>
      <c r="IH153" s="136"/>
      <c r="II153" s="136"/>
      <c r="IJ153" s="136"/>
      <c r="IK153" s="136"/>
      <c r="IL153" s="136"/>
      <c r="IM153" s="136"/>
      <c r="IN153" s="136"/>
      <c r="IO153" s="136"/>
      <c r="IP153" s="136"/>
      <c r="IQ153" s="136"/>
    </row>
    <row r="154" spans="1:251" x14ac:dyDescent="0.25">
      <c r="B154" s="136"/>
      <c r="C154" s="136"/>
      <c r="D154" s="141"/>
      <c r="E154" s="141"/>
      <c r="F154" s="141"/>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6"/>
      <c r="AZ154" s="136"/>
      <c r="BA154" s="136"/>
      <c r="BB154" s="136"/>
      <c r="BC154" s="136"/>
      <c r="BD154" s="136"/>
      <c r="BE154" s="136"/>
      <c r="BF154" s="136"/>
      <c r="BG154" s="136"/>
      <c r="BH154" s="136"/>
      <c r="BI154" s="136"/>
      <c r="BJ154" s="136"/>
      <c r="BK154" s="136"/>
      <c r="BL154" s="136"/>
      <c r="BM154" s="136"/>
      <c r="BN154" s="136"/>
      <c r="BO154" s="136"/>
      <c r="BP154" s="136"/>
      <c r="BQ154" s="136"/>
      <c r="BR154" s="136"/>
      <c r="BS154" s="136"/>
      <c r="BT154" s="136"/>
      <c r="BU154" s="136"/>
      <c r="BV154" s="136"/>
      <c r="BW154" s="136"/>
      <c r="BX154" s="136"/>
      <c r="BY154" s="136"/>
      <c r="BZ154" s="136"/>
      <c r="CA154" s="136"/>
      <c r="CB154" s="136"/>
      <c r="CC154" s="136"/>
      <c r="CD154" s="136"/>
      <c r="CE154" s="136"/>
      <c r="CF154" s="136"/>
      <c r="CG154" s="136"/>
      <c r="CH154" s="136"/>
      <c r="CI154" s="136"/>
      <c r="CJ154" s="136"/>
      <c r="CK154" s="136"/>
      <c r="CL154" s="136"/>
      <c r="CM154" s="136"/>
      <c r="CN154" s="136"/>
      <c r="CO154" s="136"/>
      <c r="CP154" s="136"/>
      <c r="CQ154" s="136"/>
      <c r="CR154" s="136"/>
      <c r="CS154" s="136"/>
      <c r="CT154" s="136"/>
      <c r="CU154" s="136"/>
      <c r="CV154" s="136"/>
      <c r="CW154" s="136"/>
      <c r="CX154" s="136"/>
      <c r="CY154" s="136"/>
      <c r="CZ154" s="136"/>
      <c r="DA154" s="136"/>
      <c r="DB154" s="136"/>
      <c r="DC154" s="136"/>
      <c r="DD154" s="136"/>
      <c r="DE154" s="136"/>
      <c r="DF154" s="136"/>
      <c r="DG154" s="136"/>
      <c r="DH154" s="136"/>
      <c r="DI154" s="136"/>
      <c r="DJ154" s="136"/>
      <c r="DK154" s="136"/>
      <c r="DL154" s="136"/>
      <c r="DM154" s="136"/>
      <c r="DN154" s="136"/>
      <c r="DO154" s="136"/>
      <c r="DP154" s="136"/>
      <c r="DQ154" s="136"/>
      <c r="DR154" s="136"/>
      <c r="DS154" s="136"/>
      <c r="DT154" s="136"/>
      <c r="DU154" s="136"/>
      <c r="DV154" s="136"/>
      <c r="DW154" s="136"/>
      <c r="DX154" s="136"/>
      <c r="DY154" s="136"/>
      <c r="DZ154" s="136"/>
      <c r="EA154" s="136"/>
      <c r="EB154" s="136"/>
      <c r="EC154" s="136"/>
      <c r="ED154" s="136"/>
      <c r="EE154" s="136"/>
      <c r="EF154" s="136"/>
      <c r="EG154" s="136"/>
      <c r="EH154" s="136"/>
      <c r="EI154" s="136"/>
      <c r="EJ154" s="136"/>
      <c r="EK154" s="136"/>
      <c r="EL154" s="136"/>
      <c r="EM154" s="136"/>
      <c r="EN154" s="136"/>
      <c r="EO154" s="136"/>
      <c r="EP154" s="136"/>
      <c r="EQ154" s="136"/>
      <c r="ER154" s="136"/>
      <c r="ES154" s="136"/>
      <c r="ET154" s="136"/>
      <c r="EU154" s="136"/>
      <c r="EV154" s="136"/>
      <c r="EW154" s="136"/>
      <c r="EX154" s="136"/>
      <c r="EY154" s="136"/>
      <c r="EZ154" s="136"/>
      <c r="FA154" s="136"/>
      <c r="FB154" s="136"/>
      <c r="FC154" s="136"/>
      <c r="FD154" s="136"/>
      <c r="FE154" s="136"/>
      <c r="FF154" s="136"/>
      <c r="FG154" s="136"/>
      <c r="FH154" s="136"/>
      <c r="FI154" s="136"/>
      <c r="FJ154" s="136"/>
      <c r="FK154" s="136"/>
      <c r="FL154" s="136"/>
      <c r="FM154" s="136"/>
      <c r="FN154" s="136"/>
      <c r="FO154" s="136"/>
      <c r="FP154" s="136"/>
      <c r="FQ154" s="136"/>
      <c r="FR154" s="136"/>
      <c r="FS154" s="136"/>
      <c r="FT154" s="136"/>
      <c r="FU154" s="136"/>
      <c r="FV154" s="136"/>
      <c r="FW154" s="136"/>
      <c r="FX154" s="136"/>
      <c r="FY154" s="136"/>
      <c r="FZ154" s="136"/>
      <c r="GA154" s="136"/>
      <c r="GB154" s="136"/>
      <c r="GC154" s="136"/>
      <c r="GD154" s="136"/>
      <c r="GE154" s="136"/>
      <c r="GF154" s="136"/>
      <c r="GG154" s="136"/>
      <c r="GH154" s="136"/>
      <c r="GI154" s="136"/>
      <c r="GJ154" s="136"/>
      <c r="GK154" s="136"/>
      <c r="GL154" s="136"/>
      <c r="GM154" s="136"/>
      <c r="GN154" s="136"/>
      <c r="GO154" s="136"/>
      <c r="GP154" s="136"/>
      <c r="GQ154" s="136"/>
      <c r="GR154" s="136"/>
      <c r="GS154" s="136"/>
      <c r="GT154" s="136"/>
      <c r="GU154" s="136"/>
      <c r="GV154" s="136"/>
      <c r="GW154" s="136"/>
      <c r="GX154" s="136"/>
      <c r="GY154" s="136"/>
      <c r="GZ154" s="136"/>
      <c r="HA154" s="136"/>
      <c r="HB154" s="136"/>
      <c r="HC154" s="136"/>
      <c r="HD154" s="136"/>
      <c r="HE154" s="136"/>
      <c r="HF154" s="136"/>
      <c r="HG154" s="136"/>
      <c r="HH154" s="136"/>
      <c r="HI154" s="136"/>
      <c r="HJ154" s="136"/>
      <c r="HK154" s="136"/>
      <c r="HL154" s="136"/>
      <c r="HM154" s="136"/>
      <c r="HN154" s="136"/>
      <c r="HO154" s="136"/>
      <c r="HP154" s="136"/>
      <c r="HQ154" s="136"/>
      <c r="HR154" s="136"/>
      <c r="HS154" s="136"/>
      <c r="HT154" s="136"/>
      <c r="HU154" s="136"/>
      <c r="HV154" s="136"/>
      <c r="HW154" s="136"/>
      <c r="HX154" s="136"/>
      <c r="HY154" s="136"/>
      <c r="HZ154" s="136"/>
      <c r="IA154" s="136"/>
      <c r="IB154" s="136"/>
      <c r="IC154" s="136"/>
      <c r="ID154" s="136"/>
      <c r="IE154" s="136"/>
      <c r="IF154" s="136"/>
      <c r="IG154" s="136"/>
      <c r="IH154" s="136"/>
      <c r="II154" s="136"/>
      <c r="IJ154" s="136"/>
      <c r="IK154" s="136"/>
      <c r="IL154" s="136"/>
      <c r="IM154" s="136"/>
      <c r="IN154" s="136"/>
      <c r="IO154" s="136"/>
      <c r="IP154" s="136"/>
      <c r="IQ154" s="136"/>
    </row>
    <row r="155" spans="1:251" x14ac:dyDescent="0.25">
      <c r="B155" s="136"/>
      <c r="C155" s="136"/>
      <c r="D155" s="141"/>
      <c r="E155" s="141"/>
      <c r="F155" s="141"/>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6"/>
      <c r="CL155" s="136"/>
      <c r="CM155" s="136"/>
      <c r="CN155" s="136"/>
      <c r="CO155" s="136"/>
      <c r="CP155" s="136"/>
      <c r="CQ155" s="136"/>
      <c r="CR155" s="136"/>
      <c r="CS155" s="136"/>
      <c r="CT155" s="136"/>
      <c r="CU155" s="136"/>
      <c r="CV155" s="136"/>
      <c r="CW155" s="136"/>
      <c r="CX155" s="136"/>
      <c r="CY155" s="136"/>
      <c r="CZ155" s="136"/>
      <c r="DA155" s="136"/>
      <c r="DB155" s="136"/>
      <c r="DC155" s="136"/>
      <c r="DD155" s="136"/>
      <c r="DE155" s="136"/>
      <c r="DF155" s="136"/>
      <c r="DG155" s="136"/>
      <c r="DH155" s="136"/>
      <c r="DI155" s="136"/>
      <c r="DJ155" s="136"/>
      <c r="DK155" s="136"/>
      <c r="DL155" s="136"/>
      <c r="DM155" s="136"/>
      <c r="DN155" s="136"/>
      <c r="DO155" s="136"/>
      <c r="DP155" s="136"/>
      <c r="DQ155" s="136"/>
      <c r="DR155" s="136"/>
      <c r="DS155" s="136"/>
      <c r="DT155" s="136"/>
      <c r="DU155" s="136"/>
      <c r="DV155" s="136"/>
      <c r="DW155" s="136"/>
      <c r="DX155" s="136"/>
      <c r="DY155" s="136"/>
      <c r="DZ155" s="136"/>
      <c r="EA155" s="136"/>
      <c r="EB155" s="136"/>
      <c r="EC155" s="136"/>
      <c r="ED155" s="136"/>
      <c r="EE155" s="136"/>
      <c r="EF155" s="136"/>
      <c r="EG155" s="136"/>
      <c r="EH155" s="136"/>
      <c r="EI155" s="136"/>
      <c r="EJ155" s="136"/>
      <c r="EK155" s="136"/>
      <c r="EL155" s="136"/>
      <c r="EM155" s="136"/>
      <c r="EN155" s="136"/>
      <c r="EO155" s="136"/>
      <c r="EP155" s="136"/>
      <c r="EQ155" s="136"/>
      <c r="ER155" s="136"/>
      <c r="ES155" s="136"/>
      <c r="ET155" s="136"/>
      <c r="EU155" s="136"/>
      <c r="EV155" s="136"/>
      <c r="EW155" s="136"/>
      <c r="EX155" s="136"/>
      <c r="EY155" s="136"/>
      <c r="EZ155" s="136"/>
      <c r="FA155" s="136"/>
      <c r="FB155" s="136"/>
      <c r="FC155" s="136"/>
      <c r="FD155" s="136"/>
      <c r="FE155" s="136"/>
      <c r="FF155" s="136"/>
      <c r="FG155" s="136"/>
      <c r="FH155" s="136"/>
      <c r="FI155" s="136"/>
      <c r="FJ155" s="136"/>
      <c r="FK155" s="136"/>
      <c r="FL155" s="136"/>
      <c r="FM155" s="136"/>
      <c r="FN155" s="136"/>
      <c r="FO155" s="136"/>
      <c r="FP155" s="136"/>
      <c r="FQ155" s="136"/>
      <c r="FR155" s="136"/>
      <c r="FS155" s="136"/>
      <c r="FT155" s="136"/>
      <c r="FU155" s="136"/>
      <c r="FV155" s="136"/>
      <c r="FW155" s="136"/>
      <c r="FX155" s="136"/>
      <c r="FY155" s="136"/>
      <c r="FZ155" s="136"/>
      <c r="GA155" s="136"/>
      <c r="GB155" s="136"/>
      <c r="GC155" s="136"/>
      <c r="GD155" s="136"/>
      <c r="GE155" s="136"/>
      <c r="GF155" s="136"/>
      <c r="GG155" s="136"/>
      <c r="GH155" s="136"/>
      <c r="GI155" s="136"/>
      <c r="GJ155" s="136"/>
      <c r="GK155" s="136"/>
      <c r="GL155" s="136"/>
      <c r="GM155" s="136"/>
      <c r="GN155" s="136"/>
      <c r="GO155" s="136"/>
      <c r="GP155" s="136"/>
      <c r="GQ155" s="136"/>
      <c r="GR155" s="136"/>
      <c r="GS155" s="136"/>
      <c r="GT155" s="136"/>
      <c r="GU155" s="136"/>
      <c r="GV155" s="136"/>
      <c r="GW155" s="136"/>
      <c r="GX155" s="136"/>
      <c r="GY155" s="136"/>
      <c r="GZ155" s="136"/>
      <c r="HA155" s="136"/>
      <c r="HB155" s="136"/>
      <c r="HC155" s="136"/>
      <c r="HD155" s="136"/>
      <c r="HE155" s="136"/>
      <c r="HF155" s="136"/>
      <c r="HG155" s="136"/>
      <c r="HH155" s="136"/>
      <c r="HI155" s="136"/>
      <c r="HJ155" s="136"/>
      <c r="HK155" s="136"/>
      <c r="HL155" s="136"/>
      <c r="HM155" s="136"/>
      <c r="HN155" s="136"/>
      <c r="HO155" s="136"/>
      <c r="HP155" s="136"/>
      <c r="HQ155" s="136"/>
      <c r="HR155" s="136"/>
      <c r="HS155" s="136"/>
      <c r="HT155" s="136"/>
      <c r="HU155" s="136"/>
      <c r="HV155" s="136"/>
      <c r="HW155" s="136"/>
      <c r="HX155" s="136"/>
      <c r="HY155" s="136"/>
      <c r="HZ155" s="136"/>
      <c r="IA155" s="136"/>
      <c r="IB155" s="136"/>
      <c r="IC155" s="136"/>
      <c r="ID155" s="136"/>
      <c r="IE155" s="136"/>
      <c r="IF155" s="136"/>
      <c r="IG155" s="136"/>
      <c r="IH155" s="136"/>
      <c r="II155" s="136"/>
      <c r="IJ155" s="136"/>
      <c r="IK155" s="136"/>
      <c r="IL155" s="136"/>
      <c r="IM155" s="136"/>
      <c r="IN155" s="136"/>
      <c r="IO155" s="136"/>
      <c r="IP155" s="136"/>
      <c r="IQ155" s="136"/>
    </row>
    <row r="156" spans="1:251" x14ac:dyDescent="0.25">
      <c r="B156" s="136"/>
      <c r="C156" s="136"/>
      <c r="D156" s="141"/>
      <c r="E156" s="141"/>
      <c r="F156" s="141"/>
      <c r="AB156" s="136"/>
      <c r="AC156" s="136"/>
      <c r="AD156" s="136"/>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6"/>
      <c r="AZ156" s="136"/>
      <c r="BA156" s="136"/>
      <c r="BB156" s="136"/>
      <c r="BC156" s="136"/>
      <c r="BD156" s="136"/>
      <c r="BE156" s="136"/>
      <c r="BF156" s="136"/>
      <c r="BG156" s="136"/>
      <c r="BH156" s="136"/>
      <c r="BI156" s="136"/>
      <c r="BJ156" s="136"/>
      <c r="BK156" s="136"/>
      <c r="BL156" s="136"/>
      <c r="BM156" s="136"/>
      <c r="BN156" s="136"/>
      <c r="BO156" s="136"/>
      <c r="BP156" s="136"/>
      <c r="BQ156" s="136"/>
      <c r="BR156" s="136"/>
      <c r="BS156" s="136"/>
      <c r="BT156" s="136"/>
      <c r="BU156" s="136"/>
      <c r="BV156" s="136"/>
      <c r="BW156" s="136"/>
      <c r="BX156" s="136"/>
      <c r="BY156" s="136"/>
      <c r="BZ156" s="136"/>
      <c r="CA156" s="136"/>
      <c r="CB156" s="136"/>
      <c r="CC156" s="136"/>
      <c r="CD156" s="136"/>
      <c r="CE156" s="136"/>
      <c r="CF156" s="136"/>
      <c r="CG156" s="136"/>
      <c r="CH156" s="136"/>
      <c r="CI156" s="136"/>
      <c r="CJ156" s="136"/>
      <c r="CK156" s="136"/>
      <c r="CL156" s="136"/>
      <c r="CM156" s="136"/>
      <c r="CN156" s="136"/>
      <c r="CO156" s="136"/>
      <c r="CP156" s="136"/>
      <c r="CQ156" s="136"/>
      <c r="CR156" s="136"/>
      <c r="CS156" s="136"/>
      <c r="CT156" s="136"/>
      <c r="CU156" s="136"/>
      <c r="CV156" s="136"/>
      <c r="CW156" s="136"/>
      <c r="CX156" s="136"/>
      <c r="CY156" s="136"/>
      <c r="CZ156" s="136"/>
      <c r="DA156" s="136"/>
      <c r="DB156" s="136"/>
      <c r="DC156" s="136"/>
      <c r="DD156" s="136"/>
      <c r="DE156" s="136"/>
      <c r="DF156" s="136"/>
      <c r="DG156" s="136"/>
      <c r="DH156" s="136"/>
      <c r="DI156" s="136"/>
      <c r="DJ156" s="136"/>
      <c r="DK156" s="136"/>
      <c r="DL156" s="136"/>
      <c r="DM156" s="136"/>
      <c r="DN156" s="136"/>
      <c r="DO156" s="136"/>
      <c r="DP156" s="136"/>
      <c r="DQ156" s="136"/>
      <c r="DR156" s="136"/>
      <c r="DS156" s="136"/>
      <c r="DT156" s="136"/>
      <c r="DU156" s="136"/>
      <c r="DV156" s="136"/>
      <c r="DW156" s="136"/>
      <c r="DX156" s="136"/>
      <c r="DY156" s="136"/>
      <c r="DZ156" s="136"/>
      <c r="EA156" s="136"/>
      <c r="EB156" s="136"/>
      <c r="EC156" s="136"/>
      <c r="ED156" s="136"/>
      <c r="EE156" s="136"/>
      <c r="EF156" s="136"/>
      <c r="EG156" s="136"/>
      <c r="EH156" s="136"/>
      <c r="EI156" s="136"/>
      <c r="EJ156" s="136"/>
      <c r="EK156" s="136"/>
      <c r="EL156" s="136"/>
      <c r="EM156" s="136"/>
      <c r="EN156" s="136"/>
      <c r="EO156" s="136"/>
      <c r="EP156" s="136"/>
      <c r="EQ156" s="136"/>
      <c r="ER156" s="136"/>
      <c r="ES156" s="136"/>
      <c r="ET156" s="136"/>
      <c r="EU156" s="136"/>
      <c r="EV156" s="136"/>
      <c r="EW156" s="136"/>
      <c r="EX156" s="136"/>
      <c r="EY156" s="136"/>
      <c r="EZ156" s="136"/>
      <c r="FA156" s="136"/>
      <c r="FB156" s="136"/>
      <c r="FC156" s="136"/>
      <c r="FD156" s="136"/>
      <c r="FE156" s="136"/>
      <c r="FF156" s="136"/>
      <c r="FG156" s="136"/>
      <c r="FH156" s="136"/>
      <c r="FI156" s="136"/>
      <c r="FJ156" s="136"/>
      <c r="FK156" s="136"/>
      <c r="FL156" s="136"/>
      <c r="FM156" s="136"/>
      <c r="FN156" s="136"/>
      <c r="FO156" s="136"/>
      <c r="FP156" s="136"/>
      <c r="FQ156" s="136"/>
      <c r="FR156" s="136"/>
      <c r="FS156" s="136"/>
      <c r="FT156" s="136"/>
      <c r="FU156" s="136"/>
      <c r="FV156" s="136"/>
      <c r="FW156" s="136"/>
      <c r="FX156" s="136"/>
      <c r="FY156" s="136"/>
      <c r="FZ156" s="136"/>
      <c r="GA156" s="136"/>
      <c r="GB156" s="136"/>
      <c r="GC156" s="136"/>
      <c r="GD156" s="136"/>
      <c r="GE156" s="136"/>
      <c r="GF156" s="136"/>
      <c r="GG156" s="136"/>
      <c r="GH156" s="136"/>
      <c r="GI156" s="136"/>
      <c r="GJ156" s="136"/>
      <c r="GK156" s="136"/>
      <c r="GL156" s="136"/>
      <c r="GM156" s="136"/>
      <c r="GN156" s="136"/>
      <c r="GO156" s="136"/>
      <c r="GP156" s="136"/>
      <c r="GQ156" s="136"/>
      <c r="GR156" s="136"/>
      <c r="GS156" s="136"/>
      <c r="GT156" s="136"/>
      <c r="GU156" s="136"/>
      <c r="GV156" s="136"/>
      <c r="GW156" s="136"/>
      <c r="GX156" s="136"/>
      <c r="GY156" s="136"/>
      <c r="GZ156" s="136"/>
      <c r="HA156" s="136"/>
      <c r="HB156" s="136"/>
      <c r="HC156" s="136"/>
      <c r="HD156" s="136"/>
      <c r="HE156" s="136"/>
      <c r="HF156" s="136"/>
      <c r="HG156" s="136"/>
      <c r="HH156" s="136"/>
      <c r="HI156" s="136"/>
      <c r="HJ156" s="136"/>
      <c r="HK156" s="136"/>
      <c r="HL156" s="136"/>
      <c r="HM156" s="136"/>
      <c r="HN156" s="136"/>
      <c r="HO156" s="136"/>
      <c r="HP156" s="136"/>
      <c r="HQ156" s="136"/>
      <c r="HR156" s="136"/>
      <c r="HS156" s="136"/>
      <c r="HT156" s="136"/>
      <c r="HU156" s="136"/>
      <c r="HV156" s="136"/>
      <c r="HW156" s="136"/>
      <c r="HX156" s="136"/>
      <c r="HY156" s="136"/>
      <c r="HZ156" s="136"/>
      <c r="IA156" s="136"/>
      <c r="IB156" s="136"/>
      <c r="IC156" s="136"/>
      <c r="ID156" s="136"/>
      <c r="IE156" s="136"/>
      <c r="IF156" s="136"/>
      <c r="IG156" s="136"/>
      <c r="IH156" s="136"/>
      <c r="II156" s="136"/>
      <c r="IJ156" s="136"/>
      <c r="IK156" s="136"/>
      <c r="IL156" s="136"/>
      <c r="IM156" s="136"/>
      <c r="IN156" s="136"/>
      <c r="IO156" s="136"/>
      <c r="IP156" s="136"/>
      <c r="IQ156" s="136"/>
    </row>
    <row r="157" spans="1:251" x14ac:dyDescent="0.25">
      <c r="B157" s="136"/>
      <c r="C157" s="136"/>
      <c r="D157" s="141"/>
      <c r="E157" s="141"/>
      <c r="F157" s="141"/>
      <c r="AB157" s="136"/>
      <c r="AC157" s="136"/>
      <c r="AD157" s="136"/>
      <c r="AE157" s="136"/>
      <c r="AF157" s="136"/>
      <c r="AG157" s="136"/>
      <c r="AH157" s="136"/>
      <c r="AI157" s="136"/>
      <c r="AJ157" s="136"/>
      <c r="AK157" s="136"/>
      <c r="AL157" s="136"/>
      <c r="AM157" s="136"/>
      <c r="AN157" s="136"/>
      <c r="AO157" s="136"/>
      <c r="AP157" s="136"/>
      <c r="AQ157" s="136"/>
      <c r="AR157" s="136"/>
      <c r="AS157" s="136"/>
      <c r="AT157" s="136"/>
      <c r="AU157" s="136"/>
      <c r="AV157" s="136"/>
      <c r="AW157" s="136"/>
      <c r="AX157" s="136"/>
      <c r="AY157" s="136"/>
      <c r="AZ157" s="136"/>
      <c r="BA157" s="136"/>
      <c r="BB157" s="136"/>
      <c r="BC157" s="136"/>
      <c r="BD157" s="136"/>
      <c r="BE157" s="136"/>
      <c r="BF157" s="136"/>
      <c r="BG157" s="136"/>
      <c r="BH157" s="136"/>
      <c r="BI157" s="136"/>
      <c r="BJ157" s="136"/>
      <c r="BK157" s="136"/>
      <c r="BL157" s="136"/>
      <c r="BM157" s="136"/>
      <c r="BN157" s="136"/>
      <c r="BO157" s="136"/>
      <c r="BP157" s="136"/>
      <c r="BQ157" s="136"/>
      <c r="BR157" s="136"/>
      <c r="BS157" s="136"/>
      <c r="BT157" s="136"/>
      <c r="BU157" s="136"/>
      <c r="BV157" s="136"/>
      <c r="BW157" s="136"/>
      <c r="BX157" s="136"/>
      <c r="BY157" s="136"/>
      <c r="BZ157" s="136"/>
      <c r="CA157" s="136"/>
      <c r="CB157" s="136"/>
      <c r="CC157" s="136"/>
      <c r="CD157" s="136"/>
      <c r="CE157" s="136"/>
      <c r="CF157" s="136"/>
      <c r="CG157" s="136"/>
      <c r="CH157" s="136"/>
      <c r="CI157" s="136"/>
      <c r="CJ157" s="136"/>
      <c r="CK157" s="136"/>
      <c r="CL157" s="136"/>
      <c r="CM157" s="136"/>
      <c r="CN157" s="136"/>
      <c r="CO157" s="136"/>
      <c r="CP157" s="136"/>
      <c r="CQ157" s="136"/>
      <c r="CR157" s="136"/>
      <c r="CS157" s="136"/>
      <c r="CT157" s="136"/>
      <c r="CU157" s="136"/>
      <c r="CV157" s="136"/>
      <c r="CW157" s="136"/>
      <c r="CX157" s="136"/>
      <c r="CY157" s="136"/>
      <c r="CZ157" s="136"/>
      <c r="DA157" s="136"/>
      <c r="DB157" s="136"/>
      <c r="DC157" s="136"/>
      <c r="DD157" s="136"/>
      <c r="DE157" s="136"/>
      <c r="DF157" s="136"/>
      <c r="DG157" s="136"/>
      <c r="DH157" s="136"/>
      <c r="DI157" s="136"/>
      <c r="DJ157" s="136"/>
      <c r="DK157" s="136"/>
      <c r="DL157" s="136"/>
      <c r="DM157" s="136"/>
      <c r="DN157" s="136"/>
      <c r="DO157" s="136"/>
      <c r="DP157" s="136"/>
      <c r="DQ157" s="136"/>
      <c r="DR157" s="136"/>
      <c r="DS157" s="136"/>
      <c r="DT157" s="136"/>
      <c r="DU157" s="136"/>
      <c r="DV157" s="136"/>
      <c r="DW157" s="136"/>
      <c r="DX157" s="136"/>
      <c r="DY157" s="136"/>
      <c r="DZ157" s="136"/>
      <c r="EA157" s="136"/>
      <c r="EB157" s="136"/>
      <c r="EC157" s="136"/>
      <c r="ED157" s="136"/>
      <c r="EE157" s="136"/>
      <c r="EF157" s="136"/>
      <c r="EG157" s="136"/>
      <c r="EH157" s="136"/>
      <c r="EI157" s="136"/>
      <c r="EJ157" s="136"/>
      <c r="EK157" s="136"/>
      <c r="EL157" s="136"/>
      <c r="EM157" s="136"/>
      <c r="EN157" s="136"/>
      <c r="EO157" s="136"/>
      <c r="EP157" s="136"/>
      <c r="EQ157" s="136"/>
      <c r="ER157" s="136"/>
      <c r="ES157" s="136"/>
      <c r="ET157" s="136"/>
      <c r="EU157" s="136"/>
      <c r="EV157" s="136"/>
      <c r="EW157" s="136"/>
      <c r="EX157" s="136"/>
      <c r="EY157" s="136"/>
      <c r="EZ157" s="136"/>
      <c r="FA157" s="136"/>
      <c r="FB157" s="136"/>
      <c r="FC157" s="136"/>
      <c r="FD157" s="136"/>
      <c r="FE157" s="136"/>
      <c r="FF157" s="136"/>
      <c r="FG157" s="136"/>
      <c r="FH157" s="136"/>
      <c r="FI157" s="136"/>
      <c r="FJ157" s="136"/>
      <c r="FK157" s="136"/>
      <c r="FL157" s="136"/>
      <c r="FM157" s="136"/>
      <c r="FN157" s="136"/>
      <c r="FO157" s="136"/>
      <c r="FP157" s="136"/>
      <c r="FQ157" s="136"/>
      <c r="FR157" s="136"/>
      <c r="FS157" s="136"/>
      <c r="FT157" s="136"/>
      <c r="FU157" s="136"/>
      <c r="FV157" s="136"/>
      <c r="FW157" s="136"/>
      <c r="FX157" s="136"/>
      <c r="FY157" s="136"/>
      <c r="FZ157" s="136"/>
      <c r="GA157" s="136"/>
      <c r="GB157" s="136"/>
      <c r="GC157" s="136"/>
      <c r="GD157" s="136"/>
      <c r="GE157" s="136"/>
      <c r="GF157" s="136"/>
      <c r="GG157" s="136"/>
      <c r="GH157" s="136"/>
      <c r="GI157" s="136"/>
      <c r="GJ157" s="136"/>
      <c r="GK157" s="136"/>
      <c r="GL157" s="136"/>
      <c r="GM157" s="136"/>
      <c r="GN157" s="136"/>
      <c r="GO157" s="136"/>
      <c r="GP157" s="136"/>
      <c r="GQ157" s="136"/>
      <c r="GR157" s="136"/>
      <c r="GS157" s="136"/>
      <c r="GT157" s="136"/>
      <c r="GU157" s="136"/>
      <c r="GV157" s="136"/>
      <c r="GW157" s="136"/>
      <c r="GX157" s="136"/>
      <c r="GY157" s="136"/>
      <c r="GZ157" s="136"/>
      <c r="HA157" s="136"/>
      <c r="HB157" s="136"/>
      <c r="HC157" s="136"/>
      <c r="HD157" s="136"/>
      <c r="HE157" s="136"/>
      <c r="HF157" s="136"/>
      <c r="HG157" s="136"/>
      <c r="HH157" s="136"/>
      <c r="HI157" s="136"/>
      <c r="HJ157" s="136"/>
      <c r="HK157" s="136"/>
      <c r="HL157" s="136"/>
      <c r="HM157" s="136"/>
      <c r="HN157" s="136"/>
      <c r="HO157" s="136"/>
      <c r="HP157" s="136"/>
      <c r="HQ157" s="136"/>
      <c r="HR157" s="136"/>
      <c r="HS157" s="136"/>
      <c r="HT157" s="136"/>
      <c r="HU157" s="136"/>
      <c r="HV157" s="136"/>
      <c r="HW157" s="136"/>
      <c r="HX157" s="136"/>
      <c r="HY157" s="136"/>
      <c r="HZ157" s="136"/>
      <c r="IA157" s="136"/>
      <c r="IB157" s="136"/>
      <c r="IC157" s="136"/>
      <c r="ID157" s="136"/>
      <c r="IE157" s="136"/>
      <c r="IF157" s="136"/>
      <c r="IG157" s="136"/>
      <c r="IH157" s="136"/>
      <c r="II157" s="136"/>
      <c r="IJ157" s="136"/>
      <c r="IK157" s="136"/>
      <c r="IL157" s="136"/>
      <c r="IM157" s="136"/>
      <c r="IN157" s="136"/>
      <c r="IO157" s="136"/>
      <c r="IP157" s="136"/>
      <c r="IQ157" s="136"/>
    </row>
    <row r="158" spans="1:251" x14ac:dyDescent="0.25">
      <c r="B158" s="136"/>
      <c r="C158" s="136"/>
      <c r="D158" s="150"/>
      <c r="E158" s="150"/>
      <c r="F158" s="150"/>
      <c r="AB158" s="136"/>
      <c r="AC158" s="136"/>
      <c r="AD158" s="136"/>
      <c r="AE158" s="136"/>
      <c r="AF158" s="136"/>
      <c r="AG158" s="136"/>
      <c r="AH158" s="136"/>
      <c r="AI158" s="136"/>
      <c r="AJ158" s="136"/>
      <c r="AK158" s="136"/>
      <c r="AL158" s="136"/>
      <c r="AM158" s="136"/>
      <c r="AN158" s="136"/>
      <c r="AO158" s="136"/>
      <c r="AP158" s="136"/>
      <c r="AQ158" s="136"/>
      <c r="AR158" s="136"/>
      <c r="AS158" s="136"/>
      <c r="AT158" s="136"/>
      <c r="AU158" s="136"/>
      <c r="AV158" s="136"/>
      <c r="AW158" s="136"/>
      <c r="AX158" s="136"/>
      <c r="AY158" s="136"/>
      <c r="AZ158" s="136"/>
      <c r="BA158" s="136"/>
      <c r="BB158" s="136"/>
      <c r="BC158" s="136"/>
      <c r="BD158" s="136"/>
      <c r="BE158" s="136"/>
      <c r="BF158" s="136"/>
      <c r="BG158" s="136"/>
      <c r="BH158" s="136"/>
      <c r="BI158" s="136"/>
      <c r="BJ158" s="136"/>
      <c r="BK158" s="136"/>
      <c r="BL158" s="136"/>
      <c r="BM158" s="136"/>
      <c r="BN158" s="136"/>
      <c r="BO158" s="136"/>
      <c r="BP158" s="136"/>
      <c r="BQ158" s="136"/>
      <c r="BR158" s="136"/>
      <c r="BS158" s="136"/>
      <c r="BT158" s="136"/>
      <c r="BU158" s="136"/>
      <c r="BV158" s="136"/>
      <c r="BW158" s="136"/>
      <c r="BX158" s="136"/>
      <c r="BY158" s="136"/>
      <c r="BZ158" s="136"/>
      <c r="CA158" s="136"/>
      <c r="CB158" s="136"/>
      <c r="CC158" s="136"/>
      <c r="CD158" s="136"/>
      <c r="CE158" s="136"/>
      <c r="CF158" s="136"/>
      <c r="CG158" s="136"/>
      <c r="CH158" s="136"/>
      <c r="CI158" s="136"/>
      <c r="CJ158" s="136"/>
      <c r="CK158" s="136"/>
      <c r="CL158" s="136"/>
      <c r="CM158" s="136"/>
      <c r="CN158" s="136"/>
      <c r="CO158" s="136"/>
      <c r="CP158" s="136"/>
      <c r="CQ158" s="136"/>
      <c r="CR158" s="136"/>
      <c r="CS158" s="136"/>
      <c r="CT158" s="136"/>
      <c r="CU158" s="136"/>
      <c r="CV158" s="136"/>
      <c r="CW158" s="136"/>
      <c r="CX158" s="136"/>
      <c r="CY158" s="136"/>
      <c r="CZ158" s="136"/>
      <c r="DA158" s="136"/>
      <c r="DB158" s="136"/>
      <c r="DC158" s="136"/>
      <c r="DD158" s="136"/>
      <c r="DE158" s="136"/>
      <c r="DF158" s="136"/>
      <c r="DG158" s="136"/>
      <c r="DH158" s="136"/>
      <c r="DI158" s="136"/>
      <c r="DJ158" s="136"/>
      <c r="DK158" s="136"/>
      <c r="DL158" s="136"/>
      <c r="DM158" s="136"/>
      <c r="DN158" s="136"/>
      <c r="DO158" s="136"/>
      <c r="DP158" s="136"/>
      <c r="DQ158" s="136"/>
      <c r="DR158" s="136"/>
      <c r="DS158" s="136"/>
      <c r="DT158" s="136"/>
      <c r="DU158" s="136"/>
      <c r="DV158" s="136"/>
      <c r="DW158" s="136"/>
      <c r="DX158" s="136"/>
      <c r="DY158" s="136"/>
      <c r="DZ158" s="136"/>
      <c r="EA158" s="136"/>
      <c r="EB158" s="136"/>
      <c r="EC158" s="136"/>
      <c r="ED158" s="136"/>
      <c r="EE158" s="136"/>
      <c r="EF158" s="136"/>
      <c r="EG158" s="136"/>
      <c r="EH158" s="136"/>
      <c r="EI158" s="136"/>
      <c r="EJ158" s="136"/>
      <c r="EK158" s="136"/>
      <c r="EL158" s="136"/>
      <c r="EM158" s="136"/>
      <c r="EN158" s="136"/>
      <c r="EO158" s="136"/>
      <c r="EP158" s="136"/>
      <c r="EQ158" s="136"/>
      <c r="ER158" s="136"/>
      <c r="ES158" s="136"/>
      <c r="ET158" s="136"/>
      <c r="EU158" s="136"/>
      <c r="EV158" s="136"/>
      <c r="EW158" s="136"/>
      <c r="EX158" s="136"/>
      <c r="EY158" s="136"/>
      <c r="EZ158" s="136"/>
      <c r="FA158" s="136"/>
      <c r="FB158" s="136"/>
      <c r="FC158" s="136"/>
      <c r="FD158" s="136"/>
      <c r="FE158" s="136"/>
      <c r="FF158" s="136"/>
      <c r="FG158" s="136"/>
      <c r="FH158" s="136"/>
      <c r="FI158" s="136"/>
      <c r="FJ158" s="136"/>
      <c r="FK158" s="136"/>
      <c r="FL158" s="136"/>
      <c r="FM158" s="136"/>
      <c r="FN158" s="136"/>
      <c r="FO158" s="136"/>
      <c r="FP158" s="136"/>
      <c r="FQ158" s="136"/>
      <c r="FR158" s="136"/>
      <c r="FS158" s="136"/>
      <c r="FT158" s="136"/>
      <c r="FU158" s="136"/>
      <c r="FV158" s="136"/>
      <c r="FW158" s="136"/>
      <c r="FX158" s="136"/>
      <c r="FY158" s="136"/>
      <c r="FZ158" s="136"/>
      <c r="GA158" s="136"/>
      <c r="GB158" s="136"/>
      <c r="GC158" s="136"/>
      <c r="GD158" s="136"/>
      <c r="GE158" s="136"/>
      <c r="GF158" s="136"/>
      <c r="GG158" s="136"/>
      <c r="GH158" s="136"/>
      <c r="GI158" s="136"/>
      <c r="GJ158" s="136"/>
      <c r="GK158" s="136"/>
      <c r="GL158" s="136"/>
      <c r="GM158" s="136"/>
      <c r="GN158" s="136"/>
      <c r="GO158" s="136"/>
      <c r="GP158" s="136"/>
      <c r="GQ158" s="136"/>
      <c r="GR158" s="136"/>
      <c r="GS158" s="136"/>
      <c r="GT158" s="136"/>
      <c r="GU158" s="136"/>
      <c r="GV158" s="136"/>
      <c r="GW158" s="136"/>
      <c r="GX158" s="136"/>
      <c r="GY158" s="136"/>
      <c r="GZ158" s="136"/>
      <c r="HA158" s="136"/>
      <c r="HB158" s="136"/>
      <c r="HC158" s="136"/>
      <c r="HD158" s="136"/>
      <c r="HE158" s="136"/>
      <c r="HF158" s="136"/>
      <c r="HG158" s="136"/>
      <c r="HH158" s="136"/>
      <c r="HI158" s="136"/>
      <c r="HJ158" s="136"/>
      <c r="HK158" s="136"/>
      <c r="HL158" s="136"/>
      <c r="HM158" s="136"/>
      <c r="HN158" s="136"/>
      <c r="HO158" s="136"/>
      <c r="HP158" s="136"/>
      <c r="HQ158" s="136"/>
      <c r="HR158" s="136"/>
      <c r="HS158" s="136"/>
      <c r="HT158" s="136"/>
      <c r="HU158" s="136"/>
      <c r="HV158" s="136"/>
      <c r="HW158" s="136"/>
      <c r="HX158" s="136"/>
      <c r="HY158" s="136"/>
      <c r="HZ158" s="136"/>
      <c r="IA158" s="136"/>
      <c r="IB158" s="136"/>
      <c r="IC158" s="136"/>
      <c r="ID158" s="136"/>
      <c r="IE158" s="136"/>
      <c r="IF158" s="136"/>
      <c r="IG158" s="136"/>
      <c r="IH158" s="136"/>
      <c r="II158" s="136"/>
      <c r="IJ158" s="136"/>
      <c r="IK158" s="136"/>
      <c r="IL158" s="136"/>
      <c r="IM158" s="136"/>
      <c r="IN158" s="136"/>
      <c r="IO158" s="136"/>
      <c r="IP158" s="136"/>
      <c r="IQ158" s="136"/>
    </row>
    <row r="159" spans="1:251" x14ac:dyDescent="0.25">
      <c r="B159" s="136"/>
      <c r="C159" s="136"/>
      <c r="D159" s="150"/>
      <c r="E159" s="150"/>
      <c r="F159" s="150"/>
      <c r="AB159" s="136"/>
      <c r="AC159" s="136"/>
      <c r="AD159" s="136"/>
      <c r="AE159" s="136"/>
      <c r="AF159" s="136"/>
      <c r="AG159" s="136"/>
      <c r="AH159" s="136"/>
      <c r="AI159" s="136"/>
      <c r="AJ159" s="136"/>
      <c r="AK159" s="136"/>
      <c r="AL159" s="136"/>
      <c r="AM159" s="136"/>
      <c r="AN159" s="136"/>
      <c r="AO159" s="136"/>
      <c r="AP159" s="136"/>
      <c r="AQ159" s="136"/>
      <c r="AR159" s="136"/>
      <c r="AS159" s="136"/>
      <c r="AT159" s="136"/>
      <c r="AU159" s="136"/>
      <c r="AV159" s="136"/>
      <c r="AW159" s="136"/>
      <c r="AX159" s="136"/>
      <c r="AY159" s="136"/>
      <c r="AZ159" s="136"/>
      <c r="BA159" s="136"/>
      <c r="BB159" s="136"/>
      <c r="BC159" s="136"/>
      <c r="BD159" s="136"/>
      <c r="BE159" s="136"/>
      <c r="BF159" s="136"/>
      <c r="BG159" s="136"/>
      <c r="BH159" s="136"/>
      <c r="BI159" s="136"/>
      <c r="BJ159" s="136"/>
      <c r="BK159" s="136"/>
      <c r="BL159" s="136"/>
      <c r="BM159" s="136"/>
      <c r="BN159" s="136"/>
      <c r="BO159" s="136"/>
      <c r="BP159" s="136"/>
      <c r="BQ159" s="136"/>
      <c r="BR159" s="136"/>
      <c r="BS159" s="136"/>
      <c r="BT159" s="136"/>
      <c r="BU159" s="136"/>
      <c r="BV159" s="136"/>
      <c r="BW159" s="136"/>
      <c r="BX159" s="136"/>
      <c r="BY159" s="136"/>
      <c r="BZ159" s="136"/>
      <c r="CA159" s="136"/>
      <c r="CB159" s="136"/>
      <c r="CC159" s="136"/>
      <c r="CD159" s="136"/>
      <c r="CE159" s="136"/>
      <c r="CF159" s="136"/>
      <c r="CG159" s="136"/>
      <c r="CH159" s="136"/>
      <c r="CI159" s="136"/>
      <c r="CJ159" s="136"/>
      <c r="CK159" s="136"/>
      <c r="CL159" s="136"/>
      <c r="CM159" s="136"/>
      <c r="CN159" s="136"/>
      <c r="CO159" s="136"/>
      <c r="CP159" s="136"/>
      <c r="CQ159" s="136"/>
      <c r="CR159" s="136"/>
      <c r="CS159" s="136"/>
      <c r="CT159" s="136"/>
      <c r="CU159" s="136"/>
      <c r="CV159" s="136"/>
      <c r="CW159" s="136"/>
      <c r="CX159" s="136"/>
      <c r="CY159" s="136"/>
      <c r="CZ159" s="136"/>
      <c r="DA159" s="136"/>
      <c r="DB159" s="136"/>
      <c r="DC159" s="136"/>
      <c r="DD159" s="136"/>
      <c r="DE159" s="136"/>
      <c r="DF159" s="136"/>
      <c r="DG159" s="136"/>
      <c r="DH159" s="136"/>
      <c r="DI159" s="136"/>
      <c r="DJ159" s="136"/>
      <c r="DK159" s="136"/>
      <c r="DL159" s="136"/>
      <c r="DM159" s="136"/>
      <c r="DN159" s="136"/>
      <c r="DO159" s="136"/>
      <c r="DP159" s="136"/>
      <c r="DQ159" s="136"/>
      <c r="DR159" s="136"/>
      <c r="DS159" s="136"/>
      <c r="DT159" s="136"/>
      <c r="DU159" s="136"/>
      <c r="DV159" s="136"/>
      <c r="DW159" s="136"/>
      <c r="DX159" s="136"/>
      <c r="DY159" s="136"/>
      <c r="DZ159" s="136"/>
      <c r="EA159" s="136"/>
      <c r="EB159" s="136"/>
      <c r="EC159" s="136"/>
      <c r="ED159" s="136"/>
      <c r="EE159" s="136"/>
      <c r="EF159" s="136"/>
      <c r="EG159" s="136"/>
      <c r="EH159" s="136"/>
      <c r="EI159" s="136"/>
      <c r="EJ159" s="136"/>
      <c r="EK159" s="136"/>
      <c r="EL159" s="136"/>
      <c r="EM159" s="136"/>
      <c r="EN159" s="136"/>
      <c r="EO159" s="136"/>
      <c r="EP159" s="136"/>
      <c r="EQ159" s="136"/>
      <c r="ER159" s="136"/>
      <c r="ES159" s="136"/>
      <c r="ET159" s="136"/>
      <c r="EU159" s="136"/>
      <c r="EV159" s="136"/>
      <c r="EW159" s="136"/>
      <c r="EX159" s="136"/>
      <c r="EY159" s="136"/>
      <c r="EZ159" s="136"/>
      <c r="FA159" s="136"/>
      <c r="FB159" s="136"/>
      <c r="FC159" s="136"/>
      <c r="FD159" s="136"/>
      <c r="FE159" s="136"/>
      <c r="FF159" s="136"/>
      <c r="FG159" s="136"/>
      <c r="FH159" s="136"/>
      <c r="FI159" s="136"/>
      <c r="FJ159" s="136"/>
      <c r="FK159" s="136"/>
      <c r="FL159" s="136"/>
      <c r="FM159" s="136"/>
      <c r="FN159" s="136"/>
      <c r="FO159" s="136"/>
      <c r="FP159" s="136"/>
      <c r="FQ159" s="136"/>
      <c r="FR159" s="136"/>
      <c r="FS159" s="136"/>
      <c r="FT159" s="136"/>
      <c r="FU159" s="136"/>
      <c r="FV159" s="136"/>
      <c r="FW159" s="136"/>
      <c r="FX159" s="136"/>
      <c r="FY159" s="136"/>
      <c r="FZ159" s="136"/>
      <c r="GA159" s="136"/>
      <c r="GB159" s="136"/>
      <c r="GC159" s="136"/>
      <c r="GD159" s="136"/>
      <c r="GE159" s="136"/>
      <c r="GF159" s="136"/>
      <c r="GG159" s="136"/>
      <c r="GH159" s="136"/>
      <c r="GI159" s="136"/>
      <c r="GJ159" s="136"/>
      <c r="GK159" s="136"/>
      <c r="GL159" s="136"/>
      <c r="GM159" s="136"/>
      <c r="GN159" s="136"/>
      <c r="GO159" s="136"/>
      <c r="GP159" s="136"/>
      <c r="GQ159" s="136"/>
      <c r="GR159" s="136"/>
      <c r="GS159" s="136"/>
      <c r="GT159" s="136"/>
      <c r="GU159" s="136"/>
      <c r="GV159" s="136"/>
      <c r="GW159" s="136"/>
      <c r="GX159" s="136"/>
      <c r="GY159" s="136"/>
      <c r="GZ159" s="136"/>
      <c r="HA159" s="136"/>
      <c r="HB159" s="136"/>
      <c r="HC159" s="136"/>
      <c r="HD159" s="136"/>
      <c r="HE159" s="136"/>
      <c r="HF159" s="136"/>
      <c r="HG159" s="136"/>
      <c r="HH159" s="136"/>
      <c r="HI159" s="136"/>
      <c r="HJ159" s="136"/>
      <c r="HK159" s="136"/>
      <c r="HL159" s="136"/>
      <c r="HM159" s="136"/>
      <c r="HN159" s="136"/>
      <c r="HO159" s="136"/>
      <c r="HP159" s="136"/>
      <c r="HQ159" s="136"/>
      <c r="HR159" s="136"/>
      <c r="HS159" s="136"/>
      <c r="HT159" s="136"/>
      <c r="HU159" s="136"/>
      <c r="HV159" s="136"/>
      <c r="HW159" s="136"/>
      <c r="HX159" s="136"/>
      <c r="HY159" s="136"/>
      <c r="HZ159" s="136"/>
      <c r="IA159" s="136"/>
      <c r="IB159" s="136"/>
      <c r="IC159" s="136"/>
      <c r="ID159" s="136"/>
      <c r="IE159" s="136"/>
      <c r="IF159" s="136"/>
      <c r="IG159" s="136"/>
      <c r="IH159" s="136"/>
      <c r="II159" s="136"/>
      <c r="IJ159" s="136"/>
      <c r="IK159" s="136"/>
      <c r="IL159" s="136"/>
      <c r="IM159" s="136"/>
      <c r="IN159" s="136"/>
      <c r="IO159" s="136"/>
      <c r="IP159" s="136"/>
      <c r="IQ159" s="136"/>
    </row>
    <row r="160" spans="1:251" x14ac:dyDescent="0.25">
      <c r="B160" s="136"/>
      <c r="C160" s="136"/>
      <c r="D160" s="150"/>
      <c r="E160" s="150"/>
      <c r="F160" s="150"/>
      <c r="AB160" s="136"/>
      <c r="AC160" s="136"/>
      <c r="AD160" s="136"/>
      <c r="AE160" s="136"/>
      <c r="AF160" s="136"/>
      <c r="AG160" s="136"/>
      <c r="AH160" s="136"/>
      <c r="AI160" s="136"/>
      <c r="AJ160" s="136"/>
      <c r="AK160" s="136"/>
      <c r="AL160" s="136"/>
      <c r="AM160" s="136"/>
      <c r="AN160" s="136"/>
      <c r="AO160" s="136"/>
      <c r="AP160" s="136"/>
      <c r="AQ160" s="136"/>
      <c r="AR160" s="136"/>
      <c r="AS160" s="136"/>
      <c r="AT160" s="136"/>
      <c r="AU160" s="136"/>
      <c r="AV160" s="136"/>
      <c r="AW160" s="136"/>
      <c r="AX160" s="136"/>
      <c r="AY160" s="136"/>
      <c r="AZ160" s="136"/>
      <c r="BA160" s="136"/>
      <c r="BB160" s="136"/>
      <c r="BC160" s="136"/>
      <c r="BD160" s="136"/>
      <c r="BE160" s="136"/>
      <c r="BF160" s="136"/>
      <c r="BG160" s="136"/>
      <c r="BH160" s="136"/>
      <c r="BI160" s="136"/>
      <c r="BJ160" s="136"/>
      <c r="BK160" s="136"/>
      <c r="BL160" s="136"/>
      <c r="BM160" s="136"/>
      <c r="BN160" s="136"/>
      <c r="BO160" s="136"/>
      <c r="BP160" s="136"/>
      <c r="BQ160" s="136"/>
      <c r="BR160" s="136"/>
      <c r="BS160" s="136"/>
      <c r="BT160" s="136"/>
      <c r="BU160" s="136"/>
      <c r="BV160" s="136"/>
      <c r="BW160" s="136"/>
      <c r="BX160" s="136"/>
      <c r="BY160" s="136"/>
      <c r="BZ160" s="136"/>
      <c r="CA160" s="136"/>
      <c r="CB160" s="136"/>
      <c r="CC160" s="136"/>
      <c r="CD160" s="136"/>
      <c r="CE160" s="136"/>
      <c r="CF160" s="136"/>
      <c r="CG160" s="136"/>
      <c r="CH160" s="136"/>
      <c r="CI160" s="136"/>
      <c r="CJ160" s="136"/>
      <c r="CK160" s="136"/>
      <c r="CL160" s="136"/>
      <c r="CM160" s="136"/>
      <c r="CN160" s="136"/>
      <c r="CO160" s="136"/>
      <c r="CP160" s="136"/>
      <c r="CQ160" s="136"/>
      <c r="CR160" s="136"/>
      <c r="CS160" s="136"/>
      <c r="CT160" s="136"/>
      <c r="CU160" s="136"/>
      <c r="CV160" s="136"/>
      <c r="CW160" s="136"/>
      <c r="CX160" s="136"/>
      <c r="CY160" s="136"/>
      <c r="CZ160" s="136"/>
      <c r="DA160" s="136"/>
      <c r="DB160" s="136"/>
      <c r="DC160" s="136"/>
      <c r="DD160" s="136"/>
      <c r="DE160" s="136"/>
      <c r="DF160" s="136"/>
      <c r="DG160" s="136"/>
      <c r="DH160" s="136"/>
      <c r="DI160" s="136"/>
      <c r="DJ160" s="136"/>
      <c r="DK160" s="136"/>
      <c r="DL160" s="136"/>
      <c r="DM160" s="136"/>
      <c r="DN160" s="136"/>
      <c r="DO160" s="136"/>
      <c r="DP160" s="136"/>
      <c r="DQ160" s="136"/>
      <c r="DR160" s="136"/>
      <c r="DS160" s="136"/>
      <c r="DT160" s="136"/>
      <c r="DU160" s="136"/>
      <c r="DV160" s="136"/>
      <c r="DW160" s="136"/>
      <c r="DX160" s="136"/>
      <c r="DY160" s="136"/>
      <c r="DZ160" s="136"/>
      <c r="EA160" s="136"/>
      <c r="EB160" s="136"/>
      <c r="EC160" s="136"/>
      <c r="ED160" s="136"/>
      <c r="EE160" s="136"/>
      <c r="EF160" s="136"/>
      <c r="EG160" s="136"/>
      <c r="EH160" s="136"/>
      <c r="EI160" s="136"/>
      <c r="EJ160" s="136"/>
      <c r="EK160" s="136"/>
      <c r="EL160" s="136"/>
      <c r="EM160" s="136"/>
      <c r="EN160" s="136"/>
      <c r="EO160" s="136"/>
      <c r="EP160" s="136"/>
      <c r="EQ160" s="136"/>
      <c r="ER160" s="136"/>
      <c r="ES160" s="136"/>
      <c r="ET160" s="136"/>
      <c r="EU160" s="136"/>
      <c r="EV160" s="136"/>
      <c r="EW160" s="136"/>
      <c r="EX160" s="136"/>
      <c r="EY160" s="136"/>
      <c r="EZ160" s="136"/>
      <c r="FA160" s="136"/>
      <c r="FB160" s="136"/>
      <c r="FC160" s="136"/>
      <c r="FD160" s="136"/>
      <c r="FE160" s="136"/>
      <c r="FF160" s="136"/>
      <c r="FG160" s="136"/>
      <c r="FH160" s="136"/>
      <c r="FI160" s="136"/>
      <c r="FJ160" s="136"/>
      <c r="FK160" s="136"/>
      <c r="FL160" s="136"/>
      <c r="FM160" s="136"/>
      <c r="FN160" s="136"/>
      <c r="FO160" s="136"/>
      <c r="FP160" s="136"/>
      <c r="FQ160" s="136"/>
      <c r="FR160" s="136"/>
      <c r="FS160" s="136"/>
      <c r="FT160" s="136"/>
      <c r="FU160" s="136"/>
      <c r="FV160" s="136"/>
      <c r="FW160" s="136"/>
      <c r="FX160" s="136"/>
      <c r="FY160" s="136"/>
      <c r="FZ160" s="136"/>
      <c r="GA160" s="136"/>
      <c r="GB160" s="136"/>
      <c r="GC160" s="136"/>
      <c r="GD160" s="136"/>
      <c r="GE160" s="136"/>
      <c r="GF160" s="136"/>
      <c r="GG160" s="136"/>
      <c r="GH160" s="136"/>
      <c r="GI160" s="136"/>
      <c r="GJ160" s="136"/>
      <c r="GK160" s="136"/>
      <c r="GL160" s="136"/>
      <c r="GM160" s="136"/>
      <c r="GN160" s="136"/>
      <c r="GO160" s="136"/>
      <c r="GP160" s="136"/>
      <c r="GQ160" s="136"/>
      <c r="GR160" s="136"/>
      <c r="GS160" s="136"/>
      <c r="GT160" s="136"/>
      <c r="GU160" s="136"/>
      <c r="GV160" s="136"/>
      <c r="GW160" s="136"/>
      <c r="GX160" s="136"/>
      <c r="GY160" s="136"/>
      <c r="GZ160" s="136"/>
      <c r="HA160" s="136"/>
      <c r="HB160" s="136"/>
      <c r="HC160" s="136"/>
      <c r="HD160" s="136"/>
      <c r="HE160" s="136"/>
      <c r="HF160" s="136"/>
      <c r="HG160" s="136"/>
      <c r="HH160" s="136"/>
      <c r="HI160" s="136"/>
      <c r="HJ160" s="136"/>
      <c r="HK160" s="136"/>
      <c r="HL160" s="136"/>
      <c r="HM160" s="136"/>
      <c r="HN160" s="136"/>
      <c r="HO160" s="136"/>
      <c r="HP160" s="136"/>
      <c r="HQ160" s="136"/>
      <c r="HR160" s="136"/>
      <c r="HS160" s="136"/>
      <c r="HT160" s="136"/>
      <c r="HU160" s="136"/>
      <c r="HV160" s="136"/>
      <c r="HW160" s="136"/>
      <c r="HX160" s="136"/>
      <c r="HY160" s="136"/>
      <c r="HZ160" s="136"/>
      <c r="IA160" s="136"/>
      <c r="IB160" s="136"/>
      <c r="IC160" s="136"/>
      <c r="ID160" s="136"/>
      <c r="IE160" s="136"/>
      <c r="IF160" s="136"/>
      <c r="IG160" s="136"/>
      <c r="IH160" s="136"/>
      <c r="II160" s="136"/>
      <c r="IJ160" s="136"/>
      <c r="IK160" s="136"/>
      <c r="IL160" s="136"/>
      <c r="IM160" s="136"/>
      <c r="IN160" s="136"/>
      <c r="IO160" s="136"/>
      <c r="IP160" s="136"/>
      <c r="IQ160" s="136"/>
    </row>
    <row r="161" spans="2:251" x14ac:dyDescent="0.25">
      <c r="B161" s="136"/>
      <c r="C161" s="136"/>
      <c r="D161" s="150"/>
      <c r="E161" s="150"/>
      <c r="F161" s="150"/>
      <c r="AB161" s="136"/>
      <c r="AC161" s="136"/>
      <c r="AD161" s="136"/>
      <c r="AE161" s="136"/>
      <c r="AF161" s="136"/>
      <c r="AG161" s="136"/>
      <c r="AH161" s="136"/>
      <c r="AI161" s="136"/>
      <c r="AJ161" s="136"/>
      <c r="AK161" s="136"/>
      <c r="AL161" s="136"/>
      <c r="AM161" s="136"/>
      <c r="AN161" s="136"/>
      <c r="AO161" s="136"/>
      <c r="AP161" s="136"/>
      <c r="AQ161" s="136"/>
      <c r="AR161" s="136"/>
      <c r="AS161" s="136"/>
      <c r="AT161" s="136"/>
      <c r="AU161" s="136"/>
      <c r="AV161" s="136"/>
      <c r="AW161" s="136"/>
      <c r="AX161" s="136"/>
      <c r="AY161" s="136"/>
      <c r="AZ161" s="136"/>
      <c r="BA161" s="136"/>
      <c r="BB161" s="136"/>
      <c r="BC161" s="136"/>
      <c r="BD161" s="136"/>
      <c r="BE161" s="136"/>
      <c r="BF161" s="136"/>
      <c r="BG161" s="136"/>
      <c r="BH161" s="136"/>
      <c r="BI161" s="136"/>
      <c r="BJ161" s="136"/>
      <c r="BK161" s="136"/>
      <c r="BL161" s="136"/>
      <c r="BM161" s="136"/>
      <c r="BN161" s="136"/>
      <c r="BO161" s="136"/>
      <c r="BP161" s="136"/>
      <c r="BQ161" s="136"/>
      <c r="BR161" s="136"/>
      <c r="BS161" s="136"/>
      <c r="BT161" s="136"/>
      <c r="BU161" s="136"/>
      <c r="BV161" s="136"/>
      <c r="BW161" s="136"/>
      <c r="BX161" s="136"/>
      <c r="BY161" s="136"/>
      <c r="BZ161" s="136"/>
      <c r="CA161" s="136"/>
      <c r="CB161" s="136"/>
      <c r="CC161" s="136"/>
      <c r="CD161" s="136"/>
      <c r="CE161" s="136"/>
      <c r="CF161" s="136"/>
      <c r="CG161" s="136"/>
      <c r="CH161" s="136"/>
      <c r="CI161" s="136"/>
      <c r="CJ161" s="136"/>
      <c r="CK161" s="136"/>
      <c r="CL161" s="136"/>
      <c r="CM161" s="136"/>
      <c r="CN161" s="136"/>
      <c r="CO161" s="136"/>
      <c r="CP161" s="136"/>
      <c r="CQ161" s="136"/>
      <c r="CR161" s="136"/>
      <c r="CS161" s="136"/>
      <c r="CT161" s="136"/>
      <c r="CU161" s="136"/>
      <c r="CV161" s="136"/>
      <c r="CW161" s="136"/>
      <c r="CX161" s="136"/>
      <c r="CY161" s="136"/>
      <c r="CZ161" s="136"/>
      <c r="DA161" s="136"/>
      <c r="DB161" s="136"/>
      <c r="DC161" s="136"/>
      <c r="DD161" s="136"/>
      <c r="DE161" s="136"/>
      <c r="DF161" s="136"/>
      <c r="DG161" s="136"/>
      <c r="DH161" s="136"/>
      <c r="DI161" s="136"/>
      <c r="DJ161" s="136"/>
      <c r="DK161" s="136"/>
      <c r="DL161" s="136"/>
      <c r="DM161" s="136"/>
      <c r="DN161" s="136"/>
      <c r="DO161" s="136"/>
      <c r="DP161" s="136"/>
      <c r="DQ161" s="136"/>
      <c r="DR161" s="136"/>
      <c r="DS161" s="136"/>
      <c r="DT161" s="136"/>
      <c r="DU161" s="136"/>
      <c r="DV161" s="136"/>
      <c r="DW161" s="136"/>
      <c r="DX161" s="136"/>
      <c r="DY161" s="136"/>
      <c r="DZ161" s="136"/>
      <c r="EA161" s="136"/>
      <c r="EB161" s="136"/>
      <c r="EC161" s="136"/>
      <c r="ED161" s="136"/>
      <c r="EE161" s="136"/>
      <c r="EF161" s="136"/>
      <c r="EG161" s="136"/>
      <c r="EH161" s="136"/>
      <c r="EI161" s="136"/>
      <c r="EJ161" s="136"/>
      <c r="EK161" s="136"/>
      <c r="EL161" s="136"/>
      <c r="EM161" s="136"/>
      <c r="EN161" s="136"/>
      <c r="EO161" s="136"/>
      <c r="EP161" s="136"/>
      <c r="EQ161" s="136"/>
      <c r="ER161" s="136"/>
      <c r="ES161" s="136"/>
      <c r="ET161" s="136"/>
      <c r="EU161" s="136"/>
      <c r="EV161" s="136"/>
      <c r="EW161" s="136"/>
      <c r="EX161" s="136"/>
      <c r="EY161" s="136"/>
      <c r="EZ161" s="136"/>
      <c r="FA161" s="136"/>
      <c r="FB161" s="136"/>
      <c r="FC161" s="136"/>
      <c r="FD161" s="136"/>
      <c r="FE161" s="136"/>
      <c r="FF161" s="136"/>
      <c r="FG161" s="136"/>
      <c r="FH161" s="136"/>
      <c r="FI161" s="136"/>
      <c r="FJ161" s="136"/>
      <c r="FK161" s="136"/>
      <c r="FL161" s="136"/>
      <c r="FM161" s="136"/>
      <c r="FN161" s="136"/>
      <c r="FO161" s="136"/>
      <c r="FP161" s="136"/>
      <c r="FQ161" s="136"/>
      <c r="FR161" s="136"/>
      <c r="FS161" s="136"/>
      <c r="FT161" s="136"/>
      <c r="FU161" s="136"/>
      <c r="FV161" s="136"/>
      <c r="FW161" s="136"/>
      <c r="FX161" s="136"/>
      <c r="FY161" s="136"/>
      <c r="FZ161" s="136"/>
      <c r="GA161" s="136"/>
      <c r="GB161" s="136"/>
      <c r="GC161" s="136"/>
      <c r="GD161" s="136"/>
      <c r="GE161" s="136"/>
      <c r="GF161" s="136"/>
      <c r="GG161" s="136"/>
      <c r="GH161" s="136"/>
      <c r="GI161" s="136"/>
      <c r="GJ161" s="136"/>
      <c r="GK161" s="136"/>
      <c r="GL161" s="136"/>
      <c r="GM161" s="136"/>
      <c r="GN161" s="136"/>
      <c r="GO161" s="136"/>
      <c r="GP161" s="136"/>
      <c r="GQ161" s="136"/>
      <c r="GR161" s="136"/>
      <c r="GS161" s="136"/>
      <c r="GT161" s="136"/>
      <c r="GU161" s="136"/>
      <c r="GV161" s="136"/>
      <c r="GW161" s="136"/>
      <c r="GX161" s="136"/>
      <c r="GY161" s="136"/>
      <c r="GZ161" s="136"/>
      <c r="HA161" s="136"/>
      <c r="HB161" s="136"/>
      <c r="HC161" s="136"/>
      <c r="HD161" s="136"/>
      <c r="HE161" s="136"/>
      <c r="HF161" s="136"/>
      <c r="HG161" s="136"/>
      <c r="HH161" s="136"/>
      <c r="HI161" s="136"/>
      <c r="HJ161" s="136"/>
      <c r="HK161" s="136"/>
      <c r="HL161" s="136"/>
      <c r="HM161" s="136"/>
      <c r="HN161" s="136"/>
      <c r="HO161" s="136"/>
      <c r="HP161" s="136"/>
      <c r="HQ161" s="136"/>
      <c r="HR161" s="136"/>
      <c r="HS161" s="136"/>
      <c r="HT161" s="136"/>
      <c r="HU161" s="136"/>
      <c r="HV161" s="136"/>
      <c r="HW161" s="136"/>
      <c r="HX161" s="136"/>
      <c r="HY161" s="136"/>
      <c r="HZ161" s="136"/>
      <c r="IA161" s="136"/>
      <c r="IB161" s="136"/>
      <c r="IC161" s="136"/>
      <c r="ID161" s="136"/>
      <c r="IE161" s="136"/>
      <c r="IF161" s="136"/>
      <c r="IG161" s="136"/>
      <c r="IH161" s="136"/>
      <c r="II161" s="136"/>
      <c r="IJ161" s="136"/>
      <c r="IK161" s="136"/>
      <c r="IL161" s="136"/>
      <c r="IM161" s="136"/>
      <c r="IN161" s="136"/>
      <c r="IO161" s="136"/>
      <c r="IP161" s="136"/>
      <c r="IQ161" s="136"/>
    </row>
    <row r="162" spans="2:251" x14ac:dyDescent="0.25">
      <c r="B162" s="136"/>
      <c r="C162" s="136"/>
      <c r="D162" s="150"/>
      <c r="E162" s="150"/>
      <c r="F162" s="150"/>
      <c r="AB162" s="136"/>
      <c r="AC162" s="136"/>
      <c r="AD162" s="136"/>
      <c r="AE162" s="136"/>
      <c r="AF162" s="136"/>
      <c r="AG162" s="136"/>
      <c r="AH162" s="136"/>
      <c r="AI162" s="136"/>
      <c r="AJ162" s="136"/>
      <c r="AK162" s="136"/>
      <c r="AL162" s="136"/>
      <c r="AM162" s="136"/>
      <c r="AN162" s="136"/>
      <c r="AO162" s="136"/>
      <c r="AP162" s="136"/>
      <c r="AQ162" s="136"/>
      <c r="AR162" s="136"/>
      <c r="AS162" s="136"/>
      <c r="AT162" s="136"/>
      <c r="AU162" s="136"/>
      <c r="AV162" s="136"/>
      <c r="AW162" s="136"/>
      <c r="AX162" s="136"/>
      <c r="AY162" s="136"/>
      <c r="AZ162" s="136"/>
      <c r="BA162" s="136"/>
      <c r="BB162" s="136"/>
      <c r="BC162" s="136"/>
      <c r="BD162" s="136"/>
      <c r="BE162" s="136"/>
      <c r="BF162" s="136"/>
      <c r="BG162" s="136"/>
      <c r="BH162" s="136"/>
      <c r="BI162" s="136"/>
      <c r="BJ162" s="136"/>
      <c r="BK162" s="136"/>
      <c r="BL162" s="136"/>
      <c r="BM162" s="136"/>
      <c r="BN162" s="136"/>
      <c r="BO162" s="136"/>
      <c r="BP162" s="136"/>
      <c r="BQ162" s="136"/>
      <c r="BR162" s="136"/>
      <c r="BS162" s="136"/>
      <c r="BT162" s="136"/>
      <c r="BU162" s="136"/>
      <c r="BV162" s="136"/>
      <c r="BW162" s="136"/>
      <c r="BX162" s="136"/>
      <c r="BY162" s="136"/>
      <c r="BZ162" s="136"/>
      <c r="CA162" s="136"/>
      <c r="CB162" s="136"/>
      <c r="CC162" s="136"/>
      <c r="CD162" s="136"/>
      <c r="CE162" s="136"/>
      <c r="CF162" s="136"/>
      <c r="CG162" s="136"/>
      <c r="CH162" s="136"/>
      <c r="CI162" s="136"/>
      <c r="CJ162" s="136"/>
      <c r="CK162" s="136"/>
      <c r="CL162" s="136"/>
      <c r="CM162" s="136"/>
      <c r="CN162" s="136"/>
      <c r="CO162" s="136"/>
      <c r="CP162" s="136"/>
      <c r="CQ162" s="136"/>
      <c r="CR162" s="136"/>
      <c r="CS162" s="136"/>
      <c r="CT162" s="136"/>
      <c r="CU162" s="136"/>
      <c r="CV162" s="136"/>
      <c r="CW162" s="136"/>
      <c r="CX162" s="136"/>
      <c r="CY162" s="136"/>
      <c r="CZ162" s="136"/>
      <c r="DA162" s="136"/>
      <c r="DB162" s="136"/>
      <c r="DC162" s="136"/>
      <c r="DD162" s="136"/>
      <c r="DE162" s="136"/>
      <c r="DF162" s="136"/>
      <c r="DG162" s="136"/>
      <c r="DH162" s="136"/>
      <c r="DI162" s="136"/>
      <c r="DJ162" s="136"/>
      <c r="DK162" s="136"/>
      <c r="DL162" s="136"/>
      <c r="DM162" s="136"/>
      <c r="DN162" s="136"/>
      <c r="DO162" s="136"/>
      <c r="DP162" s="136"/>
      <c r="DQ162" s="136"/>
      <c r="DR162" s="136"/>
      <c r="DS162" s="136"/>
      <c r="DT162" s="136"/>
      <c r="DU162" s="136"/>
      <c r="DV162" s="136"/>
      <c r="DW162" s="136"/>
      <c r="DX162" s="136"/>
      <c r="DY162" s="136"/>
      <c r="DZ162" s="136"/>
      <c r="EA162" s="136"/>
      <c r="EB162" s="136"/>
      <c r="EC162" s="136"/>
      <c r="ED162" s="136"/>
      <c r="EE162" s="136"/>
      <c r="EF162" s="136"/>
      <c r="EG162" s="136"/>
      <c r="EH162" s="136"/>
      <c r="EI162" s="136"/>
      <c r="EJ162" s="136"/>
      <c r="EK162" s="136"/>
      <c r="EL162" s="136"/>
      <c r="EM162" s="136"/>
      <c r="EN162" s="136"/>
      <c r="EO162" s="136"/>
      <c r="EP162" s="136"/>
      <c r="EQ162" s="136"/>
      <c r="ER162" s="136"/>
      <c r="ES162" s="136"/>
      <c r="ET162" s="136"/>
      <c r="EU162" s="136"/>
      <c r="EV162" s="136"/>
      <c r="EW162" s="136"/>
      <c r="EX162" s="136"/>
      <c r="EY162" s="136"/>
      <c r="EZ162" s="136"/>
      <c r="FA162" s="136"/>
      <c r="FB162" s="136"/>
      <c r="FC162" s="136"/>
      <c r="FD162" s="136"/>
      <c r="FE162" s="136"/>
      <c r="FF162" s="136"/>
      <c r="FG162" s="136"/>
      <c r="FH162" s="136"/>
      <c r="FI162" s="136"/>
      <c r="FJ162" s="136"/>
      <c r="FK162" s="136"/>
      <c r="FL162" s="136"/>
      <c r="FM162" s="136"/>
      <c r="FN162" s="136"/>
      <c r="FO162" s="136"/>
      <c r="FP162" s="136"/>
      <c r="FQ162" s="136"/>
      <c r="FR162" s="136"/>
      <c r="FS162" s="136"/>
      <c r="FT162" s="136"/>
      <c r="FU162" s="136"/>
      <c r="FV162" s="136"/>
      <c r="FW162" s="136"/>
      <c r="FX162" s="136"/>
      <c r="FY162" s="136"/>
      <c r="FZ162" s="136"/>
      <c r="GA162" s="136"/>
      <c r="GB162" s="136"/>
      <c r="GC162" s="136"/>
      <c r="GD162" s="136"/>
      <c r="GE162" s="136"/>
      <c r="GF162" s="136"/>
      <c r="GG162" s="136"/>
      <c r="GH162" s="136"/>
      <c r="GI162" s="136"/>
      <c r="GJ162" s="136"/>
      <c r="GK162" s="136"/>
      <c r="GL162" s="136"/>
      <c r="GM162" s="136"/>
      <c r="GN162" s="136"/>
      <c r="GO162" s="136"/>
      <c r="GP162" s="136"/>
      <c r="GQ162" s="136"/>
      <c r="GR162" s="136"/>
      <c r="GS162" s="136"/>
      <c r="GT162" s="136"/>
      <c r="GU162" s="136"/>
      <c r="GV162" s="136"/>
      <c r="GW162" s="136"/>
      <c r="GX162" s="136"/>
      <c r="GY162" s="136"/>
      <c r="GZ162" s="136"/>
      <c r="HA162" s="136"/>
      <c r="HB162" s="136"/>
      <c r="HC162" s="136"/>
      <c r="HD162" s="136"/>
      <c r="HE162" s="136"/>
      <c r="HF162" s="136"/>
      <c r="HG162" s="136"/>
      <c r="HH162" s="136"/>
      <c r="HI162" s="136"/>
      <c r="HJ162" s="136"/>
      <c r="HK162" s="136"/>
      <c r="HL162" s="136"/>
      <c r="HM162" s="136"/>
      <c r="HN162" s="136"/>
      <c r="HO162" s="136"/>
      <c r="HP162" s="136"/>
      <c r="HQ162" s="136"/>
      <c r="HR162" s="136"/>
      <c r="HS162" s="136"/>
      <c r="HT162" s="136"/>
      <c r="HU162" s="136"/>
      <c r="HV162" s="136"/>
      <c r="HW162" s="136"/>
      <c r="HX162" s="136"/>
      <c r="HY162" s="136"/>
      <c r="HZ162" s="136"/>
      <c r="IA162" s="136"/>
      <c r="IB162" s="136"/>
      <c r="IC162" s="136"/>
      <c r="ID162" s="136"/>
      <c r="IE162" s="136"/>
      <c r="IF162" s="136"/>
      <c r="IG162" s="136"/>
      <c r="IH162" s="136"/>
      <c r="II162" s="136"/>
      <c r="IJ162" s="136"/>
      <c r="IK162" s="136"/>
      <c r="IL162" s="136"/>
      <c r="IM162" s="136"/>
      <c r="IN162" s="136"/>
      <c r="IO162" s="136"/>
      <c r="IP162" s="136"/>
      <c r="IQ162" s="136"/>
    </row>
    <row r="163" spans="2:251" x14ac:dyDescent="0.25">
      <c r="B163" s="136"/>
      <c r="C163" s="136"/>
      <c r="D163" s="150"/>
      <c r="E163" s="150"/>
      <c r="F163" s="150"/>
      <c r="AB163" s="136"/>
      <c r="AC163" s="136"/>
      <c r="AD163" s="136"/>
      <c r="AE163" s="136"/>
      <c r="AF163" s="136"/>
      <c r="AG163" s="136"/>
      <c r="AH163" s="136"/>
      <c r="AI163" s="136"/>
      <c r="AJ163" s="136"/>
      <c r="AK163" s="136"/>
      <c r="AL163" s="136"/>
      <c r="AM163" s="136"/>
      <c r="AN163" s="136"/>
      <c r="AO163" s="136"/>
      <c r="AP163" s="136"/>
      <c r="AQ163" s="136"/>
      <c r="AR163" s="136"/>
      <c r="AS163" s="136"/>
      <c r="AT163" s="136"/>
      <c r="AU163" s="136"/>
      <c r="AV163" s="136"/>
      <c r="AW163" s="136"/>
      <c r="AX163" s="136"/>
      <c r="AY163" s="136"/>
      <c r="AZ163" s="136"/>
      <c r="BA163" s="136"/>
      <c r="BB163" s="136"/>
      <c r="BC163" s="136"/>
      <c r="BD163" s="136"/>
      <c r="BE163" s="136"/>
      <c r="BF163" s="136"/>
      <c r="BG163" s="136"/>
      <c r="BH163" s="136"/>
      <c r="BI163" s="136"/>
      <c r="BJ163" s="136"/>
      <c r="BK163" s="136"/>
      <c r="BL163" s="136"/>
      <c r="BM163" s="136"/>
      <c r="BN163" s="136"/>
      <c r="BO163" s="136"/>
      <c r="BP163" s="136"/>
      <c r="BQ163" s="136"/>
      <c r="BR163" s="136"/>
      <c r="BS163" s="136"/>
      <c r="BT163" s="136"/>
      <c r="BU163" s="136"/>
      <c r="BV163" s="136"/>
      <c r="BW163" s="136"/>
      <c r="BX163" s="136"/>
      <c r="BY163" s="136"/>
      <c r="BZ163" s="136"/>
      <c r="CA163" s="136"/>
      <c r="CB163" s="136"/>
      <c r="CC163" s="136"/>
      <c r="CD163" s="136"/>
      <c r="CE163" s="136"/>
      <c r="CF163" s="136"/>
      <c r="CG163" s="136"/>
      <c r="CH163" s="136"/>
      <c r="CI163" s="136"/>
      <c r="CJ163" s="136"/>
      <c r="CK163" s="136"/>
      <c r="CL163" s="136"/>
      <c r="CM163" s="136"/>
      <c r="CN163" s="136"/>
      <c r="CO163" s="136"/>
      <c r="CP163" s="136"/>
      <c r="CQ163" s="136"/>
      <c r="CR163" s="136"/>
      <c r="CS163" s="136"/>
      <c r="CT163" s="136"/>
      <c r="CU163" s="136"/>
      <c r="CV163" s="136"/>
      <c r="CW163" s="136"/>
      <c r="CX163" s="136"/>
      <c r="CY163" s="136"/>
      <c r="CZ163" s="136"/>
      <c r="DA163" s="136"/>
      <c r="DB163" s="136"/>
      <c r="DC163" s="136"/>
      <c r="DD163" s="136"/>
      <c r="DE163" s="136"/>
      <c r="DF163" s="136"/>
      <c r="DG163" s="136"/>
      <c r="DH163" s="136"/>
      <c r="DI163" s="136"/>
      <c r="DJ163" s="136"/>
      <c r="DK163" s="136"/>
      <c r="DL163" s="136"/>
      <c r="DM163" s="136"/>
      <c r="DN163" s="136"/>
      <c r="DO163" s="136"/>
      <c r="DP163" s="136"/>
      <c r="DQ163" s="136"/>
      <c r="DR163" s="136"/>
      <c r="DS163" s="136"/>
      <c r="DT163" s="136"/>
      <c r="DU163" s="136"/>
      <c r="DV163" s="136"/>
      <c r="DW163" s="136"/>
      <c r="DX163" s="136"/>
      <c r="DY163" s="136"/>
      <c r="DZ163" s="136"/>
      <c r="EA163" s="136"/>
      <c r="EB163" s="136"/>
      <c r="EC163" s="136"/>
      <c r="ED163" s="136"/>
      <c r="EE163" s="136"/>
      <c r="EF163" s="136"/>
      <c r="EG163" s="136"/>
      <c r="EH163" s="136"/>
      <c r="EI163" s="136"/>
      <c r="EJ163" s="136"/>
      <c r="EK163" s="136"/>
      <c r="EL163" s="136"/>
      <c r="EM163" s="136"/>
      <c r="EN163" s="136"/>
      <c r="EO163" s="136"/>
      <c r="EP163" s="136"/>
      <c r="EQ163" s="136"/>
      <c r="ER163" s="136"/>
      <c r="ES163" s="136"/>
      <c r="ET163" s="136"/>
      <c r="EU163" s="136"/>
      <c r="EV163" s="136"/>
      <c r="EW163" s="136"/>
      <c r="EX163" s="136"/>
      <c r="EY163" s="136"/>
      <c r="EZ163" s="136"/>
      <c r="FA163" s="136"/>
      <c r="FB163" s="136"/>
      <c r="FC163" s="136"/>
      <c r="FD163" s="136"/>
      <c r="FE163" s="136"/>
      <c r="FF163" s="136"/>
      <c r="FG163" s="136"/>
      <c r="FH163" s="136"/>
      <c r="FI163" s="136"/>
      <c r="FJ163" s="136"/>
      <c r="FK163" s="136"/>
      <c r="FL163" s="136"/>
      <c r="FM163" s="136"/>
      <c r="FN163" s="136"/>
      <c r="FO163" s="136"/>
      <c r="FP163" s="136"/>
      <c r="FQ163" s="136"/>
      <c r="FR163" s="136"/>
      <c r="FS163" s="136"/>
      <c r="FT163" s="136"/>
      <c r="FU163" s="136"/>
      <c r="FV163" s="136"/>
      <c r="FW163" s="136"/>
      <c r="FX163" s="136"/>
      <c r="FY163" s="136"/>
      <c r="FZ163" s="136"/>
      <c r="GA163" s="136"/>
      <c r="GB163" s="136"/>
      <c r="GC163" s="136"/>
      <c r="GD163" s="136"/>
      <c r="GE163" s="136"/>
      <c r="GF163" s="136"/>
      <c r="GG163" s="136"/>
      <c r="GH163" s="136"/>
      <c r="GI163" s="136"/>
      <c r="GJ163" s="136"/>
      <c r="GK163" s="136"/>
      <c r="GL163" s="136"/>
      <c r="GM163" s="136"/>
      <c r="GN163" s="136"/>
      <c r="GO163" s="136"/>
      <c r="GP163" s="136"/>
      <c r="GQ163" s="136"/>
      <c r="GR163" s="136"/>
      <c r="GS163" s="136"/>
      <c r="GT163" s="136"/>
      <c r="GU163" s="136"/>
      <c r="GV163" s="136"/>
      <c r="GW163" s="136"/>
      <c r="GX163" s="136"/>
      <c r="GY163" s="136"/>
      <c r="GZ163" s="136"/>
      <c r="HA163" s="136"/>
      <c r="HB163" s="136"/>
      <c r="HC163" s="136"/>
      <c r="HD163" s="136"/>
      <c r="HE163" s="136"/>
      <c r="HF163" s="136"/>
      <c r="HG163" s="136"/>
      <c r="HH163" s="136"/>
      <c r="HI163" s="136"/>
      <c r="HJ163" s="136"/>
      <c r="HK163" s="136"/>
      <c r="HL163" s="136"/>
      <c r="HM163" s="136"/>
      <c r="HN163" s="136"/>
      <c r="HO163" s="136"/>
      <c r="HP163" s="136"/>
      <c r="HQ163" s="136"/>
      <c r="HR163" s="136"/>
      <c r="HS163" s="136"/>
      <c r="HT163" s="136"/>
      <c r="HU163" s="136"/>
      <c r="HV163" s="136"/>
      <c r="HW163" s="136"/>
      <c r="HX163" s="136"/>
      <c r="HY163" s="136"/>
      <c r="HZ163" s="136"/>
      <c r="IA163" s="136"/>
      <c r="IB163" s="136"/>
      <c r="IC163" s="136"/>
      <c r="ID163" s="136"/>
      <c r="IE163" s="136"/>
      <c r="IF163" s="136"/>
      <c r="IG163" s="136"/>
      <c r="IH163" s="136"/>
      <c r="II163" s="136"/>
      <c r="IJ163" s="136"/>
      <c r="IK163" s="136"/>
      <c r="IL163" s="136"/>
      <c r="IM163" s="136"/>
      <c r="IN163" s="136"/>
      <c r="IO163" s="136"/>
      <c r="IP163" s="136"/>
      <c r="IQ163" s="136"/>
    </row>
    <row r="164" spans="2:251" x14ac:dyDescent="0.25">
      <c r="B164" s="136"/>
      <c r="C164" s="136"/>
      <c r="D164" s="150"/>
      <c r="E164" s="150"/>
      <c r="F164" s="150"/>
      <c r="AB164" s="136"/>
      <c r="AC164" s="136"/>
      <c r="AD164" s="136"/>
      <c r="AE164" s="136"/>
      <c r="AF164" s="136"/>
      <c r="AG164" s="136"/>
      <c r="AH164" s="136"/>
      <c r="AI164" s="136"/>
      <c r="AJ164" s="136"/>
      <c r="AK164" s="136"/>
      <c r="AL164" s="136"/>
      <c r="AM164" s="136"/>
      <c r="AN164" s="136"/>
      <c r="AO164" s="136"/>
      <c r="AP164" s="136"/>
      <c r="AQ164" s="136"/>
      <c r="AR164" s="136"/>
      <c r="AS164" s="136"/>
      <c r="AT164" s="136"/>
      <c r="AU164" s="136"/>
      <c r="AV164" s="136"/>
      <c r="AW164" s="136"/>
      <c r="AX164" s="136"/>
      <c r="AY164" s="136"/>
      <c r="AZ164" s="136"/>
      <c r="BA164" s="136"/>
      <c r="BB164" s="136"/>
      <c r="BC164" s="136"/>
      <c r="BD164" s="136"/>
      <c r="BE164" s="136"/>
      <c r="BF164" s="136"/>
      <c r="BG164" s="136"/>
      <c r="BH164" s="136"/>
      <c r="BI164" s="136"/>
      <c r="BJ164" s="136"/>
      <c r="BK164" s="136"/>
      <c r="BL164" s="136"/>
      <c r="BM164" s="136"/>
      <c r="BN164" s="136"/>
      <c r="BO164" s="136"/>
      <c r="BP164" s="136"/>
      <c r="BQ164" s="136"/>
      <c r="BR164" s="136"/>
      <c r="BS164" s="136"/>
      <c r="BT164" s="136"/>
      <c r="BU164" s="136"/>
      <c r="BV164" s="136"/>
      <c r="BW164" s="136"/>
      <c r="BX164" s="136"/>
      <c r="BY164" s="136"/>
      <c r="BZ164" s="136"/>
      <c r="CA164" s="136"/>
      <c r="CB164" s="136"/>
      <c r="CC164" s="136"/>
      <c r="CD164" s="136"/>
      <c r="CE164" s="136"/>
      <c r="CF164" s="136"/>
      <c r="CG164" s="136"/>
      <c r="CH164" s="136"/>
      <c r="CI164" s="136"/>
      <c r="CJ164" s="136"/>
      <c r="CK164" s="136"/>
      <c r="CL164" s="136"/>
      <c r="CM164" s="136"/>
      <c r="CN164" s="136"/>
      <c r="CO164" s="136"/>
      <c r="CP164" s="136"/>
      <c r="CQ164" s="136"/>
      <c r="CR164" s="136"/>
      <c r="CS164" s="136"/>
      <c r="CT164" s="136"/>
      <c r="CU164" s="136"/>
      <c r="CV164" s="136"/>
      <c r="CW164" s="136"/>
      <c r="CX164" s="136"/>
      <c r="CY164" s="136"/>
      <c r="CZ164" s="136"/>
      <c r="DA164" s="136"/>
      <c r="DB164" s="136"/>
      <c r="DC164" s="136"/>
      <c r="DD164" s="136"/>
      <c r="DE164" s="136"/>
      <c r="DF164" s="136"/>
      <c r="DG164" s="136"/>
      <c r="DH164" s="136"/>
      <c r="DI164" s="136"/>
      <c r="DJ164" s="136"/>
      <c r="DK164" s="136"/>
      <c r="DL164" s="136"/>
      <c r="DM164" s="136"/>
      <c r="DN164" s="136"/>
      <c r="DO164" s="136"/>
      <c r="DP164" s="136"/>
      <c r="DQ164" s="136"/>
      <c r="DR164" s="136"/>
      <c r="DS164" s="136"/>
      <c r="DT164" s="136"/>
      <c r="DU164" s="136"/>
      <c r="DV164" s="136"/>
      <c r="DW164" s="136"/>
      <c r="DX164" s="136"/>
      <c r="DY164" s="136"/>
      <c r="DZ164" s="136"/>
      <c r="EA164" s="136"/>
      <c r="EB164" s="136"/>
      <c r="EC164" s="136"/>
      <c r="ED164" s="136"/>
      <c r="EE164" s="136"/>
      <c r="EF164" s="136"/>
      <c r="EG164" s="136"/>
      <c r="EH164" s="136"/>
      <c r="EI164" s="136"/>
      <c r="EJ164" s="136"/>
      <c r="EK164" s="136"/>
      <c r="EL164" s="136"/>
      <c r="EM164" s="136"/>
      <c r="EN164" s="136"/>
      <c r="EO164" s="136"/>
      <c r="EP164" s="136"/>
      <c r="EQ164" s="136"/>
      <c r="ER164" s="136"/>
      <c r="ES164" s="136"/>
      <c r="ET164" s="136"/>
      <c r="EU164" s="136"/>
      <c r="EV164" s="136"/>
      <c r="EW164" s="136"/>
      <c r="EX164" s="136"/>
      <c r="EY164" s="136"/>
      <c r="EZ164" s="136"/>
      <c r="FA164" s="136"/>
      <c r="FB164" s="136"/>
      <c r="FC164" s="136"/>
      <c r="FD164" s="136"/>
      <c r="FE164" s="136"/>
      <c r="FF164" s="136"/>
      <c r="FG164" s="136"/>
      <c r="FH164" s="136"/>
      <c r="FI164" s="136"/>
      <c r="FJ164" s="136"/>
      <c r="FK164" s="136"/>
      <c r="FL164" s="136"/>
      <c r="FM164" s="136"/>
      <c r="FN164" s="136"/>
      <c r="FO164" s="136"/>
      <c r="FP164" s="136"/>
      <c r="FQ164" s="136"/>
      <c r="FR164" s="136"/>
      <c r="FS164" s="136"/>
      <c r="FT164" s="136"/>
      <c r="FU164" s="136"/>
      <c r="FV164" s="136"/>
      <c r="FW164" s="136"/>
      <c r="FX164" s="136"/>
      <c r="FY164" s="136"/>
      <c r="FZ164" s="136"/>
      <c r="GA164" s="136"/>
      <c r="GB164" s="136"/>
      <c r="GC164" s="136"/>
      <c r="GD164" s="136"/>
      <c r="GE164" s="136"/>
      <c r="GF164" s="136"/>
      <c r="GG164" s="136"/>
      <c r="GH164" s="136"/>
      <c r="GI164" s="136"/>
      <c r="GJ164" s="136"/>
      <c r="GK164" s="136"/>
      <c r="GL164" s="136"/>
      <c r="GM164" s="136"/>
      <c r="GN164" s="136"/>
      <c r="GO164" s="136"/>
      <c r="GP164" s="136"/>
      <c r="GQ164" s="136"/>
      <c r="GR164" s="136"/>
      <c r="GS164" s="136"/>
      <c r="GT164" s="136"/>
      <c r="GU164" s="136"/>
      <c r="GV164" s="136"/>
      <c r="GW164" s="136"/>
      <c r="GX164" s="136"/>
      <c r="GY164" s="136"/>
      <c r="GZ164" s="136"/>
      <c r="HA164" s="136"/>
      <c r="HB164" s="136"/>
      <c r="HC164" s="136"/>
      <c r="HD164" s="136"/>
      <c r="HE164" s="136"/>
      <c r="HF164" s="136"/>
      <c r="HG164" s="136"/>
      <c r="HH164" s="136"/>
      <c r="HI164" s="136"/>
      <c r="HJ164" s="136"/>
      <c r="HK164" s="136"/>
      <c r="HL164" s="136"/>
      <c r="HM164" s="136"/>
      <c r="HN164" s="136"/>
      <c r="HO164" s="136"/>
      <c r="HP164" s="136"/>
      <c r="HQ164" s="136"/>
      <c r="HR164" s="136"/>
      <c r="HS164" s="136"/>
      <c r="HT164" s="136"/>
      <c r="HU164" s="136"/>
      <c r="HV164" s="136"/>
      <c r="HW164" s="136"/>
      <c r="HX164" s="136"/>
      <c r="HY164" s="136"/>
      <c r="HZ164" s="136"/>
      <c r="IA164" s="136"/>
      <c r="IB164" s="136"/>
      <c r="IC164" s="136"/>
      <c r="ID164" s="136"/>
      <c r="IE164" s="136"/>
      <c r="IF164" s="136"/>
      <c r="IG164" s="136"/>
      <c r="IH164" s="136"/>
      <c r="II164" s="136"/>
      <c r="IJ164" s="136"/>
      <c r="IK164" s="136"/>
      <c r="IL164" s="136"/>
      <c r="IM164" s="136"/>
      <c r="IN164" s="136"/>
      <c r="IO164" s="136"/>
      <c r="IP164" s="136"/>
      <c r="IQ164" s="136"/>
    </row>
    <row r="165" spans="2:251" x14ac:dyDescent="0.25">
      <c r="B165" s="136"/>
      <c r="C165" s="136"/>
      <c r="D165" s="150"/>
      <c r="E165" s="150"/>
      <c r="F165" s="150"/>
      <c r="AB165" s="136"/>
      <c r="AC165" s="136"/>
      <c r="AD165" s="136"/>
      <c r="AE165" s="136"/>
      <c r="AF165" s="136"/>
      <c r="AG165" s="136"/>
      <c r="AH165" s="136"/>
      <c r="AI165" s="136"/>
      <c r="AJ165" s="136"/>
      <c r="AK165" s="136"/>
      <c r="AL165" s="136"/>
      <c r="AM165" s="136"/>
      <c r="AN165" s="136"/>
      <c r="AO165" s="136"/>
      <c r="AP165" s="136"/>
      <c r="AQ165" s="136"/>
      <c r="AR165" s="136"/>
      <c r="AS165" s="136"/>
      <c r="AT165" s="136"/>
      <c r="AU165" s="136"/>
      <c r="AV165" s="136"/>
      <c r="AW165" s="136"/>
      <c r="AX165" s="136"/>
      <c r="AY165" s="136"/>
      <c r="AZ165" s="136"/>
      <c r="BA165" s="136"/>
      <c r="BB165" s="136"/>
      <c r="BC165" s="136"/>
      <c r="BD165" s="136"/>
      <c r="BE165" s="136"/>
      <c r="BF165" s="136"/>
      <c r="BG165" s="136"/>
      <c r="BH165" s="136"/>
      <c r="BI165" s="136"/>
      <c r="BJ165" s="136"/>
      <c r="BK165" s="136"/>
      <c r="BL165" s="136"/>
      <c r="BM165" s="136"/>
      <c r="BN165" s="136"/>
      <c r="BO165" s="136"/>
      <c r="BP165" s="136"/>
      <c r="BQ165" s="136"/>
      <c r="BR165" s="136"/>
      <c r="BS165" s="136"/>
      <c r="BT165" s="136"/>
      <c r="BU165" s="136"/>
      <c r="BV165" s="136"/>
      <c r="BW165" s="136"/>
      <c r="BX165" s="136"/>
      <c r="BY165" s="136"/>
      <c r="BZ165" s="136"/>
      <c r="CA165" s="136"/>
      <c r="CB165" s="136"/>
      <c r="CC165" s="136"/>
      <c r="CD165" s="136"/>
      <c r="CE165" s="136"/>
      <c r="CF165" s="136"/>
      <c r="CG165" s="136"/>
      <c r="CH165" s="136"/>
      <c r="CI165" s="136"/>
      <c r="CJ165" s="136"/>
      <c r="CK165" s="136"/>
      <c r="CL165" s="136"/>
      <c r="CM165" s="136"/>
      <c r="CN165" s="136"/>
      <c r="CO165" s="136"/>
      <c r="CP165" s="136"/>
      <c r="CQ165" s="136"/>
      <c r="CR165" s="136"/>
      <c r="CS165" s="136"/>
      <c r="CT165" s="136"/>
      <c r="CU165" s="136"/>
      <c r="CV165" s="136"/>
      <c r="CW165" s="136"/>
      <c r="CX165" s="136"/>
      <c r="CY165" s="136"/>
      <c r="CZ165" s="136"/>
      <c r="DA165" s="136"/>
      <c r="DB165" s="136"/>
      <c r="DC165" s="136"/>
      <c r="DD165" s="136"/>
      <c r="DE165" s="136"/>
      <c r="DF165" s="136"/>
      <c r="DG165" s="136"/>
      <c r="DH165" s="136"/>
      <c r="DI165" s="136"/>
      <c r="DJ165" s="136"/>
      <c r="DK165" s="136"/>
      <c r="DL165" s="136"/>
      <c r="DM165" s="136"/>
      <c r="DN165" s="136"/>
      <c r="DO165" s="136"/>
      <c r="DP165" s="136"/>
      <c r="DQ165" s="136"/>
      <c r="DR165" s="136"/>
      <c r="DS165" s="136"/>
      <c r="DT165" s="136"/>
      <c r="DU165" s="136"/>
      <c r="DV165" s="136"/>
      <c r="DW165" s="136"/>
      <c r="DX165" s="136"/>
      <c r="DY165" s="136"/>
      <c r="DZ165" s="136"/>
      <c r="EA165" s="136"/>
      <c r="EB165" s="136"/>
      <c r="EC165" s="136"/>
      <c r="ED165" s="136"/>
      <c r="EE165" s="136"/>
      <c r="EF165" s="136"/>
      <c r="EG165" s="136"/>
      <c r="EH165" s="136"/>
      <c r="EI165" s="136"/>
      <c r="EJ165" s="136"/>
      <c r="EK165" s="136"/>
      <c r="EL165" s="136"/>
      <c r="EM165" s="136"/>
      <c r="EN165" s="136"/>
      <c r="EO165" s="136"/>
      <c r="EP165" s="136"/>
      <c r="EQ165" s="136"/>
      <c r="ER165" s="136"/>
      <c r="ES165" s="136"/>
      <c r="ET165" s="136"/>
      <c r="EU165" s="136"/>
      <c r="EV165" s="136"/>
      <c r="EW165" s="136"/>
      <c r="EX165" s="136"/>
      <c r="EY165" s="136"/>
      <c r="EZ165" s="136"/>
      <c r="FA165" s="136"/>
      <c r="FB165" s="136"/>
      <c r="FC165" s="136"/>
      <c r="FD165" s="136"/>
      <c r="FE165" s="136"/>
      <c r="FF165" s="136"/>
      <c r="FG165" s="136"/>
      <c r="FH165" s="136"/>
      <c r="FI165" s="136"/>
      <c r="FJ165" s="136"/>
      <c r="FK165" s="136"/>
      <c r="FL165" s="136"/>
      <c r="FM165" s="136"/>
      <c r="FN165" s="136"/>
      <c r="FO165" s="136"/>
      <c r="FP165" s="136"/>
      <c r="FQ165" s="136"/>
      <c r="FR165" s="136"/>
      <c r="FS165" s="136"/>
      <c r="FT165" s="136"/>
      <c r="FU165" s="136"/>
      <c r="FV165" s="136"/>
      <c r="FW165" s="136"/>
      <c r="FX165" s="136"/>
      <c r="FY165" s="136"/>
      <c r="FZ165" s="136"/>
      <c r="GA165" s="136"/>
      <c r="GB165" s="136"/>
      <c r="GC165" s="136"/>
      <c r="GD165" s="136"/>
      <c r="GE165" s="136"/>
      <c r="GF165" s="136"/>
      <c r="GG165" s="136"/>
      <c r="GH165" s="136"/>
      <c r="GI165" s="136"/>
      <c r="GJ165" s="136"/>
      <c r="GK165" s="136"/>
      <c r="GL165" s="136"/>
      <c r="GM165" s="136"/>
      <c r="GN165" s="136"/>
      <c r="GO165" s="136"/>
      <c r="GP165" s="136"/>
      <c r="GQ165" s="136"/>
      <c r="GR165" s="136"/>
      <c r="GS165" s="136"/>
      <c r="GT165" s="136"/>
      <c r="GU165" s="136"/>
      <c r="GV165" s="136"/>
      <c r="GW165" s="136"/>
      <c r="GX165" s="136"/>
      <c r="GY165" s="136"/>
      <c r="GZ165" s="136"/>
      <c r="HA165" s="136"/>
      <c r="HB165" s="136"/>
      <c r="HC165" s="136"/>
      <c r="HD165" s="136"/>
      <c r="HE165" s="136"/>
      <c r="HF165" s="136"/>
      <c r="HG165" s="136"/>
      <c r="HH165" s="136"/>
      <c r="HI165" s="136"/>
      <c r="HJ165" s="136"/>
      <c r="HK165" s="136"/>
      <c r="HL165" s="136"/>
      <c r="HM165" s="136"/>
      <c r="HN165" s="136"/>
      <c r="HO165" s="136"/>
      <c r="HP165" s="136"/>
      <c r="HQ165" s="136"/>
      <c r="HR165" s="136"/>
      <c r="HS165" s="136"/>
      <c r="HT165" s="136"/>
      <c r="HU165" s="136"/>
      <c r="HV165" s="136"/>
      <c r="HW165" s="136"/>
      <c r="HX165" s="136"/>
      <c r="HY165" s="136"/>
      <c r="HZ165" s="136"/>
      <c r="IA165" s="136"/>
      <c r="IB165" s="136"/>
      <c r="IC165" s="136"/>
      <c r="ID165" s="136"/>
      <c r="IE165" s="136"/>
      <c r="IF165" s="136"/>
      <c r="IG165" s="136"/>
      <c r="IH165" s="136"/>
      <c r="II165" s="136"/>
      <c r="IJ165" s="136"/>
      <c r="IK165" s="136"/>
      <c r="IL165" s="136"/>
      <c r="IM165" s="136"/>
      <c r="IN165" s="136"/>
      <c r="IO165" s="136"/>
      <c r="IP165" s="136"/>
      <c r="IQ165" s="136"/>
    </row>
    <row r="166" spans="2:251" x14ac:dyDescent="0.25">
      <c r="B166" s="136"/>
      <c r="C166" s="136"/>
      <c r="D166" s="150"/>
      <c r="E166" s="150"/>
      <c r="F166" s="150"/>
      <c r="AB166" s="136"/>
      <c r="AC166" s="136"/>
      <c r="AD166" s="136"/>
      <c r="AE166" s="136"/>
      <c r="AF166" s="136"/>
      <c r="AG166" s="136"/>
      <c r="AH166" s="136"/>
      <c r="AI166" s="136"/>
      <c r="AJ166" s="136"/>
      <c r="AK166" s="136"/>
      <c r="AL166" s="136"/>
      <c r="AM166" s="136"/>
      <c r="AN166" s="136"/>
      <c r="AO166" s="136"/>
      <c r="AP166" s="136"/>
      <c r="AQ166" s="136"/>
      <c r="AR166" s="136"/>
      <c r="AS166" s="136"/>
      <c r="AT166" s="136"/>
      <c r="AU166" s="136"/>
      <c r="AV166" s="136"/>
      <c r="AW166" s="136"/>
      <c r="AX166" s="136"/>
      <c r="AY166" s="136"/>
      <c r="AZ166" s="136"/>
      <c r="BA166" s="136"/>
      <c r="BB166" s="136"/>
      <c r="BC166" s="136"/>
      <c r="BD166" s="136"/>
      <c r="BE166" s="136"/>
      <c r="BF166" s="136"/>
      <c r="BG166" s="136"/>
      <c r="BH166" s="136"/>
      <c r="BI166" s="136"/>
      <c r="BJ166" s="136"/>
      <c r="BK166" s="136"/>
      <c r="BL166" s="136"/>
      <c r="BM166" s="136"/>
      <c r="BN166" s="136"/>
      <c r="BO166" s="136"/>
      <c r="BP166" s="136"/>
      <c r="BQ166" s="136"/>
      <c r="BR166" s="136"/>
      <c r="BS166" s="136"/>
      <c r="BT166" s="136"/>
      <c r="BU166" s="136"/>
      <c r="BV166" s="136"/>
      <c r="BW166" s="136"/>
      <c r="BX166" s="136"/>
      <c r="BY166" s="136"/>
      <c r="BZ166" s="136"/>
      <c r="CA166" s="136"/>
      <c r="CB166" s="136"/>
      <c r="CC166" s="136"/>
      <c r="CD166" s="136"/>
      <c r="CE166" s="136"/>
      <c r="CF166" s="136"/>
      <c r="CG166" s="136"/>
      <c r="CH166" s="136"/>
      <c r="CI166" s="136"/>
      <c r="CJ166" s="136"/>
      <c r="CK166" s="136"/>
      <c r="CL166" s="136"/>
      <c r="CM166" s="136"/>
      <c r="CN166" s="136"/>
      <c r="CO166" s="136"/>
      <c r="CP166" s="136"/>
      <c r="CQ166" s="136"/>
      <c r="CR166" s="136"/>
      <c r="CS166" s="136"/>
      <c r="CT166" s="136"/>
      <c r="CU166" s="136"/>
      <c r="CV166" s="136"/>
      <c r="CW166" s="136"/>
      <c r="CX166" s="136"/>
      <c r="CY166" s="136"/>
      <c r="CZ166" s="136"/>
      <c r="DA166" s="136"/>
      <c r="DB166" s="136"/>
      <c r="DC166" s="136"/>
      <c r="DD166" s="136"/>
      <c r="DE166" s="136"/>
      <c r="DF166" s="136"/>
      <c r="DG166" s="136"/>
      <c r="DH166" s="136"/>
      <c r="DI166" s="136"/>
      <c r="DJ166" s="136"/>
      <c r="DK166" s="136"/>
      <c r="DL166" s="136"/>
      <c r="DM166" s="136"/>
      <c r="DN166" s="136"/>
      <c r="DO166" s="136"/>
      <c r="DP166" s="136"/>
      <c r="DQ166" s="136"/>
      <c r="DR166" s="136"/>
      <c r="DS166" s="136"/>
      <c r="DT166" s="136"/>
      <c r="DU166" s="136"/>
      <c r="DV166" s="136"/>
      <c r="DW166" s="136"/>
      <c r="DX166" s="136"/>
      <c r="DY166" s="136"/>
      <c r="DZ166" s="136"/>
      <c r="EA166" s="136"/>
      <c r="EB166" s="136"/>
      <c r="EC166" s="136"/>
      <c r="ED166" s="136"/>
      <c r="EE166" s="136"/>
      <c r="EF166" s="136"/>
      <c r="EG166" s="136"/>
      <c r="EH166" s="136"/>
      <c r="EI166" s="136"/>
      <c r="EJ166" s="136"/>
      <c r="EK166" s="136"/>
      <c r="EL166" s="136"/>
      <c r="EM166" s="136"/>
      <c r="EN166" s="136"/>
      <c r="EO166" s="136"/>
      <c r="EP166" s="136"/>
      <c r="EQ166" s="136"/>
      <c r="ER166" s="136"/>
      <c r="ES166" s="136"/>
      <c r="ET166" s="136"/>
      <c r="EU166" s="136"/>
      <c r="EV166" s="136"/>
      <c r="EW166" s="136"/>
      <c r="EX166" s="136"/>
      <c r="EY166" s="136"/>
      <c r="EZ166" s="136"/>
      <c r="FA166" s="136"/>
      <c r="FB166" s="136"/>
      <c r="FC166" s="136"/>
      <c r="FD166" s="136"/>
      <c r="FE166" s="136"/>
      <c r="FF166" s="136"/>
      <c r="FG166" s="136"/>
      <c r="FH166" s="136"/>
      <c r="FI166" s="136"/>
      <c r="FJ166" s="136"/>
      <c r="FK166" s="136"/>
      <c r="FL166" s="136"/>
      <c r="FM166" s="136"/>
      <c r="FN166" s="136"/>
      <c r="FO166" s="136"/>
      <c r="FP166" s="136"/>
      <c r="FQ166" s="136"/>
      <c r="FR166" s="136"/>
      <c r="FS166" s="136"/>
      <c r="FT166" s="136"/>
      <c r="FU166" s="136"/>
      <c r="FV166" s="136"/>
      <c r="FW166" s="136"/>
      <c r="FX166" s="136"/>
      <c r="FY166" s="136"/>
      <c r="FZ166" s="136"/>
      <c r="GA166" s="136"/>
      <c r="GB166" s="136"/>
      <c r="GC166" s="136"/>
      <c r="GD166" s="136"/>
      <c r="GE166" s="136"/>
      <c r="GF166" s="136"/>
      <c r="GG166" s="136"/>
      <c r="GH166" s="136"/>
      <c r="GI166" s="136"/>
      <c r="GJ166" s="136"/>
      <c r="GK166" s="136"/>
      <c r="GL166" s="136"/>
      <c r="GM166" s="136"/>
      <c r="GN166" s="136"/>
      <c r="GO166" s="136"/>
      <c r="GP166" s="136"/>
      <c r="GQ166" s="136"/>
      <c r="GR166" s="136"/>
      <c r="GS166" s="136"/>
      <c r="GT166" s="136"/>
      <c r="GU166" s="136"/>
      <c r="GV166" s="136"/>
      <c r="GW166" s="136"/>
      <c r="GX166" s="136"/>
      <c r="GY166" s="136"/>
      <c r="GZ166" s="136"/>
      <c r="HA166" s="136"/>
      <c r="HB166" s="136"/>
      <c r="HC166" s="136"/>
      <c r="HD166" s="136"/>
      <c r="HE166" s="136"/>
      <c r="HF166" s="136"/>
      <c r="HG166" s="136"/>
      <c r="HH166" s="136"/>
      <c r="HI166" s="136"/>
      <c r="HJ166" s="136"/>
      <c r="HK166" s="136"/>
      <c r="HL166" s="136"/>
      <c r="HM166" s="136"/>
      <c r="HN166" s="136"/>
      <c r="HO166" s="136"/>
      <c r="HP166" s="136"/>
      <c r="HQ166" s="136"/>
      <c r="HR166" s="136"/>
      <c r="HS166" s="136"/>
      <c r="HT166" s="136"/>
      <c r="HU166" s="136"/>
      <c r="HV166" s="136"/>
      <c r="HW166" s="136"/>
      <c r="HX166" s="136"/>
      <c r="HY166" s="136"/>
      <c r="HZ166" s="136"/>
      <c r="IA166" s="136"/>
      <c r="IB166" s="136"/>
      <c r="IC166" s="136"/>
      <c r="ID166" s="136"/>
      <c r="IE166" s="136"/>
      <c r="IF166" s="136"/>
      <c r="IG166" s="136"/>
      <c r="IH166" s="136"/>
      <c r="II166" s="136"/>
      <c r="IJ166" s="136"/>
      <c r="IK166" s="136"/>
      <c r="IL166" s="136"/>
      <c r="IM166" s="136"/>
      <c r="IN166" s="136"/>
      <c r="IO166" s="136"/>
      <c r="IP166" s="136"/>
      <c r="IQ166" s="136"/>
    </row>
    <row r="167" spans="2:251" x14ac:dyDescent="0.25">
      <c r="B167" s="136"/>
      <c r="C167" s="136"/>
      <c r="D167" s="150"/>
      <c r="E167" s="150"/>
      <c r="F167" s="150"/>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6"/>
      <c r="BC167" s="136"/>
      <c r="BD167" s="136"/>
      <c r="BE167" s="136"/>
      <c r="BF167" s="136"/>
      <c r="BG167" s="136"/>
      <c r="BH167" s="136"/>
      <c r="BI167" s="136"/>
      <c r="BJ167" s="136"/>
      <c r="BK167" s="136"/>
      <c r="BL167" s="136"/>
      <c r="BM167" s="136"/>
      <c r="BN167" s="136"/>
      <c r="BO167" s="136"/>
      <c r="BP167" s="136"/>
      <c r="BQ167" s="136"/>
      <c r="BR167" s="136"/>
      <c r="BS167" s="136"/>
      <c r="BT167" s="136"/>
      <c r="BU167" s="136"/>
      <c r="BV167" s="136"/>
      <c r="BW167" s="136"/>
      <c r="BX167" s="136"/>
      <c r="BY167" s="136"/>
      <c r="BZ167" s="136"/>
      <c r="CA167" s="136"/>
      <c r="CB167" s="136"/>
      <c r="CC167" s="136"/>
      <c r="CD167" s="136"/>
      <c r="CE167" s="136"/>
      <c r="CF167" s="136"/>
      <c r="CG167" s="136"/>
      <c r="CH167" s="136"/>
      <c r="CI167" s="136"/>
      <c r="CJ167" s="136"/>
      <c r="CK167" s="136"/>
      <c r="CL167" s="136"/>
      <c r="CM167" s="136"/>
      <c r="CN167" s="136"/>
      <c r="CO167" s="136"/>
      <c r="CP167" s="136"/>
      <c r="CQ167" s="136"/>
      <c r="CR167" s="136"/>
      <c r="CS167" s="136"/>
      <c r="CT167" s="136"/>
      <c r="CU167" s="136"/>
      <c r="CV167" s="136"/>
      <c r="CW167" s="136"/>
      <c r="CX167" s="136"/>
      <c r="CY167" s="136"/>
      <c r="CZ167" s="136"/>
      <c r="DA167" s="136"/>
      <c r="DB167" s="136"/>
      <c r="DC167" s="136"/>
      <c r="DD167" s="136"/>
      <c r="DE167" s="136"/>
      <c r="DF167" s="136"/>
      <c r="DG167" s="136"/>
      <c r="DH167" s="136"/>
      <c r="DI167" s="136"/>
      <c r="DJ167" s="136"/>
      <c r="DK167" s="136"/>
      <c r="DL167" s="136"/>
      <c r="DM167" s="136"/>
      <c r="DN167" s="136"/>
      <c r="DO167" s="136"/>
      <c r="DP167" s="136"/>
      <c r="DQ167" s="136"/>
      <c r="DR167" s="136"/>
      <c r="DS167" s="136"/>
      <c r="DT167" s="136"/>
      <c r="DU167" s="136"/>
      <c r="DV167" s="136"/>
      <c r="DW167" s="136"/>
      <c r="DX167" s="136"/>
      <c r="DY167" s="136"/>
      <c r="DZ167" s="136"/>
      <c r="EA167" s="136"/>
      <c r="EB167" s="136"/>
      <c r="EC167" s="136"/>
      <c r="ED167" s="136"/>
      <c r="EE167" s="136"/>
      <c r="EF167" s="136"/>
      <c r="EG167" s="136"/>
      <c r="EH167" s="136"/>
      <c r="EI167" s="136"/>
      <c r="EJ167" s="136"/>
      <c r="EK167" s="136"/>
      <c r="EL167" s="136"/>
      <c r="EM167" s="136"/>
      <c r="EN167" s="136"/>
      <c r="EO167" s="136"/>
      <c r="EP167" s="136"/>
      <c r="EQ167" s="136"/>
      <c r="ER167" s="136"/>
      <c r="ES167" s="136"/>
      <c r="ET167" s="136"/>
      <c r="EU167" s="136"/>
      <c r="EV167" s="136"/>
      <c r="EW167" s="136"/>
      <c r="EX167" s="136"/>
      <c r="EY167" s="136"/>
      <c r="EZ167" s="136"/>
      <c r="FA167" s="136"/>
      <c r="FB167" s="136"/>
      <c r="FC167" s="136"/>
      <c r="FD167" s="136"/>
      <c r="FE167" s="136"/>
      <c r="FF167" s="136"/>
      <c r="FG167" s="136"/>
      <c r="FH167" s="136"/>
      <c r="FI167" s="136"/>
      <c r="FJ167" s="136"/>
      <c r="FK167" s="136"/>
      <c r="FL167" s="136"/>
      <c r="FM167" s="136"/>
      <c r="FN167" s="136"/>
      <c r="FO167" s="136"/>
      <c r="FP167" s="136"/>
      <c r="FQ167" s="136"/>
      <c r="FR167" s="136"/>
      <c r="FS167" s="136"/>
      <c r="FT167" s="136"/>
      <c r="FU167" s="136"/>
      <c r="FV167" s="136"/>
      <c r="FW167" s="136"/>
      <c r="FX167" s="136"/>
      <c r="FY167" s="136"/>
      <c r="FZ167" s="136"/>
      <c r="GA167" s="136"/>
      <c r="GB167" s="136"/>
      <c r="GC167" s="136"/>
      <c r="GD167" s="136"/>
      <c r="GE167" s="136"/>
      <c r="GF167" s="136"/>
      <c r="GG167" s="136"/>
      <c r="GH167" s="136"/>
      <c r="GI167" s="136"/>
      <c r="GJ167" s="136"/>
      <c r="GK167" s="136"/>
      <c r="GL167" s="136"/>
      <c r="GM167" s="136"/>
      <c r="GN167" s="136"/>
      <c r="GO167" s="136"/>
      <c r="GP167" s="136"/>
      <c r="GQ167" s="136"/>
      <c r="GR167" s="136"/>
      <c r="GS167" s="136"/>
      <c r="GT167" s="136"/>
      <c r="GU167" s="136"/>
      <c r="GV167" s="136"/>
      <c r="GW167" s="136"/>
      <c r="GX167" s="136"/>
      <c r="GY167" s="136"/>
      <c r="GZ167" s="136"/>
      <c r="HA167" s="136"/>
      <c r="HB167" s="136"/>
      <c r="HC167" s="136"/>
      <c r="HD167" s="136"/>
      <c r="HE167" s="136"/>
      <c r="HF167" s="136"/>
      <c r="HG167" s="136"/>
      <c r="HH167" s="136"/>
      <c r="HI167" s="136"/>
      <c r="HJ167" s="136"/>
      <c r="HK167" s="136"/>
      <c r="HL167" s="136"/>
      <c r="HM167" s="136"/>
      <c r="HN167" s="136"/>
      <c r="HO167" s="136"/>
      <c r="HP167" s="136"/>
      <c r="HQ167" s="136"/>
      <c r="HR167" s="136"/>
      <c r="HS167" s="136"/>
      <c r="HT167" s="136"/>
      <c r="HU167" s="136"/>
      <c r="HV167" s="136"/>
      <c r="HW167" s="136"/>
      <c r="HX167" s="136"/>
      <c r="HY167" s="136"/>
      <c r="HZ167" s="136"/>
      <c r="IA167" s="136"/>
      <c r="IB167" s="136"/>
      <c r="IC167" s="136"/>
      <c r="ID167" s="136"/>
      <c r="IE167" s="136"/>
      <c r="IF167" s="136"/>
      <c r="IG167" s="136"/>
      <c r="IH167" s="136"/>
      <c r="II167" s="136"/>
      <c r="IJ167" s="136"/>
      <c r="IK167" s="136"/>
      <c r="IL167" s="136"/>
      <c r="IM167" s="136"/>
      <c r="IN167" s="136"/>
      <c r="IO167" s="136"/>
      <c r="IP167" s="136"/>
      <c r="IQ167" s="136"/>
    </row>
    <row r="168" spans="2:251" x14ac:dyDescent="0.25">
      <c r="B168" s="136"/>
      <c r="C168" s="136"/>
      <c r="D168" s="150"/>
      <c r="E168" s="150"/>
      <c r="F168" s="150"/>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6"/>
      <c r="BC168" s="136"/>
      <c r="BD168" s="136"/>
      <c r="BE168" s="136"/>
      <c r="BF168" s="136"/>
      <c r="BG168" s="136"/>
      <c r="BH168" s="136"/>
      <c r="BI168" s="136"/>
      <c r="BJ168" s="136"/>
      <c r="BK168" s="136"/>
      <c r="BL168" s="136"/>
      <c r="BM168" s="136"/>
      <c r="BN168" s="136"/>
      <c r="BO168" s="136"/>
      <c r="BP168" s="136"/>
      <c r="BQ168" s="136"/>
      <c r="BR168" s="136"/>
      <c r="BS168" s="136"/>
      <c r="BT168" s="136"/>
      <c r="BU168" s="136"/>
      <c r="BV168" s="136"/>
      <c r="BW168" s="136"/>
      <c r="BX168" s="136"/>
      <c r="BY168" s="136"/>
      <c r="BZ168" s="136"/>
      <c r="CA168" s="136"/>
      <c r="CB168" s="136"/>
      <c r="CC168" s="136"/>
      <c r="CD168" s="136"/>
      <c r="CE168" s="136"/>
      <c r="CF168" s="136"/>
      <c r="CG168" s="136"/>
      <c r="CH168" s="136"/>
      <c r="CI168" s="136"/>
      <c r="CJ168" s="136"/>
      <c r="CK168" s="136"/>
      <c r="CL168" s="136"/>
      <c r="CM168" s="136"/>
      <c r="CN168" s="136"/>
      <c r="CO168" s="136"/>
      <c r="CP168" s="136"/>
      <c r="CQ168" s="136"/>
      <c r="CR168" s="136"/>
      <c r="CS168" s="136"/>
      <c r="CT168" s="136"/>
      <c r="CU168" s="136"/>
      <c r="CV168" s="136"/>
      <c r="CW168" s="136"/>
      <c r="CX168" s="136"/>
      <c r="CY168" s="136"/>
      <c r="CZ168" s="136"/>
      <c r="DA168" s="136"/>
      <c r="DB168" s="136"/>
      <c r="DC168" s="136"/>
      <c r="DD168" s="136"/>
      <c r="DE168" s="136"/>
      <c r="DF168" s="136"/>
      <c r="DG168" s="136"/>
      <c r="DH168" s="136"/>
      <c r="DI168" s="136"/>
      <c r="DJ168" s="136"/>
      <c r="DK168" s="136"/>
      <c r="DL168" s="136"/>
      <c r="DM168" s="136"/>
      <c r="DN168" s="136"/>
      <c r="DO168" s="136"/>
      <c r="DP168" s="136"/>
      <c r="DQ168" s="136"/>
      <c r="DR168" s="136"/>
      <c r="DS168" s="136"/>
      <c r="DT168" s="136"/>
      <c r="DU168" s="136"/>
      <c r="DV168" s="136"/>
      <c r="DW168" s="136"/>
      <c r="DX168" s="136"/>
      <c r="DY168" s="136"/>
      <c r="DZ168" s="136"/>
      <c r="EA168" s="136"/>
      <c r="EB168" s="136"/>
      <c r="EC168" s="136"/>
      <c r="ED168" s="136"/>
      <c r="EE168" s="136"/>
      <c r="EF168" s="136"/>
      <c r="EG168" s="136"/>
      <c r="EH168" s="136"/>
      <c r="EI168" s="136"/>
      <c r="EJ168" s="136"/>
      <c r="EK168" s="136"/>
      <c r="EL168" s="136"/>
      <c r="EM168" s="136"/>
      <c r="EN168" s="136"/>
      <c r="EO168" s="136"/>
      <c r="EP168" s="136"/>
      <c r="EQ168" s="136"/>
      <c r="ER168" s="136"/>
      <c r="ES168" s="136"/>
      <c r="ET168" s="136"/>
      <c r="EU168" s="136"/>
      <c r="EV168" s="136"/>
      <c r="EW168" s="136"/>
      <c r="EX168" s="136"/>
      <c r="EY168" s="136"/>
      <c r="EZ168" s="136"/>
      <c r="FA168" s="136"/>
      <c r="FB168" s="136"/>
      <c r="FC168" s="136"/>
      <c r="FD168" s="136"/>
      <c r="FE168" s="136"/>
      <c r="FF168" s="136"/>
      <c r="FG168" s="136"/>
      <c r="FH168" s="136"/>
      <c r="FI168" s="136"/>
      <c r="FJ168" s="136"/>
      <c r="FK168" s="136"/>
      <c r="FL168" s="136"/>
      <c r="FM168" s="136"/>
      <c r="FN168" s="136"/>
      <c r="FO168" s="136"/>
      <c r="FP168" s="136"/>
      <c r="FQ168" s="136"/>
      <c r="FR168" s="136"/>
      <c r="FS168" s="136"/>
      <c r="FT168" s="136"/>
      <c r="FU168" s="136"/>
      <c r="FV168" s="136"/>
      <c r="FW168" s="136"/>
      <c r="FX168" s="136"/>
      <c r="FY168" s="136"/>
      <c r="FZ168" s="136"/>
      <c r="GA168" s="136"/>
      <c r="GB168" s="136"/>
      <c r="GC168" s="136"/>
      <c r="GD168" s="136"/>
      <c r="GE168" s="136"/>
      <c r="GF168" s="136"/>
      <c r="GG168" s="136"/>
      <c r="GH168" s="136"/>
      <c r="GI168" s="136"/>
      <c r="GJ168" s="136"/>
      <c r="GK168" s="136"/>
      <c r="GL168" s="136"/>
      <c r="GM168" s="136"/>
      <c r="GN168" s="136"/>
      <c r="GO168" s="136"/>
      <c r="GP168" s="136"/>
      <c r="GQ168" s="136"/>
      <c r="GR168" s="136"/>
      <c r="GS168" s="136"/>
      <c r="GT168" s="136"/>
      <c r="GU168" s="136"/>
      <c r="GV168" s="136"/>
      <c r="GW168" s="136"/>
      <c r="GX168" s="136"/>
      <c r="GY168" s="136"/>
      <c r="GZ168" s="136"/>
      <c r="HA168" s="136"/>
      <c r="HB168" s="136"/>
      <c r="HC168" s="136"/>
      <c r="HD168" s="136"/>
      <c r="HE168" s="136"/>
      <c r="HF168" s="136"/>
      <c r="HG168" s="136"/>
      <c r="HH168" s="136"/>
      <c r="HI168" s="136"/>
      <c r="HJ168" s="136"/>
      <c r="HK168" s="136"/>
      <c r="HL168" s="136"/>
      <c r="HM168" s="136"/>
      <c r="HN168" s="136"/>
      <c r="HO168" s="136"/>
      <c r="HP168" s="136"/>
      <c r="HQ168" s="136"/>
      <c r="HR168" s="136"/>
      <c r="HS168" s="136"/>
      <c r="HT168" s="136"/>
      <c r="HU168" s="136"/>
      <c r="HV168" s="136"/>
      <c r="HW168" s="136"/>
      <c r="HX168" s="136"/>
      <c r="HY168" s="136"/>
      <c r="HZ168" s="136"/>
      <c r="IA168" s="136"/>
      <c r="IB168" s="136"/>
      <c r="IC168" s="136"/>
      <c r="ID168" s="136"/>
      <c r="IE168" s="136"/>
      <c r="IF168" s="136"/>
      <c r="IG168" s="136"/>
      <c r="IH168" s="136"/>
      <c r="II168" s="136"/>
      <c r="IJ168" s="136"/>
      <c r="IK168" s="136"/>
      <c r="IL168" s="136"/>
      <c r="IM168" s="136"/>
      <c r="IN168" s="136"/>
      <c r="IO168" s="136"/>
      <c r="IP168" s="136"/>
      <c r="IQ168" s="136"/>
    </row>
    <row r="169" spans="2:251" x14ac:dyDescent="0.25">
      <c r="B169" s="136"/>
      <c r="C169" s="136"/>
      <c r="D169" s="150"/>
      <c r="E169" s="150"/>
      <c r="F169" s="150"/>
      <c r="AB169" s="136"/>
      <c r="AC169" s="136"/>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c r="BR169" s="136"/>
      <c r="BS169" s="136"/>
      <c r="BT169" s="136"/>
      <c r="BU169" s="136"/>
      <c r="BV169" s="136"/>
      <c r="BW169" s="136"/>
      <c r="BX169" s="136"/>
      <c r="BY169" s="136"/>
      <c r="BZ169" s="136"/>
      <c r="CA169" s="136"/>
      <c r="CB169" s="136"/>
      <c r="CC169" s="136"/>
      <c r="CD169" s="136"/>
      <c r="CE169" s="136"/>
      <c r="CF169" s="136"/>
      <c r="CG169" s="136"/>
      <c r="CH169" s="136"/>
      <c r="CI169" s="136"/>
      <c r="CJ169" s="136"/>
      <c r="CK169" s="136"/>
      <c r="CL169" s="136"/>
      <c r="CM169" s="136"/>
      <c r="CN169" s="136"/>
      <c r="CO169" s="136"/>
      <c r="CP169" s="136"/>
      <c r="CQ169" s="136"/>
      <c r="CR169" s="136"/>
      <c r="CS169" s="136"/>
      <c r="CT169" s="136"/>
      <c r="CU169" s="136"/>
      <c r="CV169" s="136"/>
      <c r="CW169" s="136"/>
      <c r="CX169" s="136"/>
      <c r="CY169" s="136"/>
      <c r="CZ169" s="136"/>
      <c r="DA169" s="136"/>
      <c r="DB169" s="136"/>
      <c r="DC169" s="136"/>
      <c r="DD169" s="136"/>
      <c r="DE169" s="136"/>
      <c r="DF169" s="136"/>
      <c r="DG169" s="136"/>
      <c r="DH169" s="136"/>
      <c r="DI169" s="136"/>
      <c r="DJ169" s="136"/>
      <c r="DK169" s="136"/>
      <c r="DL169" s="136"/>
      <c r="DM169" s="136"/>
      <c r="DN169" s="136"/>
      <c r="DO169" s="136"/>
      <c r="DP169" s="136"/>
      <c r="DQ169" s="136"/>
      <c r="DR169" s="136"/>
      <c r="DS169" s="136"/>
      <c r="DT169" s="136"/>
      <c r="DU169" s="136"/>
      <c r="DV169" s="136"/>
      <c r="DW169" s="136"/>
      <c r="DX169" s="136"/>
      <c r="DY169" s="136"/>
      <c r="DZ169" s="136"/>
      <c r="EA169" s="136"/>
      <c r="EB169" s="136"/>
      <c r="EC169" s="136"/>
      <c r="ED169" s="136"/>
      <c r="EE169" s="136"/>
      <c r="EF169" s="136"/>
      <c r="EG169" s="136"/>
      <c r="EH169" s="136"/>
      <c r="EI169" s="136"/>
      <c r="EJ169" s="136"/>
      <c r="EK169" s="136"/>
      <c r="EL169" s="136"/>
      <c r="EM169" s="136"/>
      <c r="EN169" s="136"/>
      <c r="EO169" s="136"/>
      <c r="EP169" s="136"/>
      <c r="EQ169" s="136"/>
      <c r="ER169" s="136"/>
      <c r="ES169" s="136"/>
      <c r="ET169" s="136"/>
      <c r="EU169" s="136"/>
      <c r="EV169" s="136"/>
      <c r="EW169" s="136"/>
      <c r="EX169" s="136"/>
      <c r="EY169" s="136"/>
      <c r="EZ169" s="136"/>
      <c r="FA169" s="136"/>
      <c r="FB169" s="136"/>
      <c r="FC169" s="136"/>
      <c r="FD169" s="136"/>
      <c r="FE169" s="136"/>
      <c r="FF169" s="136"/>
      <c r="FG169" s="136"/>
      <c r="FH169" s="136"/>
      <c r="FI169" s="136"/>
      <c r="FJ169" s="136"/>
      <c r="FK169" s="136"/>
      <c r="FL169" s="136"/>
      <c r="FM169" s="136"/>
      <c r="FN169" s="136"/>
      <c r="FO169" s="136"/>
      <c r="FP169" s="136"/>
      <c r="FQ169" s="136"/>
      <c r="FR169" s="136"/>
      <c r="FS169" s="136"/>
      <c r="FT169" s="136"/>
      <c r="FU169" s="136"/>
      <c r="FV169" s="136"/>
      <c r="FW169" s="136"/>
      <c r="FX169" s="136"/>
      <c r="FY169" s="136"/>
      <c r="FZ169" s="136"/>
      <c r="GA169" s="136"/>
      <c r="GB169" s="136"/>
      <c r="GC169" s="136"/>
      <c r="GD169" s="136"/>
      <c r="GE169" s="136"/>
      <c r="GF169" s="136"/>
      <c r="GG169" s="136"/>
      <c r="GH169" s="136"/>
      <c r="GI169" s="136"/>
      <c r="GJ169" s="136"/>
      <c r="GK169" s="136"/>
      <c r="GL169" s="136"/>
      <c r="GM169" s="136"/>
      <c r="GN169" s="136"/>
      <c r="GO169" s="136"/>
      <c r="GP169" s="136"/>
      <c r="GQ169" s="136"/>
      <c r="GR169" s="136"/>
      <c r="GS169" s="136"/>
      <c r="GT169" s="136"/>
      <c r="GU169" s="136"/>
      <c r="GV169" s="136"/>
      <c r="GW169" s="136"/>
      <c r="GX169" s="136"/>
      <c r="GY169" s="136"/>
      <c r="GZ169" s="136"/>
      <c r="HA169" s="136"/>
      <c r="HB169" s="136"/>
      <c r="HC169" s="136"/>
      <c r="HD169" s="136"/>
      <c r="HE169" s="136"/>
      <c r="HF169" s="136"/>
      <c r="HG169" s="136"/>
      <c r="HH169" s="136"/>
      <c r="HI169" s="136"/>
      <c r="HJ169" s="136"/>
      <c r="HK169" s="136"/>
      <c r="HL169" s="136"/>
      <c r="HM169" s="136"/>
      <c r="HN169" s="136"/>
      <c r="HO169" s="136"/>
      <c r="HP169" s="136"/>
      <c r="HQ169" s="136"/>
      <c r="HR169" s="136"/>
      <c r="HS169" s="136"/>
      <c r="HT169" s="136"/>
      <c r="HU169" s="136"/>
      <c r="HV169" s="136"/>
      <c r="HW169" s="136"/>
      <c r="HX169" s="136"/>
      <c r="HY169" s="136"/>
      <c r="HZ169" s="136"/>
      <c r="IA169" s="136"/>
      <c r="IB169" s="136"/>
      <c r="IC169" s="136"/>
      <c r="ID169" s="136"/>
      <c r="IE169" s="136"/>
      <c r="IF169" s="136"/>
      <c r="IG169" s="136"/>
      <c r="IH169" s="136"/>
      <c r="II169" s="136"/>
      <c r="IJ169" s="136"/>
      <c r="IK169" s="136"/>
      <c r="IL169" s="136"/>
      <c r="IM169" s="136"/>
      <c r="IN169" s="136"/>
      <c r="IO169" s="136"/>
      <c r="IP169" s="136"/>
      <c r="IQ169" s="136"/>
    </row>
    <row r="170" spans="2:251" x14ac:dyDescent="0.25">
      <c r="B170" s="136"/>
      <c r="C170" s="136"/>
      <c r="D170" s="150"/>
      <c r="E170" s="150"/>
      <c r="F170" s="150"/>
      <c r="AB170" s="136"/>
      <c r="AC170" s="136"/>
      <c r="AD170" s="136"/>
      <c r="AE170" s="136"/>
      <c r="AF170" s="136"/>
      <c r="AG170" s="136"/>
      <c r="AH170" s="136"/>
      <c r="AI170" s="136"/>
      <c r="AJ170" s="136"/>
      <c r="AK170" s="136"/>
      <c r="AL170" s="136"/>
      <c r="AM170" s="136"/>
      <c r="AN170" s="136"/>
      <c r="AO170" s="136"/>
      <c r="AP170" s="136"/>
      <c r="AQ170" s="136"/>
      <c r="AR170" s="136"/>
      <c r="AS170" s="136"/>
      <c r="AT170" s="136"/>
      <c r="AU170" s="136"/>
      <c r="AV170" s="136"/>
      <c r="AW170" s="136"/>
      <c r="AX170" s="136"/>
      <c r="AY170" s="136"/>
      <c r="AZ170" s="136"/>
      <c r="BA170" s="136"/>
      <c r="BB170" s="136"/>
      <c r="BC170" s="136"/>
      <c r="BD170" s="136"/>
      <c r="BE170" s="136"/>
      <c r="BF170" s="136"/>
      <c r="BG170" s="136"/>
      <c r="BH170" s="136"/>
      <c r="BI170" s="136"/>
      <c r="BJ170" s="136"/>
      <c r="BK170" s="136"/>
      <c r="BL170" s="136"/>
      <c r="BM170" s="136"/>
      <c r="BN170" s="136"/>
      <c r="BO170" s="136"/>
      <c r="BP170" s="136"/>
      <c r="BQ170" s="136"/>
      <c r="BR170" s="136"/>
      <c r="BS170" s="136"/>
      <c r="BT170" s="136"/>
      <c r="BU170" s="136"/>
      <c r="BV170" s="136"/>
      <c r="BW170" s="136"/>
      <c r="BX170" s="136"/>
      <c r="BY170" s="136"/>
      <c r="BZ170" s="136"/>
      <c r="CA170" s="136"/>
      <c r="CB170" s="136"/>
      <c r="CC170" s="136"/>
      <c r="CD170" s="136"/>
      <c r="CE170" s="136"/>
      <c r="CF170" s="136"/>
      <c r="CG170" s="136"/>
      <c r="CH170" s="136"/>
      <c r="CI170" s="136"/>
      <c r="CJ170" s="136"/>
      <c r="CK170" s="136"/>
      <c r="CL170" s="136"/>
      <c r="CM170" s="136"/>
      <c r="CN170" s="136"/>
      <c r="CO170" s="136"/>
      <c r="CP170" s="136"/>
      <c r="CQ170" s="136"/>
      <c r="CR170" s="136"/>
      <c r="CS170" s="136"/>
      <c r="CT170" s="136"/>
      <c r="CU170" s="136"/>
      <c r="CV170" s="136"/>
      <c r="CW170" s="136"/>
      <c r="CX170" s="136"/>
      <c r="CY170" s="136"/>
      <c r="CZ170" s="136"/>
      <c r="DA170" s="136"/>
      <c r="DB170" s="136"/>
      <c r="DC170" s="136"/>
      <c r="DD170" s="136"/>
      <c r="DE170" s="136"/>
      <c r="DF170" s="136"/>
      <c r="DG170" s="136"/>
      <c r="DH170" s="136"/>
      <c r="DI170" s="136"/>
      <c r="DJ170" s="136"/>
      <c r="DK170" s="136"/>
      <c r="DL170" s="136"/>
      <c r="DM170" s="136"/>
      <c r="DN170" s="136"/>
      <c r="DO170" s="136"/>
      <c r="DP170" s="136"/>
      <c r="DQ170" s="136"/>
      <c r="DR170" s="136"/>
      <c r="DS170" s="136"/>
      <c r="DT170" s="136"/>
      <c r="DU170" s="136"/>
      <c r="DV170" s="136"/>
      <c r="DW170" s="136"/>
      <c r="DX170" s="136"/>
      <c r="DY170" s="136"/>
      <c r="DZ170" s="136"/>
      <c r="EA170" s="136"/>
      <c r="EB170" s="136"/>
      <c r="EC170" s="136"/>
      <c r="ED170" s="136"/>
      <c r="EE170" s="136"/>
      <c r="EF170" s="136"/>
      <c r="EG170" s="136"/>
      <c r="EH170" s="136"/>
      <c r="EI170" s="136"/>
      <c r="EJ170" s="136"/>
      <c r="EK170" s="136"/>
      <c r="EL170" s="136"/>
      <c r="EM170" s="136"/>
      <c r="EN170" s="136"/>
      <c r="EO170" s="136"/>
      <c r="EP170" s="136"/>
      <c r="EQ170" s="136"/>
      <c r="ER170" s="136"/>
      <c r="ES170" s="136"/>
      <c r="ET170" s="136"/>
      <c r="EU170" s="136"/>
      <c r="EV170" s="136"/>
      <c r="EW170" s="136"/>
      <c r="EX170" s="136"/>
      <c r="EY170" s="136"/>
      <c r="EZ170" s="136"/>
      <c r="FA170" s="136"/>
      <c r="FB170" s="136"/>
      <c r="FC170" s="136"/>
      <c r="FD170" s="136"/>
      <c r="FE170" s="136"/>
      <c r="FF170" s="136"/>
      <c r="FG170" s="136"/>
      <c r="FH170" s="136"/>
      <c r="FI170" s="136"/>
      <c r="FJ170" s="136"/>
      <c r="FK170" s="136"/>
      <c r="FL170" s="136"/>
      <c r="FM170" s="136"/>
      <c r="FN170" s="136"/>
      <c r="FO170" s="136"/>
      <c r="FP170" s="136"/>
      <c r="FQ170" s="136"/>
      <c r="FR170" s="136"/>
      <c r="FS170" s="136"/>
      <c r="FT170" s="136"/>
      <c r="FU170" s="136"/>
      <c r="FV170" s="136"/>
      <c r="FW170" s="136"/>
      <c r="FX170" s="136"/>
      <c r="FY170" s="136"/>
      <c r="FZ170" s="136"/>
      <c r="GA170" s="136"/>
      <c r="GB170" s="136"/>
      <c r="GC170" s="136"/>
      <c r="GD170" s="136"/>
      <c r="GE170" s="136"/>
      <c r="GF170" s="136"/>
      <c r="GG170" s="136"/>
      <c r="GH170" s="136"/>
      <c r="GI170" s="136"/>
      <c r="GJ170" s="136"/>
      <c r="GK170" s="136"/>
      <c r="GL170" s="136"/>
      <c r="GM170" s="136"/>
      <c r="GN170" s="136"/>
      <c r="GO170" s="136"/>
      <c r="GP170" s="136"/>
      <c r="GQ170" s="136"/>
      <c r="GR170" s="136"/>
      <c r="GS170" s="136"/>
      <c r="GT170" s="136"/>
      <c r="GU170" s="136"/>
      <c r="GV170" s="136"/>
      <c r="GW170" s="136"/>
      <c r="GX170" s="136"/>
      <c r="GY170" s="136"/>
      <c r="GZ170" s="136"/>
      <c r="HA170" s="136"/>
      <c r="HB170" s="136"/>
      <c r="HC170" s="136"/>
      <c r="HD170" s="136"/>
      <c r="HE170" s="136"/>
      <c r="HF170" s="136"/>
      <c r="HG170" s="136"/>
      <c r="HH170" s="136"/>
      <c r="HI170" s="136"/>
      <c r="HJ170" s="136"/>
      <c r="HK170" s="136"/>
      <c r="HL170" s="136"/>
      <c r="HM170" s="136"/>
      <c r="HN170" s="136"/>
      <c r="HO170" s="136"/>
      <c r="HP170" s="136"/>
      <c r="HQ170" s="136"/>
      <c r="HR170" s="136"/>
      <c r="HS170" s="136"/>
      <c r="HT170" s="136"/>
      <c r="HU170" s="136"/>
      <c r="HV170" s="136"/>
      <c r="HW170" s="136"/>
      <c r="HX170" s="136"/>
      <c r="HY170" s="136"/>
      <c r="HZ170" s="136"/>
      <c r="IA170" s="136"/>
      <c r="IB170" s="136"/>
      <c r="IC170" s="136"/>
      <c r="ID170" s="136"/>
      <c r="IE170" s="136"/>
      <c r="IF170" s="136"/>
      <c r="IG170" s="136"/>
      <c r="IH170" s="136"/>
      <c r="II170" s="136"/>
      <c r="IJ170" s="136"/>
      <c r="IK170" s="136"/>
      <c r="IL170" s="136"/>
      <c r="IM170" s="136"/>
      <c r="IN170" s="136"/>
      <c r="IO170" s="136"/>
      <c r="IP170" s="136"/>
      <c r="IQ170" s="136"/>
    </row>
    <row r="171" spans="2:251" x14ac:dyDescent="0.25">
      <c r="B171" s="136"/>
      <c r="C171" s="136"/>
      <c r="D171" s="150"/>
      <c r="E171" s="150"/>
      <c r="F171" s="150"/>
      <c r="AB171" s="136"/>
      <c r="AC171" s="136"/>
      <c r="AD171" s="136"/>
      <c r="AE171" s="136"/>
      <c r="AF171" s="136"/>
      <c r="AG171" s="136"/>
      <c r="AH171" s="136"/>
      <c r="AI171" s="136"/>
      <c r="AJ171" s="136"/>
      <c r="AK171" s="136"/>
      <c r="AL171" s="136"/>
      <c r="AM171" s="136"/>
      <c r="AN171" s="136"/>
      <c r="AO171" s="136"/>
      <c r="AP171" s="136"/>
      <c r="AQ171" s="136"/>
      <c r="AR171" s="136"/>
      <c r="AS171" s="136"/>
      <c r="AT171" s="136"/>
      <c r="AU171" s="136"/>
      <c r="AV171" s="136"/>
      <c r="AW171" s="136"/>
      <c r="AX171" s="136"/>
      <c r="AY171" s="136"/>
      <c r="AZ171" s="136"/>
      <c r="BA171" s="136"/>
      <c r="BB171" s="136"/>
      <c r="BC171" s="136"/>
      <c r="BD171" s="136"/>
      <c r="BE171" s="136"/>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6"/>
      <c r="CL171" s="136"/>
      <c r="CM171" s="136"/>
      <c r="CN171" s="136"/>
      <c r="CO171" s="136"/>
      <c r="CP171" s="136"/>
      <c r="CQ171" s="136"/>
      <c r="CR171" s="136"/>
      <c r="CS171" s="136"/>
      <c r="CT171" s="136"/>
      <c r="CU171" s="136"/>
      <c r="CV171" s="136"/>
      <c r="CW171" s="136"/>
      <c r="CX171" s="136"/>
      <c r="CY171" s="136"/>
      <c r="CZ171" s="136"/>
      <c r="DA171" s="136"/>
      <c r="DB171" s="136"/>
      <c r="DC171" s="136"/>
      <c r="DD171" s="136"/>
      <c r="DE171" s="136"/>
      <c r="DF171" s="136"/>
      <c r="DG171" s="136"/>
      <c r="DH171" s="136"/>
      <c r="DI171" s="136"/>
      <c r="DJ171" s="136"/>
      <c r="DK171" s="136"/>
      <c r="DL171" s="136"/>
      <c r="DM171" s="136"/>
      <c r="DN171" s="136"/>
      <c r="DO171" s="136"/>
      <c r="DP171" s="136"/>
      <c r="DQ171" s="136"/>
      <c r="DR171" s="136"/>
      <c r="DS171" s="136"/>
      <c r="DT171" s="136"/>
      <c r="DU171" s="136"/>
      <c r="DV171" s="136"/>
      <c r="DW171" s="136"/>
      <c r="DX171" s="136"/>
      <c r="DY171" s="136"/>
      <c r="DZ171" s="136"/>
      <c r="EA171" s="136"/>
      <c r="EB171" s="136"/>
      <c r="EC171" s="136"/>
      <c r="ED171" s="136"/>
      <c r="EE171" s="136"/>
      <c r="EF171" s="136"/>
      <c r="EG171" s="136"/>
      <c r="EH171" s="136"/>
      <c r="EI171" s="136"/>
      <c r="EJ171" s="136"/>
      <c r="EK171" s="136"/>
      <c r="EL171" s="136"/>
      <c r="EM171" s="136"/>
      <c r="EN171" s="136"/>
      <c r="EO171" s="136"/>
      <c r="EP171" s="136"/>
      <c r="EQ171" s="136"/>
      <c r="ER171" s="136"/>
      <c r="ES171" s="136"/>
      <c r="ET171" s="136"/>
      <c r="EU171" s="136"/>
      <c r="EV171" s="136"/>
      <c r="EW171" s="136"/>
      <c r="EX171" s="136"/>
      <c r="EY171" s="136"/>
      <c r="EZ171" s="136"/>
      <c r="FA171" s="136"/>
      <c r="FB171" s="136"/>
      <c r="FC171" s="136"/>
      <c r="FD171" s="136"/>
      <c r="FE171" s="136"/>
      <c r="FF171" s="136"/>
      <c r="FG171" s="136"/>
      <c r="FH171" s="136"/>
      <c r="FI171" s="136"/>
      <c r="FJ171" s="136"/>
      <c r="FK171" s="136"/>
      <c r="FL171" s="136"/>
      <c r="FM171" s="136"/>
      <c r="FN171" s="136"/>
      <c r="FO171" s="136"/>
      <c r="FP171" s="136"/>
      <c r="FQ171" s="136"/>
      <c r="FR171" s="136"/>
      <c r="FS171" s="136"/>
      <c r="FT171" s="136"/>
      <c r="FU171" s="136"/>
      <c r="FV171" s="136"/>
      <c r="FW171" s="136"/>
      <c r="FX171" s="136"/>
      <c r="FY171" s="136"/>
      <c r="FZ171" s="136"/>
      <c r="GA171" s="136"/>
      <c r="GB171" s="136"/>
      <c r="GC171" s="136"/>
      <c r="GD171" s="136"/>
      <c r="GE171" s="136"/>
      <c r="GF171" s="136"/>
      <c r="GG171" s="136"/>
      <c r="GH171" s="136"/>
      <c r="GI171" s="136"/>
      <c r="GJ171" s="136"/>
      <c r="GK171" s="136"/>
      <c r="GL171" s="136"/>
      <c r="GM171" s="136"/>
      <c r="GN171" s="136"/>
      <c r="GO171" s="136"/>
      <c r="GP171" s="136"/>
      <c r="GQ171" s="136"/>
      <c r="GR171" s="136"/>
      <c r="GS171" s="136"/>
      <c r="GT171" s="136"/>
      <c r="GU171" s="136"/>
      <c r="GV171" s="136"/>
      <c r="GW171" s="136"/>
      <c r="GX171" s="136"/>
      <c r="GY171" s="136"/>
      <c r="GZ171" s="136"/>
      <c r="HA171" s="136"/>
      <c r="HB171" s="136"/>
      <c r="HC171" s="136"/>
      <c r="HD171" s="136"/>
      <c r="HE171" s="136"/>
      <c r="HF171" s="136"/>
      <c r="HG171" s="136"/>
      <c r="HH171" s="136"/>
      <c r="HI171" s="136"/>
      <c r="HJ171" s="136"/>
      <c r="HK171" s="136"/>
      <c r="HL171" s="136"/>
      <c r="HM171" s="136"/>
      <c r="HN171" s="136"/>
      <c r="HO171" s="136"/>
      <c r="HP171" s="136"/>
      <c r="HQ171" s="136"/>
      <c r="HR171" s="136"/>
      <c r="HS171" s="136"/>
      <c r="HT171" s="136"/>
      <c r="HU171" s="136"/>
      <c r="HV171" s="136"/>
      <c r="HW171" s="136"/>
      <c r="HX171" s="136"/>
      <c r="HY171" s="136"/>
      <c r="HZ171" s="136"/>
      <c r="IA171" s="136"/>
      <c r="IB171" s="136"/>
      <c r="IC171" s="136"/>
      <c r="ID171" s="136"/>
      <c r="IE171" s="136"/>
      <c r="IF171" s="136"/>
      <c r="IG171" s="136"/>
      <c r="IH171" s="136"/>
      <c r="II171" s="136"/>
      <c r="IJ171" s="136"/>
      <c r="IK171" s="136"/>
      <c r="IL171" s="136"/>
      <c r="IM171" s="136"/>
      <c r="IN171" s="136"/>
      <c r="IO171" s="136"/>
      <c r="IP171" s="136"/>
      <c r="IQ171" s="136"/>
    </row>
    <row r="172" spans="2:251" x14ac:dyDescent="0.25">
      <c r="B172" s="136"/>
      <c r="C172" s="136"/>
      <c r="D172" s="150"/>
      <c r="E172" s="150"/>
      <c r="F172" s="150"/>
      <c r="AB172" s="136"/>
      <c r="AC172" s="136"/>
      <c r="AD172" s="136"/>
      <c r="AE172" s="136"/>
      <c r="AF172" s="136"/>
      <c r="AG172" s="136"/>
      <c r="AH172" s="136"/>
      <c r="AI172" s="136"/>
      <c r="AJ172" s="136"/>
      <c r="AK172" s="136"/>
      <c r="AL172" s="136"/>
      <c r="AM172" s="136"/>
      <c r="AN172" s="136"/>
      <c r="AO172" s="136"/>
      <c r="AP172" s="136"/>
      <c r="AQ172" s="136"/>
      <c r="AR172" s="136"/>
      <c r="AS172" s="136"/>
      <c r="AT172" s="136"/>
      <c r="AU172" s="136"/>
      <c r="AV172" s="136"/>
      <c r="AW172" s="136"/>
      <c r="AX172" s="136"/>
      <c r="AY172" s="136"/>
      <c r="AZ172" s="136"/>
      <c r="BA172" s="136"/>
      <c r="BB172" s="136"/>
      <c r="BC172" s="136"/>
      <c r="BD172" s="136"/>
      <c r="BE172" s="136"/>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136"/>
      <c r="CM172" s="136"/>
      <c r="CN172" s="136"/>
      <c r="CO172" s="136"/>
      <c r="CP172" s="136"/>
      <c r="CQ172" s="136"/>
      <c r="CR172" s="136"/>
      <c r="CS172" s="136"/>
      <c r="CT172" s="136"/>
      <c r="CU172" s="136"/>
      <c r="CV172" s="136"/>
      <c r="CW172" s="136"/>
      <c r="CX172" s="136"/>
      <c r="CY172" s="136"/>
      <c r="CZ172" s="136"/>
      <c r="DA172" s="136"/>
      <c r="DB172" s="136"/>
      <c r="DC172" s="136"/>
      <c r="DD172" s="136"/>
      <c r="DE172" s="136"/>
      <c r="DF172" s="136"/>
      <c r="DG172" s="136"/>
      <c r="DH172" s="136"/>
      <c r="DI172" s="136"/>
      <c r="DJ172" s="136"/>
      <c r="DK172" s="136"/>
      <c r="DL172" s="136"/>
      <c r="DM172" s="136"/>
      <c r="DN172" s="136"/>
      <c r="DO172" s="136"/>
      <c r="DP172" s="136"/>
      <c r="DQ172" s="136"/>
      <c r="DR172" s="136"/>
      <c r="DS172" s="136"/>
      <c r="DT172" s="136"/>
      <c r="DU172" s="136"/>
      <c r="DV172" s="136"/>
      <c r="DW172" s="136"/>
      <c r="DX172" s="136"/>
      <c r="DY172" s="136"/>
      <c r="DZ172" s="136"/>
      <c r="EA172" s="136"/>
      <c r="EB172" s="136"/>
      <c r="EC172" s="136"/>
      <c r="ED172" s="136"/>
      <c r="EE172" s="136"/>
      <c r="EF172" s="136"/>
      <c r="EG172" s="136"/>
      <c r="EH172" s="136"/>
      <c r="EI172" s="136"/>
      <c r="EJ172" s="136"/>
      <c r="EK172" s="136"/>
      <c r="EL172" s="136"/>
      <c r="EM172" s="136"/>
      <c r="EN172" s="136"/>
      <c r="EO172" s="136"/>
      <c r="EP172" s="136"/>
      <c r="EQ172" s="136"/>
      <c r="ER172" s="136"/>
      <c r="ES172" s="136"/>
      <c r="ET172" s="136"/>
      <c r="EU172" s="136"/>
      <c r="EV172" s="136"/>
      <c r="EW172" s="136"/>
      <c r="EX172" s="136"/>
      <c r="EY172" s="136"/>
      <c r="EZ172" s="136"/>
      <c r="FA172" s="136"/>
      <c r="FB172" s="136"/>
      <c r="FC172" s="136"/>
      <c r="FD172" s="136"/>
      <c r="FE172" s="136"/>
      <c r="FF172" s="136"/>
      <c r="FG172" s="136"/>
      <c r="FH172" s="136"/>
      <c r="FI172" s="136"/>
      <c r="FJ172" s="136"/>
      <c r="FK172" s="136"/>
      <c r="FL172" s="136"/>
      <c r="FM172" s="136"/>
      <c r="FN172" s="136"/>
      <c r="FO172" s="136"/>
      <c r="FP172" s="136"/>
      <c r="FQ172" s="136"/>
      <c r="FR172" s="136"/>
      <c r="FS172" s="136"/>
      <c r="FT172" s="136"/>
      <c r="FU172" s="136"/>
      <c r="FV172" s="136"/>
      <c r="FW172" s="136"/>
      <c r="FX172" s="136"/>
      <c r="FY172" s="136"/>
      <c r="FZ172" s="136"/>
      <c r="GA172" s="136"/>
      <c r="GB172" s="136"/>
      <c r="GC172" s="136"/>
      <c r="GD172" s="136"/>
      <c r="GE172" s="136"/>
      <c r="GF172" s="136"/>
      <c r="GG172" s="136"/>
      <c r="GH172" s="136"/>
      <c r="GI172" s="136"/>
      <c r="GJ172" s="136"/>
      <c r="GK172" s="136"/>
      <c r="GL172" s="136"/>
      <c r="GM172" s="136"/>
      <c r="GN172" s="136"/>
      <c r="GO172" s="136"/>
      <c r="GP172" s="136"/>
      <c r="GQ172" s="136"/>
      <c r="GR172" s="136"/>
      <c r="GS172" s="136"/>
      <c r="GT172" s="136"/>
      <c r="GU172" s="136"/>
      <c r="GV172" s="136"/>
      <c r="GW172" s="136"/>
      <c r="GX172" s="136"/>
      <c r="GY172" s="136"/>
      <c r="GZ172" s="136"/>
      <c r="HA172" s="136"/>
      <c r="HB172" s="136"/>
      <c r="HC172" s="136"/>
      <c r="HD172" s="136"/>
      <c r="HE172" s="136"/>
      <c r="HF172" s="136"/>
      <c r="HG172" s="136"/>
      <c r="HH172" s="136"/>
      <c r="HI172" s="136"/>
      <c r="HJ172" s="136"/>
      <c r="HK172" s="136"/>
      <c r="HL172" s="136"/>
      <c r="HM172" s="136"/>
      <c r="HN172" s="136"/>
      <c r="HO172" s="136"/>
      <c r="HP172" s="136"/>
      <c r="HQ172" s="136"/>
      <c r="HR172" s="136"/>
      <c r="HS172" s="136"/>
      <c r="HT172" s="136"/>
      <c r="HU172" s="136"/>
      <c r="HV172" s="136"/>
      <c r="HW172" s="136"/>
      <c r="HX172" s="136"/>
      <c r="HY172" s="136"/>
      <c r="HZ172" s="136"/>
      <c r="IA172" s="136"/>
      <c r="IB172" s="136"/>
      <c r="IC172" s="136"/>
      <c r="ID172" s="136"/>
      <c r="IE172" s="136"/>
      <c r="IF172" s="136"/>
      <c r="IG172" s="136"/>
      <c r="IH172" s="136"/>
      <c r="II172" s="136"/>
      <c r="IJ172" s="136"/>
      <c r="IK172" s="136"/>
      <c r="IL172" s="136"/>
      <c r="IM172" s="136"/>
      <c r="IN172" s="136"/>
      <c r="IO172" s="136"/>
      <c r="IP172" s="136"/>
      <c r="IQ172" s="136"/>
    </row>
    <row r="173" spans="2:251" x14ac:dyDescent="0.25">
      <c r="B173" s="136"/>
      <c r="C173" s="136"/>
      <c r="D173" s="150"/>
      <c r="E173" s="150"/>
      <c r="F173" s="150"/>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c r="CI173" s="136"/>
      <c r="CJ173" s="136"/>
      <c r="CK173" s="136"/>
      <c r="CL173" s="136"/>
      <c r="CM173" s="136"/>
      <c r="CN173" s="136"/>
      <c r="CO173" s="136"/>
      <c r="CP173" s="136"/>
      <c r="CQ173" s="136"/>
      <c r="CR173" s="136"/>
      <c r="CS173" s="136"/>
      <c r="CT173" s="136"/>
      <c r="CU173" s="136"/>
      <c r="CV173" s="136"/>
      <c r="CW173" s="136"/>
      <c r="CX173" s="136"/>
      <c r="CY173" s="136"/>
      <c r="CZ173" s="136"/>
      <c r="DA173" s="136"/>
      <c r="DB173" s="136"/>
      <c r="DC173" s="136"/>
      <c r="DD173" s="136"/>
      <c r="DE173" s="136"/>
      <c r="DF173" s="136"/>
      <c r="DG173" s="136"/>
      <c r="DH173" s="136"/>
      <c r="DI173" s="136"/>
      <c r="DJ173" s="136"/>
      <c r="DK173" s="136"/>
      <c r="DL173" s="136"/>
      <c r="DM173" s="136"/>
      <c r="DN173" s="136"/>
      <c r="DO173" s="136"/>
      <c r="DP173" s="136"/>
      <c r="DQ173" s="136"/>
      <c r="DR173" s="136"/>
      <c r="DS173" s="136"/>
      <c r="DT173" s="136"/>
      <c r="DU173" s="136"/>
      <c r="DV173" s="136"/>
      <c r="DW173" s="136"/>
      <c r="DX173" s="136"/>
      <c r="DY173" s="136"/>
      <c r="DZ173" s="136"/>
      <c r="EA173" s="136"/>
      <c r="EB173" s="136"/>
      <c r="EC173" s="136"/>
      <c r="ED173" s="136"/>
      <c r="EE173" s="136"/>
      <c r="EF173" s="136"/>
      <c r="EG173" s="136"/>
      <c r="EH173" s="136"/>
      <c r="EI173" s="136"/>
      <c r="EJ173" s="136"/>
      <c r="EK173" s="136"/>
      <c r="EL173" s="136"/>
      <c r="EM173" s="136"/>
      <c r="EN173" s="136"/>
      <c r="EO173" s="136"/>
      <c r="EP173" s="136"/>
      <c r="EQ173" s="136"/>
      <c r="ER173" s="136"/>
      <c r="ES173" s="136"/>
      <c r="ET173" s="136"/>
      <c r="EU173" s="136"/>
      <c r="EV173" s="136"/>
      <c r="EW173" s="136"/>
      <c r="EX173" s="136"/>
      <c r="EY173" s="136"/>
      <c r="EZ173" s="136"/>
      <c r="FA173" s="136"/>
      <c r="FB173" s="136"/>
      <c r="FC173" s="136"/>
      <c r="FD173" s="136"/>
      <c r="FE173" s="136"/>
      <c r="FF173" s="136"/>
      <c r="FG173" s="136"/>
      <c r="FH173" s="136"/>
      <c r="FI173" s="136"/>
      <c r="FJ173" s="136"/>
      <c r="FK173" s="136"/>
      <c r="FL173" s="136"/>
      <c r="FM173" s="136"/>
      <c r="FN173" s="136"/>
      <c r="FO173" s="136"/>
      <c r="FP173" s="136"/>
      <c r="FQ173" s="136"/>
      <c r="FR173" s="136"/>
      <c r="FS173" s="136"/>
      <c r="FT173" s="136"/>
      <c r="FU173" s="136"/>
      <c r="FV173" s="136"/>
      <c r="FW173" s="136"/>
      <c r="FX173" s="136"/>
      <c r="FY173" s="136"/>
      <c r="FZ173" s="136"/>
      <c r="GA173" s="136"/>
      <c r="GB173" s="136"/>
      <c r="GC173" s="136"/>
      <c r="GD173" s="136"/>
      <c r="GE173" s="136"/>
      <c r="GF173" s="136"/>
      <c r="GG173" s="136"/>
      <c r="GH173" s="136"/>
      <c r="GI173" s="136"/>
      <c r="GJ173" s="136"/>
      <c r="GK173" s="136"/>
      <c r="GL173" s="136"/>
      <c r="GM173" s="136"/>
      <c r="GN173" s="136"/>
      <c r="GO173" s="136"/>
      <c r="GP173" s="136"/>
      <c r="GQ173" s="136"/>
      <c r="GR173" s="136"/>
      <c r="GS173" s="136"/>
      <c r="GT173" s="136"/>
      <c r="GU173" s="136"/>
      <c r="GV173" s="136"/>
      <c r="GW173" s="136"/>
      <c r="GX173" s="136"/>
      <c r="GY173" s="136"/>
      <c r="GZ173" s="136"/>
      <c r="HA173" s="136"/>
      <c r="HB173" s="136"/>
      <c r="HC173" s="136"/>
      <c r="HD173" s="136"/>
      <c r="HE173" s="136"/>
      <c r="HF173" s="136"/>
      <c r="HG173" s="136"/>
      <c r="HH173" s="136"/>
      <c r="HI173" s="136"/>
      <c r="HJ173" s="136"/>
      <c r="HK173" s="136"/>
      <c r="HL173" s="136"/>
      <c r="HM173" s="136"/>
      <c r="HN173" s="136"/>
      <c r="HO173" s="136"/>
      <c r="HP173" s="136"/>
      <c r="HQ173" s="136"/>
      <c r="HR173" s="136"/>
      <c r="HS173" s="136"/>
      <c r="HT173" s="136"/>
      <c r="HU173" s="136"/>
      <c r="HV173" s="136"/>
      <c r="HW173" s="136"/>
      <c r="HX173" s="136"/>
      <c r="HY173" s="136"/>
      <c r="HZ173" s="136"/>
      <c r="IA173" s="136"/>
      <c r="IB173" s="136"/>
      <c r="IC173" s="136"/>
      <c r="ID173" s="136"/>
      <c r="IE173" s="136"/>
      <c r="IF173" s="136"/>
      <c r="IG173" s="136"/>
      <c r="IH173" s="136"/>
      <c r="II173" s="136"/>
      <c r="IJ173" s="136"/>
      <c r="IK173" s="136"/>
      <c r="IL173" s="136"/>
      <c r="IM173" s="136"/>
      <c r="IN173" s="136"/>
      <c r="IO173" s="136"/>
      <c r="IP173" s="136"/>
      <c r="IQ173" s="136"/>
    </row>
    <row r="174" spans="2:251" x14ac:dyDescent="0.25">
      <c r="B174" s="136"/>
      <c r="C174" s="136"/>
      <c r="D174" s="150"/>
      <c r="E174" s="150"/>
      <c r="F174" s="150"/>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136"/>
      <c r="CM174" s="136"/>
      <c r="CN174" s="136"/>
      <c r="CO174" s="136"/>
      <c r="CP174" s="136"/>
      <c r="CQ174" s="136"/>
      <c r="CR174" s="136"/>
      <c r="CS174" s="136"/>
      <c r="CT174" s="136"/>
      <c r="CU174" s="136"/>
      <c r="CV174" s="136"/>
      <c r="CW174" s="136"/>
      <c r="CX174" s="136"/>
      <c r="CY174" s="136"/>
      <c r="CZ174" s="136"/>
      <c r="DA174" s="136"/>
      <c r="DB174" s="136"/>
      <c r="DC174" s="136"/>
      <c r="DD174" s="136"/>
      <c r="DE174" s="136"/>
      <c r="DF174" s="136"/>
      <c r="DG174" s="136"/>
      <c r="DH174" s="136"/>
      <c r="DI174" s="136"/>
      <c r="DJ174" s="136"/>
      <c r="DK174" s="136"/>
      <c r="DL174" s="136"/>
      <c r="DM174" s="136"/>
      <c r="DN174" s="136"/>
      <c r="DO174" s="136"/>
      <c r="DP174" s="136"/>
      <c r="DQ174" s="136"/>
      <c r="DR174" s="136"/>
      <c r="DS174" s="136"/>
      <c r="DT174" s="136"/>
      <c r="DU174" s="136"/>
      <c r="DV174" s="136"/>
      <c r="DW174" s="136"/>
      <c r="DX174" s="136"/>
      <c r="DY174" s="136"/>
      <c r="DZ174" s="136"/>
      <c r="EA174" s="136"/>
      <c r="EB174" s="136"/>
      <c r="EC174" s="136"/>
      <c r="ED174" s="136"/>
      <c r="EE174" s="136"/>
      <c r="EF174" s="136"/>
      <c r="EG174" s="136"/>
      <c r="EH174" s="136"/>
      <c r="EI174" s="136"/>
      <c r="EJ174" s="136"/>
      <c r="EK174" s="136"/>
      <c r="EL174" s="136"/>
      <c r="EM174" s="136"/>
      <c r="EN174" s="136"/>
      <c r="EO174" s="136"/>
      <c r="EP174" s="136"/>
      <c r="EQ174" s="136"/>
      <c r="ER174" s="136"/>
      <c r="ES174" s="136"/>
      <c r="ET174" s="136"/>
      <c r="EU174" s="136"/>
      <c r="EV174" s="136"/>
      <c r="EW174" s="136"/>
      <c r="EX174" s="136"/>
      <c r="EY174" s="136"/>
      <c r="EZ174" s="136"/>
      <c r="FA174" s="136"/>
      <c r="FB174" s="136"/>
      <c r="FC174" s="136"/>
      <c r="FD174" s="136"/>
      <c r="FE174" s="136"/>
      <c r="FF174" s="136"/>
      <c r="FG174" s="136"/>
      <c r="FH174" s="136"/>
      <c r="FI174" s="136"/>
      <c r="FJ174" s="136"/>
      <c r="FK174" s="136"/>
      <c r="FL174" s="136"/>
      <c r="FM174" s="136"/>
      <c r="FN174" s="136"/>
      <c r="FO174" s="136"/>
      <c r="FP174" s="136"/>
      <c r="FQ174" s="136"/>
      <c r="FR174" s="136"/>
      <c r="FS174" s="136"/>
      <c r="FT174" s="136"/>
      <c r="FU174" s="136"/>
      <c r="FV174" s="136"/>
      <c r="FW174" s="136"/>
      <c r="FX174" s="136"/>
      <c r="FY174" s="136"/>
      <c r="FZ174" s="136"/>
      <c r="GA174" s="136"/>
      <c r="GB174" s="136"/>
      <c r="GC174" s="136"/>
      <c r="GD174" s="136"/>
      <c r="GE174" s="136"/>
      <c r="GF174" s="136"/>
      <c r="GG174" s="136"/>
      <c r="GH174" s="136"/>
      <c r="GI174" s="136"/>
      <c r="GJ174" s="136"/>
      <c r="GK174" s="136"/>
      <c r="GL174" s="136"/>
      <c r="GM174" s="136"/>
      <c r="GN174" s="136"/>
      <c r="GO174" s="136"/>
      <c r="GP174" s="136"/>
      <c r="GQ174" s="136"/>
      <c r="GR174" s="136"/>
      <c r="GS174" s="136"/>
      <c r="GT174" s="136"/>
      <c r="GU174" s="136"/>
      <c r="GV174" s="136"/>
      <c r="GW174" s="136"/>
      <c r="GX174" s="136"/>
      <c r="GY174" s="136"/>
      <c r="GZ174" s="136"/>
      <c r="HA174" s="136"/>
      <c r="HB174" s="136"/>
      <c r="HC174" s="136"/>
      <c r="HD174" s="136"/>
      <c r="HE174" s="136"/>
      <c r="HF174" s="136"/>
      <c r="HG174" s="136"/>
      <c r="HH174" s="136"/>
      <c r="HI174" s="136"/>
      <c r="HJ174" s="136"/>
      <c r="HK174" s="136"/>
      <c r="HL174" s="136"/>
      <c r="HM174" s="136"/>
      <c r="HN174" s="136"/>
      <c r="HO174" s="136"/>
      <c r="HP174" s="136"/>
      <c r="HQ174" s="136"/>
      <c r="HR174" s="136"/>
      <c r="HS174" s="136"/>
      <c r="HT174" s="136"/>
      <c r="HU174" s="136"/>
      <c r="HV174" s="136"/>
      <c r="HW174" s="136"/>
      <c r="HX174" s="136"/>
      <c r="HY174" s="136"/>
      <c r="HZ174" s="136"/>
      <c r="IA174" s="136"/>
      <c r="IB174" s="136"/>
      <c r="IC174" s="136"/>
      <c r="ID174" s="136"/>
      <c r="IE174" s="136"/>
      <c r="IF174" s="136"/>
      <c r="IG174" s="136"/>
      <c r="IH174" s="136"/>
      <c r="II174" s="136"/>
      <c r="IJ174" s="136"/>
      <c r="IK174" s="136"/>
      <c r="IL174" s="136"/>
      <c r="IM174" s="136"/>
      <c r="IN174" s="136"/>
      <c r="IO174" s="136"/>
      <c r="IP174" s="136"/>
      <c r="IQ174" s="136"/>
    </row>
    <row r="175" spans="2:251" x14ac:dyDescent="0.25">
      <c r="B175" s="136"/>
      <c r="C175" s="136"/>
      <c r="D175" s="150"/>
      <c r="E175" s="150"/>
      <c r="F175" s="150"/>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136"/>
      <c r="CM175" s="136"/>
      <c r="CN175" s="136"/>
      <c r="CO175" s="136"/>
      <c r="CP175" s="136"/>
      <c r="CQ175" s="136"/>
      <c r="CR175" s="136"/>
      <c r="CS175" s="136"/>
      <c r="CT175" s="136"/>
      <c r="CU175" s="136"/>
      <c r="CV175" s="136"/>
      <c r="CW175" s="136"/>
      <c r="CX175" s="136"/>
      <c r="CY175" s="136"/>
      <c r="CZ175" s="136"/>
      <c r="DA175" s="136"/>
      <c r="DB175" s="136"/>
      <c r="DC175" s="136"/>
      <c r="DD175" s="136"/>
      <c r="DE175" s="136"/>
      <c r="DF175" s="136"/>
      <c r="DG175" s="136"/>
      <c r="DH175" s="136"/>
      <c r="DI175" s="136"/>
      <c r="DJ175" s="136"/>
      <c r="DK175" s="136"/>
      <c r="DL175" s="136"/>
      <c r="DM175" s="136"/>
      <c r="DN175" s="136"/>
      <c r="DO175" s="136"/>
      <c r="DP175" s="136"/>
      <c r="DQ175" s="136"/>
      <c r="DR175" s="136"/>
      <c r="DS175" s="136"/>
      <c r="DT175" s="136"/>
      <c r="DU175" s="136"/>
      <c r="DV175" s="136"/>
      <c r="DW175" s="136"/>
      <c r="DX175" s="136"/>
      <c r="DY175" s="136"/>
      <c r="DZ175" s="136"/>
      <c r="EA175" s="136"/>
      <c r="EB175" s="136"/>
      <c r="EC175" s="136"/>
      <c r="ED175" s="136"/>
      <c r="EE175" s="136"/>
      <c r="EF175" s="136"/>
      <c r="EG175" s="136"/>
      <c r="EH175" s="136"/>
      <c r="EI175" s="136"/>
      <c r="EJ175" s="136"/>
      <c r="EK175" s="136"/>
      <c r="EL175" s="136"/>
      <c r="EM175" s="136"/>
      <c r="EN175" s="136"/>
      <c r="EO175" s="136"/>
      <c r="EP175" s="136"/>
      <c r="EQ175" s="136"/>
      <c r="ER175" s="136"/>
      <c r="ES175" s="136"/>
      <c r="ET175" s="136"/>
      <c r="EU175" s="136"/>
      <c r="EV175" s="136"/>
      <c r="EW175" s="136"/>
      <c r="EX175" s="136"/>
      <c r="EY175" s="136"/>
      <c r="EZ175" s="136"/>
      <c r="FA175" s="136"/>
      <c r="FB175" s="136"/>
      <c r="FC175" s="136"/>
      <c r="FD175" s="136"/>
      <c r="FE175" s="136"/>
      <c r="FF175" s="136"/>
      <c r="FG175" s="136"/>
      <c r="FH175" s="136"/>
      <c r="FI175" s="136"/>
      <c r="FJ175" s="136"/>
      <c r="FK175" s="136"/>
      <c r="FL175" s="136"/>
      <c r="FM175" s="136"/>
      <c r="FN175" s="136"/>
      <c r="FO175" s="136"/>
      <c r="FP175" s="136"/>
      <c r="FQ175" s="136"/>
      <c r="FR175" s="136"/>
      <c r="FS175" s="136"/>
      <c r="FT175" s="136"/>
      <c r="FU175" s="136"/>
      <c r="FV175" s="136"/>
      <c r="FW175" s="136"/>
      <c r="FX175" s="136"/>
      <c r="FY175" s="136"/>
      <c r="FZ175" s="136"/>
      <c r="GA175" s="136"/>
      <c r="GB175" s="136"/>
      <c r="GC175" s="136"/>
      <c r="GD175" s="136"/>
      <c r="GE175" s="136"/>
      <c r="GF175" s="136"/>
      <c r="GG175" s="136"/>
      <c r="GH175" s="136"/>
      <c r="GI175" s="136"/>
      <c r="GJ175" s="136"/>
      <c r="GK175" s="136"/>
      <c r="GL175" s="136"/>
      <c r="GM175" s="136"/>
      <c r="GN175" s="136"/>
      <c r="GO175" s="136"/>
      <c r="GP175" s="136"/>
      <c r="GQ175" s="136"/>
      <c r="GR175" s="136"/>
      <c r="GS175" s="136"/>
      <c r="GT175" s="136"/>
      <c r="GU175" s="136"/>
      <c r="GV175" s="136"/>
      <c r="GW175" s="136"/>
      <c r="GX175" s="136"/>
      <c r="GY175" s="136"/>
      <c r="GZ175" s="136"/>
      <c r="HA175" s="136"/>
      <c r="HB175" s="136"/>
      <c r="HC175" s="136"/>
      <c r="HD175" s="136"/>
      <c r="HE175" s="136"/>
      <c r="HF175" s="136"/>
      <c r="HG175" s="136"/>
      <c r="HH175" s="136"/>
      <c r="HI175" s="136"/>
      <c r="HJ175" s="136"/>
      <c r="HK175" s="136"/>
      <c r="HL175" s="136"/>
      <c r="HM175" s="136"/>
      <c r="HN175" s="136"/>
      <c r="HO175" s="136"/>
      <c r="HP175" s="136"/>
      <c r="HQ175" s="136"/>
      <c r="HR175" s="136"/>
      <c r="HS175" s="136"/>
      <c r="HT175" s="136"/>
      <c r="HU175" s="136"/>
      <c r="HV175" s="136"/>
      <c r="HW175" s="136"/>
      <c r="HX175" s="136"/>
      <c r="HY175" s="136"/>
      <c r="HZ175" s="136"/>
      <c r="IA175" s="136"/>
      <c r="IB175" s="136"/>
      <c r="IC175" s="136"/>
      <c r="ID175" s="136"/>
      <c r="IE175" s="136"/>
      <c r="IF175" s="136"/>
      <c r="IG175" s="136"/>
      <c r="IH175" s="136"/>
      <c r="II175" s="136"/>
      <c r="IJ175" s="136"/>
      <c r="IK175" s="136"/>
      <c r="IL175" s="136"/>
      <c r="IM175" s="136"/>
      <c r="IN175" s="136"/>
      <c r="IO175" s="136"/>
      <c r="IP175" s="136"/>
      <c r="IQ175" s="136"/>
    </row>
    <row r="176" spans="2:251" x14ac:dyDescent="0.25">
      <c r="B176" s="136"/>
      <c r="C176" s="136"/>
      <c r="D176" s="150"/>
      <c r="E176" s="150"/>
      <c r="F176" s="150"/>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36"/>
      <c r="BZ176" s="136"/>
      <c r="CA176" s="136"/>
      <c r="CB176" s="136"/>
      <c r="CC176" s="136"/>
      <c r="CD176" s="136"/>
      <c r="CE176" s="136"/>
      <c r="CF176" s="136"/>
      <c r="CG176" s="136"/>
      <c r="CH176" s="136"/>
      <c r="CI176" s="136"/>
      <c r="CJ176" s="136"/>
      <c r="CK176" s="136"/>
      <c r="CL176" s="136"/>
      <c r="CM176" s="136"/>
      <c r="CN176" s="136"/>
      <c r="CO176" s="136"/>
      <c r="CP176" s="136"/>
      <c r="CQ176" s="136"/>
      <c r="CR176" s="136"/>
      <c r="CS176" s="136"/>
      <c r="CT176" s="136"/>
      <c r="CU176" s="136"/>
      <c r="CV176" s="136"/>
      <c r="CW176" s="136"/>
      <c r="CX176" s="136"/>
      <c r="CY176" s="136"/>
      <c r="CZ176" s="136"/>
      <c r="DA176" s="136"/>
      <c r="DB176" s="136"/>
      <c r="DC176" s="136"/>
      <c r="DD176" s="136"/>
      <c r="DE176" s="136"/>
      <c r="DF176" s="136"/>
      <c r="DG176" s="136"/>
      <c r="DH176" s="136"/>
      <c r="DI176" s="136"/>
      <c r="DJ176" s="136"/>
      <c r="DK176" s="136"/>
      <c r="DL176" s="136"/>
      <c r="DM176" s="136"/>
      <c r="DN176" s="136"/>
      <c r="DO176" s="136"/>
      <c r="DP176" s="136"/>
      <c r="DQ176" s="136"/>
      <c r="DR176" s="136"/>
      <c r="DS176" s="136"/>
      <c r="DT176" s="136"/>
      <c r="DU176" s="136"/>
      <c r="DV176" s="136"/>
      <c r="DW176" s="136"/>
      <c r="DX176" s="136"/>
      <c r="DY176" s="136"/>
      <c r="DZ176" s="136"/>
      <c r="EA176" s="136"/>
      <c r="EB176" s="136"/>
      <c r="EC176" s="136"/>
      <c r="ED176" s="136"/>
      <c r="EE176" s="136"/>
      <c r="EF176" s="136"/>
      <c r="EG176" s="136"/>
      <c r="EH176" s="136"/>
      <c r="EI176" s="136"/>
      <c r="EJ176" s="136"/>
      <c r="EK176" s="136"/>
      <c r="EL176" s="136"/>
      <c r="EM176" s="136"/>
      <c r="EN176" s="136"/>
      <c r="EO176" s="136"/>
      <c r="EP176" s="136"/>
      <c r="EQ176" s="136"/>
      <c r="ER176" s="136"/>
      <c r="ES176" s="136"/>
      <c r="ET176" s="136"/>
      <c r="EU176" s="136"/>
      <c r="EV176" s="136"/>
      <c r="EW176" s="136"/>
      <c r="EX176" s="136"/>
      <c r="EY176" s="136"/>
      <c r="EZ176" s="136"/>
      <c r="FA176" s="136"/>
      <c r="FB176" s="136"/>
      <c r="FC176" s="136"/>
      <c r="FD176" s="136"/>
      <c r="FE176" s="136"/>
      <c r="FF176" s="136"/>
      <c r="FG176" s="136"/>
      <c r="FH176" s="136"/>
      <c r="FI176" s="136"/>
      <c r="FJ176" s="136"/>
      <c r="FK176" s="136"/>
      <c r="FL176" s="136"/>
      <c r="FM176" s="136"/>
      <c r="FN176" s="136"/>
      <c r="FO176" s="136"/>
      <c r="FP176" s="136"/>
      <c r="FQ176" s="136"/>
      <c r="FR176" s="136"/>
      <c r="FS176" s="136"/>
      <c r="FT176" s="136"/>
      <c r="FU176" s="136"/>
      <c r="FV176" s="136"/>
      <c r="FW176" s="136"/>
      <c r="FX176" s="136"/>
      <c r="FY176" s="136"/>
      <c r="FZ176" s="136"/>
      <c r="GA176" s="136"/>
      <c r="GB176" s="136"/>
      <c r="GC176" s="136"/>
      <c r="GD176" s="136"/>
      <c r="GE176" s="136"/>
      <c r="GF176" s="136"/>
      <c r="GG176" s="136"/>
      <c r="GH176" s="136"/>
      <c r="GI176" s="136"/>
      <c r="GJ176" s="136"/>
      <c r="GK176" s="136"/>
      <c r="GL176" s="136"/>
      <c r="GM176" s="136"/>
      <c r="GN176" s="136"/>
      <c r="GO176" s="136"/>
      <c r="GP176" s="136"/>
      <c r="GQ176" s="136"/>
      <c r="GR176" s="136"/>
      <c r="GS176" s="136"/>
      <c r="GT176" s="136"/>
      <c r="GU176" s="136"/>
      <c r="GV176" s="136"/>
      <c r="GW176" s="136"/>
      <c r="GX176" s="136"/>
      <c r="GY176" s="136"/>
      <c r="GZ176" s="136"/>
      <c r="HA176" s="136"/>
      <c r="HB176" s="136"/>
      <c r="HC176" s="136"/>
      <c r="HD176" s="136"/>
      <c r="HE176" s="136"/>
      <c r="HF176" s="136"/>
      <c r="HG176" s="136"/>
      <c r="HH176" s="136"/>
      <c r="HI176" s="136"/>
      <c r="HJ176" s="136"/>
      <c r="HK176" s="136"/>
      <c r="HL176" s="136"/>
      <c r="HM176" s="136"/>
      <c r="HN176" s="136"/>
      <c r="HO176" s="136"/>
      <c r="HP176" s="136"/>
      <c r="HQ176" s="136"/>
      <c r="HR176" s="136"/>
      <c r="HS176" s="136"/>
      <c r="HT176" s="136"/>
      <c r="HU176" s="136"/>
      <c r="HV176" s="136"/>
      <c r="HW176" s="136"/>
      <c r="HX176" s="136"/>
      <c r="HY176" s="136"/>
      <c r="HZ176" s="136"/>
      <c r="IA176" s="136"/>
      <c r="IB176" s="136"/>
      <c r="IC176" s="136"/>
      <c r="ID176" s="136"/>
      <c r="IE176" s="136"/>
      <c r="IF176" s="136"/>
      <c r="IG176" s="136"/>
      <c r="IH176" s="136"/>
      <c r="II176" s="136"/>
      <c r="IJ176" s="136"/>
      <c r="IK176" s="136"/>
      <c r="IL176" s="136"/>
      <c r="IM176" s="136"/>
      <c r="IN176" s="136"/>
      <c r="IO176" s="136"/>
      <c r="IP176" s="136"/>
      <c r="IQ176" s="136"/>
    </row>
    <row r="177" spans="2:251" x14ac:dyDescent="0.25">
      <c r="B177" s="136"/>
      <c r="C177" s="136"/>
      <c r="D177" s="150"/>
      <c r="E177" s="150"/>
      <c r="F177" s="150"/>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6"/>
      <c r="CC177" s="136"/>
      <c r="CD177" s="136"/>
      <c r="CE177" s="136"/>
      <c r="CF177" s="136"/>
      <c r="CG177" s="136"/>
      <c r="CH177" s="136"/>
      <c r="CI177" s="136"/>
      <c r="CJ177" s="136"/>
      <c r="CK177" s="136"/>
      <c r="CL177" s="136"/>
      <c r="CM177" s="136"/>
      <c r="CN177" s="136"/>
      <c r="CO177" s="136"/>
      <c r="CP177" s="136"/>
      <c r="CQ177" s="136"/>
      <c r="CR177" s="136"/>
      <c r="CS177" s="136"/>
      <c r="CT177" s="136"/>
      <c r="CU177" s="136"/>
      <c r="CV177" s="136"/>
      <c r="CW177" s="136"/>
      <c r="CX177" s="136"/>
      <c r="CY177" s="136"/>
      <c r="CZ177" s="136"/>
      <c r="DA177" s="136"/>
      <c r="DB177" s="136"/>
      <c r="DC177" s="136"/>
      <c r="DD177" s="136"/>
      <c r="DE177" s="136"/>
      <c r="DF177" s="136"/>
      <c r="DG177" s="136"/>
      <c r="DH177" s="136"/>
      <c r="DI177" s="136"/>
      <c r="DJ177" s="136"/>
      <c r="DK177" s="136"/>
      <c r="DL177" s="136"/>
      <c r="DM177" s="136"/>
      <c r="DN177" s="136"/>
      <c r="DO177" s="136"/>
      <c r="DP177" s="136"/>
      <c r="DQ177" s="136"/>
      <c r="DR177" s="136"/>
      <c r="DS177" s="136"/>
      <c r="DT177" s="136"/>
      <c r="DU177" s="136"/>
      <c r="DV177" s="136"/>
      <c r="DW177" s="136"/>
      <c r="DX177" s="136"/>
      <c r="DY177" s="136"/>
      <c r="DZ177" s="136"/>
      <c r="EA177" s="136"/>
      <c r="EB177" s="136"/>
      <c r="EC177" s="136"/>
      <c r="ED177" s="136"/>
      <c r="EE177" s="136"/>
      <c r="EF177" s="136"/>
      <c r="EG177" s="136"/>
      <c r="EH177" s="136"/>
      <c r="EI177" s="136"/>
      <c r="EJ177" s="136"/>
      <c r="EK177" s="136"/>
      <c r="EL177" s="136"/>
      <c r="EM177" s="136"/>
      <c r="EN177" s="136"/>
      <c r="EO177" s="136"/>
      <c r="EP177" s="136"/>
      <c r="EQ177" s="136"/>
      <c r="ER177" s="136"/>
      <c r="ES177" s="136"/>
      <c r="ET177" s="136"/>
      <c r="EU177" s="136"/>
      <c r="EV177" s="136"/>
      <c r="EW177" s="136"/>
      <c r="EX177" s="136"/>
      <c r="EY177" s="136"/>
      <c r="EZ177" s="136"/>
      <c r="FA177" s="136"/>
      <c r="FB177" s="136"/>
      <c r="FC177" s="136"/>
      <c r="FD177" s="136"/>
      <c r="FE177" s="136"/>
      <c r="FF177" s="136"/>
      <c r="FG177" s="136"/>
      <c r="FH177" s="136"/>
      <c r="FI177" s="136"/>
      <c r="FJ177" s="136"/>
      <c r="FK177" s="136"/>
      <c r="FL177" s="136"/>
      <c r="FM177" s="136"/>
      <c r="FN177" s="136"/>
      <c r="FO177" s="136"/>
      <c r="FP177" s="136"/>
      <c r="FQ177" s="136"/>
      <c r="FR177" s="136"/>
      <c r="FS177" s="136"/>
      <c r="FT177" s="136"/>
      <c r="FU177" s="136"/>
      <c r="FV177" s="136"/>
      <c r="FW177" s="136"/>
      <c r="FX177" s="136"/>
      <c r="FY177" s="136"/>
      <c r="FZ177" s="136"/>
      <c r="GA177" s="136"/>
      <c r="GB177" s="136"/>
      <c r="GC177" s="136"/>
      <c r="GD177" s="136"/>
      <c r="GE177" s="136"/>
      <c r="GF177" s="136"/>
      <c r="GG177" s="136"/>
      <c r="GH177" s="136"/>
      <c r="GI177" s="136"/>
      <c r="GJ177" s="136"/>
      <c r="GK177" s="136"/>
      <c r="GL177" s="136"/>
      <c r="GM177" s="136"/>
      <c r="GN177" s="136"/>
      <c r="GO177" s="136"/>
      <c r="GP177" s="136"/>
      <c r="GQ177" s="136"/>
      <c r="GR177" s="136"/>
      <c r="GS177" s="136"/>
      <c r="GT177" s="136"/>
      <c r="GU177" s="136"/>
      <c r="GV177" s="136"/>
      <c r="GW177" s="136"/>
      <c r="GX177" s="136"/>
      <c r="GY177" s="136"/>
      <c r="GZ177" s="136"/>
      <c r="HA177" s="136"/>
      <c r="HB177" s="136"/>
      <c r="HC177" s="136"/>
      <c r="HD177" s="136"/>
      <c r="HE177" s="136"/>
      <c r="HF177" s="136"/>
      <c r="HG177" s="136"/>
      <c r="HH177" s="136"/>
      <c r="HI177" s="136"/>
      <c r="HJ177" s="136"/>
      <c r="HK177" s="136"/>
      <c r="HL177" s="136"/>
      <c r="HM177" s="136"/>
      <c r="HN177" s="136"/>
      <c r="HO177" s="136"/>
      <c r="HP177" s="136"/>
      <c r="HQ177" s="136"/>
      <c r="HR177" s="136"/>
      <c r="HS177" s="136"/>
      <c r="HT177" s="136"/>
      <c r="HU177" s="136"/>
      <c r="HV177" s="136"/>
      <c r="HW177" s="136"/>
      <c r="HX177" s="136"/>
      <c r="HY177" s="136"/>
      <c r="HZ177" s="136"/>
      <c r="IA177" s="136"/>
      <c r="IB177" s="136"/>
      <c r="IC177" s="136"/>
      <c r="ID177" s="136"/>
      <c r="IE177" s="136"/>
      <c r="IF177" s="136"/>
      <c r="IG177" s="136"/>
      <c r="IH177" s="136"/>
      <c r="II177" s="136"/>
      <c r="IJ177" s="136"/>
      <c r="IK177" s="136"/>
      <c r="IL177" s="136"/>
      <c r="IM177" s="136"/>
      <c r="IN177" s="136"/>
      <c r="IO177" s="136"/>
      <c r="IP177" s="136"/>
      <c r="IQ177" s="136"/>
    </row>
    <row r="178" spans="2:251" x14ac:dyDescent="0.25">
      <c r="B178" s="136"/>
      <c r="C178" s="136"/>
      <c r="D178" s="150"/>
      <c r="E178" s="150"/>
      <c r="F178" s="150"/>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136"/>
      <c r="CS178" s="136"/>
      <c r="CT178" s="136"/>
      <c r="CU178" s="136"/>
      <c r="CV178" s="136"/>
      <c r="CW178" s="136"/>
      <c r="CX178" s="136"/>
      <c r="CY178" s="136"/>
      <c r="CZ178" s="136"/>
      <c r="DA178" s="136"/>
      <c r="DB178" s="136"/>
      <c r="DC178" s="136"/>
      <c r="DD178" s="136"/>
      <c r="DE178" s="136"/>
      <c r="DF178" s="136"/>
      <c r="DG178" s="136"/>
      <c r="DH178" s="136"/>
      <c r="DI178" s="136"/>
      <c r="DJ178" s="136"/>
      <c r="DK178" s="136"/>
      <c r="DL178" s="136"/>
      <c r="DM178" s="136"/>
      <c r="DN178" s="136"/>
      <c r="DO178" s="136"/>
      <c r="DP178" s="136"/>
      <c r="DQ178" s="136"/>
      <c r="DR178" s="136"/>
      <c r="DS178" s="136"/>
      <c r="DT178" s="136"/>
      <c r="DU178" s="136"/>
      <c r="DV178" s="136"/>
      <c r="DW178" s="136"/>
      <c r="DX178" s="136"/>
      <c r="DY178" s="136"/>
      <c r="DZ178" s="136"/>
      <c r="EA178" s="136"/>
      <c r="EB178" s="136"/>
      <c r="EC178" s="136"/>
      <c r="ED178" s="136"/>
      <c r="EE178" s="136"/>
      <c r="EF178" s="136"/>
      <c r="EG178" s="136"/>
      <c r="EH178" s="136"/>
      <c r="EI178" s="136"/>
      <c r="EJ178" s="136"/>
      <c r="EK178" s="136"/>
      <c r="EL178" s="136"/>
      <c r="EM178" s="136"/>
      <c r="EN178" s="136"/>
      <c r="EO178" s="136"/>
      <c r="EP178" s="136"/>
      <c r="EQ178" s="136"/>
      <c r="ER178" s="136"/>
      <c r="ES178" s="136"/>
      <c r="ET178" s="136"/>
      <c r="EU178" s="136"/>
      <c r="EV178" s="136"/>
      <c r="EW178" s="136"/>
      <c r="EX178" s="136"/>
      <c r="EY178" s="136"/>
      <c r="EZ178" s="136"/>
      <c r="FA178" s="136"/>
      <c r="FB178" s="136"/>
      <c r="FC178" s="136"/>
      <c r="FD178" s="136"/>
      <c r="FE178" s="136"/>
      <c r="FF178" s="136"/>
      <c r="FG178" s="136"/>
      <c r="FH178" s="136"/>
      <c r="FI178" s="136"/>
      <c r="FJ178" s="136"/>
      <c r="FK178" s="136"/>
      <c r="FL178" s="136"/>
      <c r="FM178" s="136"/>
      <c r="FN178" s="136"/>
      <c r="FO178" s="136"/>
      <c r="FP178" s="136"/>
      <c r="FQ178" s="136"/>
      <c r="FR178" s="136"/>
      <c r="FS178" s="136"/>
      <c r="FT178" s="136"/>
      <c r="FU178" s="136"/>
      <c r="FV178" s="136"/>
      <c r="FW178" s="136"/>
      <c r="FX178" s="136"/>
      <c r="FY178" s="136"/>
      <c r="FZ178" s="136"/>
      <c r="GA178" s="136"/>
      <c r="GB178" s="136"/>
      <c r="GC178" s="136"/>
      <c r="GD178" s="136"/>
      <c r="GE178" s="136"/>
      <c r="GF178" s="136"/>
      <c r="GG178" s="136"/>
      <c r="GH178" s="136"/>
      <c r="GI178" s="136"/>
      <c r="GJ178" s="136"/>
      <c r="GK178" s="136"/>
      <c r="GL178" s="136"/>
      <c r="GM178" s="136"/>
      <c r="GN178" s="136"/>
      <c r="GO178" s="136"/>
      <c r="GP178" s="136"/>
      <c r="GQ178" s="136"/>
      <c r="GR178" s="136"/>
      <c r="GS178" s="136"/>
      <c r="GT178" s="136"/>
      <c r="GU178" s="136"/>
      <c r="GV178" s="136"/>
      <c r="GW178" s="136"/>
      <c r="GX178" s="136"/>
      <c r="GY178" s="136"/>
      <c r="GZ178" s="136"/>
      <c r="HA178" s="136"/>
      <c r="HB178" s="136"/>
      <c r="HC178" s="136"/>
      <c r="HD178" s="136"/>
      <c r="HE178" s="136"/>
      <c r="HF178" s="136"/>
      <c r="HG178" s="136"/>
      <c r="HH178" s="136"/>
      <c r="HI178" s="136"/>
      <c r="HJ178" s="136"/>
      <c r="HK178" s="136"/>
      <c r="HL178" s="136"/>
      <c r="HM178" s="136"/>
      <c r="HN178" s="136"/>
      <c r="HO178" s="136"/>
      <c r="HP178" s="136"/>
      <c r="HQ178" s="136"/>
      <c r="HR178" s="136"/>
      <c r="HS178" s="136"/>
      <c r="HT178" s="136"/>
      <c r="HU178" s="136"/>
      <c r="HV178" s="136"/>
      <c r="HW178" s="136"/>
      <c r="HX178" s="136"/>
      <c r="HY178" s="136"/>
      <c r="HZ178" s="136"/>
      <c r="IA178" s="136"/>
      <c r="IB178" s="136"/>
      <c r="IC178" s="136"/>
      <c r="ID178" s="136"/>
      <c r="IE178" s="136"/>
      <c r="IF178" s="136"/>
      <c r="IG178" s="136"/>
      <c r="IH178" s="136"/>
      <c r="II178" s="136"/>
      <c r="IJ178" s="136"/>
      <c r="IK178" s="136"/>
      <c r="IL178" s="136"/>
      <c r="IM178" s="136"/>
      <c r="IN178" s="136"/>
      <c r="IO178" s="136"/>
      <c r="IP178" s="136"/>
      <c r="IQ178" s="136"/>
    </row>
    <row r="179" spans="2:251" x14ac:dyDescent="0.25">
      <c r="B179" s="136"/>
      <c r="C179" s="136"/>
      <c r="D179" s="150"/>
      <c r="E179" s="150"/>
      <c r="F179" s="150"/>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c r="BU179" s="136"/>
      <c r="BV179" s="136"/>
      <c r="BW179" s="136"/>
      <c r="BX179" s="136"/>
      <c r="BY179" s="136"/>
      <c r="BZ179" s="136"/>
      <c r="CA179" s="136"/>
      <c r="CB179" s="136"/>
      <c r="CC179" s="136"/>
      <c r="CD179" s="136"/>
      <c r="CE179" s="136"/>
      <c r="CF179" s="136"/>
      <c r="CG179" s="136"/>
      <c r="CH179" s="136"/>
      <c r="CI179" s="136"/>
      <c r="CJ179" s="136"/>
      <c r="CK179" s="136"/>
      <c r="CL179" s="136"/>
      <c r="CM179" s="136"/>
      <c r="CN179" s="136"/>
      <c r="CO179" s="136"/>
      <c r="CP179" s="136"/>
      <c r="CQ179" s="136"/>
      <c r="CR179" s="136"/>
      <c r="CS179" s="136"/>
      <c r="CT179" s="136"/>
      <c r="CU179" s="136"/>
      <c r="CV179" s="136"/>
      <c r="CW179" s="136"/>
      <c r="CX179" s="136"/>
      <c r="CY179" s="136"/>
      <c r="CZ179" s="136"/>
      <c r="DA179" s="136"/>
      <c r="DB179" s="136"/>
      <c r="DC179" s="136"/>
      <c r="DD179" s="136"/>
      <c r="DE179" s="136"/>
      <c r="DF179" s="136"/>
      <c r="DG179" s="136"/>
      <c r="DH179" s="136"/>
      <c r="DI179" s="136"/>
      <c r="DJ179" s="136"/>
      <c r="DK179" s="136"/>
      <c r="DL179" s="136"/>
      <c r="DM179" s="136"/>
      <c r="DN179" s="136"/>
      <c r="DO179" s="136"/>
      <c r="DP179" s="136"/>
      <c r="DQ179" s="136"/>
      <c r="DR179" s="136"/>
      <c r="DS179" s="136"/>
      <c r="DT179" s="136"/>
      <c r="DU179" s="136"/>
      <c r="DV179" s="136"/>
      <c r="DW179" s="136"/>
      <c r="DX179" s="136"/>
      <c r="DY179" s="136"/>
      <c r="DZ179" s="136"/>
      <c r="EA179" s="136"/>
      <c r="EB179" s="136"/>
      <c r="EC179" s="136"/>
      <c r="ED179" s="136"/>
      <c r="EE179" s="136"/>
      <c r="EF179" s="136"/>
      <c r="EG179" s="136"/>
      <c r="EH179" s="136"/>
      <c r="EI179" s="136"/>
      <c r="EJ179" s="136"/>
      <c r="EK179" s="136"/>
      <c r="EL179" s="136"/>
      <c r="EM179" s="136"/>
      <c r="EN179" s="136"/>
      <c r="EO179" s="136"/>
      <c r="EP179" s="136"/>
      <c r="EQ179" s="136"/>
      <c r="ER179" s="136"/>
      <c r="ES179" s="136"/>
      <c r="ET179" s="136"/>
      <c r="EU179" s="136"/>
      <c r="EV179" s="136"/>
      <c r="EW179" s="136"/>
      <c r="EX179" s="136"/>
      <c r="EY179" s="136"/>
      <c r="EZ179" s="136"/>
      <c r="FA179" s="136"/>
      <c r="FB179" s="136"/>
      <c r="FC179" s="136"/>
      <c r="FD179" s="136"/>
      <c r="FE179" s="136"/>
      <c r="FF179" s="136"/>
      <c r="FG179" s="136"/>
      <c r="FH179" s="136"/>
      <c r="FI179" s="136"/>
      <c r="FJ179" s="136"/>
      <c r="FK179" s="136"/>
      <c r="FL179" s="136"/>
      <c r="FM179" s="136"/>
      <c r="FN179" s="136"/>
      <c r="FO179" s="136"/>
      <c r="FP179" s="136"/>
      <c r="FQ179" s="136"/>
      <c r="FR179" s="136"/>
      <c r="FS179" s="136"/>
      <c r="FT179" s="136"/>
      <c r="FU179" s="136"/>
      <c r="FV179" s="136"/>
      <c r="FW179" s="136"/>
      <c r="FX179" s="136"/>
      <c r="FY179" s="136"/>
      <c r="FZ179" s="136"/>
      <c r="GA179" s="136"/>
      <c r="GB179" s="136"/>
      <c r="GC179" s="136"/>
      <c r="GD179" s="136"/>
      <c r="GE179" s="136"/>
      <c r="GF179" s="136"/>
      <c r="GG179" s="136"/>
      <c r="GH179" s="136"/>
      <c r="GI179" s="136"/>
      <c r="GJ179" s="136"/>
      <c r="GK179" s="136"/>
      <c r="GL179" s="136"/>
      <c r="GM179" s="136"/>
      <c r="GN179" s="136"/>
      <c r="GO179" s="136"/>
      <c r="GP179" s="136"/>
      <c r="GQ179" s="136"/>
      <c r="GR179" s="136"/>
      <c r="GS179" s="136"/>
      <c r="GT179" s="136"/>
      <c r="GU179" s="136"/>
      <c r="GV179" s="136"/>
      <c r="GW179" s="136"/>
      <c r="GX179" s="136"/>
      <c r="GY179" s="136"/>
      <c r="GZ179" s="136"/>
      <c r="HA179" s="136"/>
      <c r="HB179" s="136"/>
      <c r="HC179" s="136"/>
      <c r="HD179" s="136"/>
      <c r="HE179" s="136"/>
      <c r="HF179" s="136"/>
      <c r="HG179" s="136"/>
      <c r="HH179" s="136"/>
      <c r="HI179" s="136"/>
      <c r="HJ179" s="136"/>
      <c r="HK179" s="136"/>
      <c r="HL179" s="136"/>
      <c r="HM179" s="136"/>
      <c r="HN179" s="136"/>
      <c r="HO179" s="136"/>
      <c r="HP179" s="136"/>
      <c r="HQ179" s="136"/>
      <c r="HR179" s="136"/>
      <c r="HS179" s="136"/>
      <c r="HT179" s="136"/>
      <c r="HU179" s="136"/>
      <c r="HV179" s="136"/>
      <c r="HW179" s="136"/>
      <c r="HX179" s="136"/>
      <c r="HY179" s="136"/>
      <c r="HZ179" s="136"/>
      <c r="IA179" s="136"/>
      <c r="IB179" s="136"/>
      <c r="IC179" s="136"/>
      <c r="ID179" s="136"/>
      <c r="IE179" s="136"/>
      <c r="IF179" s="136"/>
      <c r="IG179" s="136"/>
      <c r="IH179" s="136"/>
      <c r="II179" s="136"/>
      <c r="IJ179" s="136"/>
      <c r="IK179" s="136"/>
      <c r="IL179" s="136"/>
      <c r="IM179" s="136"/>
      <c r="IN179" s="136"/>
      <c r="IO179" s="136"/>
      <c r="IP179" s="136"/>
      <c r="IQ179" s="136"/>
    </row>
    <row r="180" spans="2:251" x14ac:dyDescent="0.25">
      <c r="B180" s="136"/>
      <c r="C180" s="136"/>
      <c r="D180" s="150"/>
      <c r="E180" s="150"/>
      <c r="F180" s="150"/>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6"/>
      <c r="BR180" s="136"/>
      <c r="BS180" s="136"/>
      <c r="BT180" s="136"/>
      <c r="BU180" s="136"/>
      <c r="BV180" s="136"/>
      <c r="BW180" s="136"/>
      <c r="BX180" s="136"/>
      <c r="BY180" s="136"/>
      <c r="BZ180" s="136"/>
      <c r="CA180" s="136"/>
      <c r="CB180" s="136"/>
      <c r="CC180" s="136"/>
      <c r="CD180" s="136"/>
      <c r="CE180" s="136"/>
      <c r="CF180" s="136"/>
      <c r="CG180" s="136"/>
      <c r="CH180" s="136"/>
      <c r="CI180" s="136"/>
      <c r="CJ180" s="136"/>
      <c r="CK180" s="136"/>
      <c r="CL180" s="136"/>
      <c r="CM180" s="136"/>
      <c r="CN180" s="136"/>
      <c r="CO180" s="136"/>
      <c r="CP180" s="136"/>
      <c r="CQ180" s="136"/>
      <c r="CR180" s="136"/>
      <c r="CS180" s="136"/>
      <c r="CT180" s="136"/>
      <c r="CU180" s="136"/>
      <c r="CV180" s="136"/>
      <c r="CW180" s="136"/>
      <c r="CX180" s="136"/>
      <c r="CY180" s="136"/>
      <c r="CZ180" s="136"/>
      <c r="DA180" s="136"/>
      <c r="DB180" s="136"/>
      <c r="DC180" s="136"/>
      <c r="DD180" s="136"/>
      <c r="DE180" s="136"/>
      <c r="DF180" s="136"/>
      <c r="DG180" s="136"/>
      <c r="DH180" s="136"/>
      <c r="DI180" s="136"/>
      <c r="DJ180" s="136"/>
      <c r="DK180" s="136"/>
      <c r="DL180" s="136"/>
      <c r="DM180" s="136"/>
      <c r="DN180" s="136"/>
      <c r="DO180" s="136"/>
      <c r="DP180" s="136"/>
      <c r="DQ180" s="136"/>
      <c r="DR180" s="136"/>
      <c r="DS180" s="136"/>
      <c r="DT180" s="136"/>
      <c r="DU180" s="136"/>
      <c r="DV180" s="136"/>
      <c r="DW180" s="136"/>
      <c r="DX180" s="136"/>
      <c r="DY180" s="136"/>
      <c r="DZ180" s="136"/>
      <c r="EA180" s="136"/>
      <c r="EB180" s="136"/>
      <c r="EC180" s="136"/>
      <c r="ED180" s="136"/>
      <c r="EE180" s="136"/>
      <c r="EF180" s="136"/>
      <c r="EG180" s="136"/>
      <c r="EH180" s="136"/>
      <c r="EI180" s="136"/>
      <c r="EJ180" s="136"/>
      <c r="EK180" s="136"/>
      <c r="EL180" s="136"/>
      <c r="EM180" s="136"/>
      <c r="EN180" s="136"/>
      <c r="EO180" s="136"/>
      <c r="EP180" s="136"/>
      <c r="EQ180" s="136"/>
      <c r="ER180" s="136"/>
      <c r="ES180" s="136"/>
      <c r="ET180" s="136"/>
      <c r="EU180" s="136"/>
      <c r="EV180" s="136"/>
      <c r="EW180" s="136"/>
      <c r="EX180" s="136"/>
      <c r="EY180" s="136"/>
      <c r="EZ180" s="136"/>
      <c r="FA180" s="136"/>
      <c r="FB180" s="136"/>
      <c r="FC180" s="136"/>
      <c r="FD180" s="136"/>
      <c r="FE180" s="136"/>
      <c r="FF180" s="136"/>
      <c r="FG180" s="136"/>
      <c r="FH180" s="136"/>
      <c r="FI180" s="136"/>
      <c r="FJ180" s="136"/>
      <c r="FK180" s="136"/>
      <c r="FL180" s="136"/>
      <c r="FM180" s="136"/>
      <c r="FN180" s="136"/>
      <c r="FO180" s="136"/>
      <c r="FP180" s="136"/>
      <c r="FQ180" s="136"/>
      <c r="FR180" s="136"/>
      <c r="FS180" s="136"/>
      <c r="FT180" s="136"/>
      <c r="FU180" s="136"/>
      <c r="FV180" s="136"/>
      <c r="FW180" s="136"/>
      <c r="FX180" s="136"/>
      <c r="FY180" s="136"/>
      <c r="FZ180" s="136"/>
      <c r="GA180" s="136"/>
      <c r="GB180" s="136"/>
      <c r="GC180" s="136"/>
      <c r="GD180" s="136"/>
      <c r="GE180" s="136"/>
      <c r="GF180" s="136"/>
      <c r="GG180" s="136"/>
      <c r="GH180" s="136"/>
      <c r="GI180" s="136"/>
      <c r="GJ180" s="136"/>
      <c r="GK180" s="136"/>
      <c r="GL180" s="136"/>
      <c r="GM180" s="136"/>
      <c r="GN180" s="136"/>
      <c r="GO180" s="136"/>
      <c r="GP180" s="136"/>
      <c r="GQ180" s="136"/>
      <c r="GR180" s="136"/>
      <c r="GS180" s="136"/>
      <c r="GT180" s="136"/>
      <c r="GU180" s="136"/>
      <c r="GV180" s="136"/>
      <c r="GW180" s="136"/>
      <c r="GX180" s="136"/>
      <c r="GY180" s="136"/>
      <c r="GZ180" s="136"/>
      <c r="HA180" s="136"/>
      <c r="HB180" s="136"/>
      <c r="HC180" s="136"/>
      <c r="HD180" s="136"/>
      <c r="HE180" s="136"/>
      <c r="HF180" s="136"/>
      <c r="HG180" s="136"/>
      <c r="HH180" s="136"/>
      <c r="HI180" s="136"/>
      <c r="HJ180" s="136"/>
      <c r="HK180" s="136"/>
      <c r="HL180" s="136"/>
      <c r="HM180" s="136"/>
      <c r="HN180" s="136"/>
      <c r="HO180" s="136"/>
      <c r="HP180" s="136"/>
      <c r="HQ180" s="136"/>
      <c r="HR180" s="136"/>
      <c r="HS180" s="136"/>
      <c r="HT180" s="136"/>
      <c r="HU180" s="136"/>
      <c r="HV180" s="136"/>
      <c r="HW180" s="136"/>
      <c r="HX180" s="136"/>
      <c r="HY180" s="136"/>
      <c r="HZ180" s="136"/>
      <c r="IA180" s="136"/>
      <c r="IB180" s="136"/>
      <c r="IC180" s="136"/>
      <c r="ID180" s="136"/>
      <c r="IE180" s="136"/>
      <c r="IF180" s="136"/>
      <c r="IG180" s="136"/>
      <c r="IH180" s="136"/>
      <c r="II180" s="136"/>
      <c r="IJ180" s="136"/>
      <c r="IK180" s="136"/>
      <c r="IL180" s="136"/>
      <c r="IM180" s="136"/>
      <c r="IN180" s="136"/>
      <c r="IO180" s="136"/>
      <c r="IP180" s="136"/>
      <c r="IQ180" s="136"/>
    </row>
    <row r="181" spans="2:251" x14ac:dyDescent="0.25">
      <c r="B181" s="136"/>
      <c r="C181" s="136"/>
      <c r="D181" s="150"/>
      <c r="E181" s="150"/>
      <c r="F181" s="150"/>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6"/>
      <c r="CC181" s="136"/>
      <c r="CD181" s="136"/>
      <c r="CE181" s="136"/>
      <c r="CF181" s="136"/>
      <c r="CG181" s="136"/>
      <c r="CH181" s="136"/>
      <c r="CI181" s="136"/>
      <c r="CJ181" s="136"/>
      <c r="CK181" s="136"/>
      <c r="CL181" s="136"/>
      <c r="CM181" s="136"/>
      <c r="CN181" s="136"/>
      <c r="CO181" s="136"/>
      <c r="CP181" s="136"/>
      <c r="CQ181" s="136"/>
      <c r="CR181" s="136"/>
      <c r="CS181" s="136"/>
      <c r="CT181" s="136"/>
      <c r="CU181" s="136"/>
      <c r="CV181" s="136"/>
      <c r="CW181" s="136"/>
      <c r="CX181" s="136"/>
      <c r="CY181" s="136"/>
      <c r="CZ181" s="136"/>
      <c r="DA181" s="136"/>
      <c r="DB181" s="136"/>
      <c r="DC181" s="136"/>
      <c r="DD181" s="136"/>
      <c r="DE181" s="136"/>
      <c r="DF181" s="136"/>
      <c r="DG181" s="136"/>
      <c r="DH181" s="136"/>
      <c r="DI181" s="136"/>
      <c r="DJ181" s="136"/>
      <c r="DK181" s="136"/>
      <c r="DL181" s="136"/>
      <c r="DM181" s="136"/>
      <c r="DN181" s="136"/>
      <c r="DO181" s="136"/>
      <c r="DP181" s="136"/>
      <c r="DQ181" s="136"/>
      <c r="DR181" s="136"/>
      <c r="DS181" s="136"/>
      <c r="DT181" s="136"/>
      <c r="DU181" s="136"/>
      <c r="DV181" s="136"/>
      <c r="DW181" s="136"/>
      <c r="DX181" s="136"/>
      <c r="DY181" s="136"/>
      <c r="DZ181" s="136"/>
      <c r="EA181" s="136"/>
      <c r="EB181" s="136"/>
      <c r="EC181" s="136"/>
      <c r="ED181" s="136"/>
      <c r="EE181" s="136"/>
      <c r="EF181" s="136"/>
      <c r="EG181" s="136"/>
      <c r="EH181" s="136"/>
      <c r="EI181" s="136"/>
      <c r="EJ181" s="136"/>
      <c r="EK181" s="136"/>
      <c r="EL181" s="136"/>
      <c r="EM181" s="136"/>
      <c r="EN181" s="136"/>
      <c r="EO181" s="136"/>
      <c r="EP181" s="136"/>
      <c r="EQ181" s="136"/>
      <c r="ER181" s="136"/>
      <c r="ES181" s="136"/>
      <c r="ET181" s="136"/>
      <c r="EU181" s="136"/>
      <c r="EV181" s="136"/>
      <c r="EW181" s="136"/>
      <c r="EX181" s="136"/>
      <c r="EY181" s="136"/>
      <c r="EZ181" s="136"/>
      <c r="FA181" s="136"/>
      <c r="FB181" s="136"/>
      <c r="FC181" s="136"/>
      <c r="FD181" s="136"/>
      <c r="FE181" s="136"/>
      <c r="FF181" s="136"/>
      <c r="FG181" s="136"/>
      <c r="FH181" s="136"/>
      <c r="FI181" s="136"/>
      <c r="FJ181" s="136"/>
      <c r="FK181" s="136"/>
      <c r="FL181" s="136"/>
      <c r="FM181" s="136"/>
      <c r="FN181" s="136"/>
      <c r="FO181" s="136"/>
      <c r="FP181" s="136"/>
      <c r="FQ181" s="136"/>
      <c r="FR181" s="136"/>
      <c r="FS181" s="136"/>
      <c r="FT181" s="136"/>
      <c r="FU181" s="136"/>
      <c r="FV181" s="136"/>
      <c r="FW181" s="136"/>
      <c r="FX181" s="136"/>
      <c r="FY181" s="136"/>
      <c r="FZ181" s="136"/>
      <c r="GA181" s="136"/>
      <c r="GB181" s="136"/>
      <c r="GC181" s="136"/>
      <c r="GD181" s="136"/>
      <c r="GE181" s="136"/>
      <c r="GF181" s="136"/>
      <c r="GG181" s="136"/>
      <c r="GH181" s="136"/>
      <c r="GI181" s="136"/>
      <c r="GJ181" s="136"/>
      <c r="GK181" s="136"/>
      <c r="GL181" s="136"/>
      <c r="GM181" s="136"/>
      <c r="GN181" s="136"/>
      <c r="GO181" s="136"/>
      <c r="GP181" s="136"/>
      <c r="GQ181" s="136"/>
      <c r="GR181" s="136"/>
      <c r="GS181" s="136"/>
      <c r="GT181" s="136"/>
      <c r="GU181" s="136"/>
      <c r="GV181" s="136"/>
      <c r="GW181" s="136"/>
      <c r="GX181" s="136"/>
      <c r="GY181" s="136"/>
      <c r="GZ181" s="136"/>
      <c r="HA181" s="136"/>
      <c r="HB181" s="136"/>
      <c r="HC181" s="136"/>
      <c r="HD181" s="136"/>
      <c r="HE181" s="136"/>
      <c r="HF181" s="136"/>
      <c r="HG181" s="136"/>
      <c r="HH181" s="136"/>
      <c r="HI181" s="136"/>
      <c r="HJ181" s="136"/>
      <c r="HK181" s="136"/>
      <c r="HL181" s="136"/>
      <c r="HM181" s="136"/>
      <c r="HN181" s="136"/>
      <c r="HO181" s="136"/>
      <c r="HP181" s="136"/>
      <c r="HQ181" s="136"/>
      <c r="HR181" s="136"/>
      <c r="HS181" s="136"/>
      <c r="HT181" s="136"/>
      <c r="HU181" s="136"/>
      <c r="HV181" s="136"/>
      <c r="HW181" s="136"/>
      <c r="HX181" s="136"/>
      <c r="HY181" s="136"/>
      <c r="HZ181" s="136"/>
      <c r="IA181" s="136"/>
      <c r="IB181" s="136"/>
      <c r="IC181" s="136"/>
      <c r="ID181" s="136"/>
      <c r="IE181" s="136"/>
      <c r="IF181" s="136"/>
      <c r="IG181" s="136"/>
      <c r="IH181" s="136"/>
      <c r="II181" s="136"/>
      <c r="IJ181" s="136"/>
      <c r="IK181" s="136"/>
      <c r="IL181" s="136"/>
      <c r="IM181" s="136"/>
      <c r="IN181" s="136"/>
      <c r="IO181" s="136"/>
      <c r="IP181" s="136"/>
      <c r="IQ181" s="136"/>
    </row>
    <row r="182" spans="2:251" x14ac:dyDescent="0.25">
      <c r="B182" s="136"/>
      <c r="C182" s="136"/>
      <c r="D182" s="150"/>
      <c r="E182" s="150"/>
      <c r="F182" s="150"/>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c r="BM182" s="136"/>
      <c r="BN182" s="136"/>
      <c r="BO182" s="136"/>
      <c r="BP182" s="136"/>
      <c r="BQ182" s="136"/>
      <c r="BR182" s="136"/>
      <c r="BS182" s="136"/>
      <c r="BT182" s="136"/>
      <c r="BU182" s="136"/>
      <c r="BV182" s="136"/>
      <c r="BW182" s="136"/>
      <c r="BX182" s="136"/>
      <c r="BY182" s="136"/>
      <c r="BZ182" s="136"/>
      <c r="CA182" s="136"/>
      <c r="CB182" s="136"/>
      <c r="CC182" s="136"/>
      <c r="CD182" s="136"/>
      <c r="CE182" s="136"/>
      <c r="CF182" s="136"/>
      <c r="CG182" s="136"/>
      <c r="CH182" s="136"/>
      <c r="CI182" s="136"/>
      <c r="CJ182" s="136"/>
      <c r="CK182" s="136"/>
      <c r="CL182" s="136"/>
      <c r="CM182" s="136"/>
      <c r="CN182" s="136"/>
      <c r="CO182" s="136"/>
      <c r="CP182" s="136"/>
      <c r="CQ182" s="136"/>
      <c r="CR182" s="136"/>
      <c r="CS182" s="136"/>
      <c r="CT182" s="136"/>
      <c r="CU182" s="136"/>
      <c r="CV182" s="136"/>
      <c r="CW182" s="136"/>
      <c r="CX182" s="136"/>
      <c r="CY182" s="136"/>
      <c r="CZ182" s="136"/>
      <c r="DA182" s="136"/>
      <c r="DB182" s="136"/>
      <c r="DC182" s="136"/>
      <c r="DD182" s="136"/>
      <c r="DE182" s="136"/>
      <c r="DF182" s="136"/>
      <c r="DG182" s="136"/>
      <c r="DH182" s="136"/>
      <c r="DI182" s="136"/>
      <c r="DJ182" s="136"/>
      <c r="DK182" s="136"/>
      <c r="DL182" s="136"/>
      <c r="DM182" s="136"/>
      <c r="DN182" s="136"/>
      <c r="DO182" s="136"/>
      <c r="DP182" s="136"/>
      <c r="DQ182" s="136"/>
      <c r="DR182" s="136"/>
      <c r="DS182" s="136"/>
      <c r="DT182" s="136"/>
      <c r="DU182" s="136"/>
      <c r="DV182" s="136"/>
      <c r="DW182" s="136"/>
      <c r="DX182" s="136"/>
      <c r="DY182" s="136"/>
      <c r="DZ182" s="136"/>
      <c r="EA182" s="136"/>
      <c r="EB182" s="136"/>
      <c r="EC182" s="136"/>
      <c r="ED182" s="136"/>
      <c r="EE182" s="136"/>
      <c r="EF182" s="136"/>
      <c r="EG182" s="136"/>
      <c r="EH182" s="136"/>
      <c r="EI182" s="136"/>
      <c r="EJ182" s="136"/>
      <c r="EK182" s="136"/>
      <c r="EL182" s="136"/>
      <c r="EM182" s="136"/>
      <c r="EN182" s="136"/>
      <c r="EO182" s="136"/>
      <c r="EP182" s="136"/>
      <c r="EQ182" s="136"/>
      <c r="ER182" s="136"/>
      <c r="ES182" s="136"/>
      <c r="ET182" s="136"/>
      <c r="EU182" s="136"/>
      <c r="EV182" s="136"/>
      <c r="EW182" s="136"/>
      <c r="EX182" s="136"/>
      <c r="EY182" s="136"/>
      <c r="EZ182" s="136"/>
      <c r="FA182" s="136"/>
      <c r="FB182" s="136"/>
      <c r="FC182" s="136"/>
      <c r="FD182" s="136"/>
      <c r="FE182" s="136"/>
      <c r="FF182" s="136"/>
      <c r="FG182" s="136"/>
      <c r="FH182" s="136"/>
      <c r="FI182" s="136"/>
      <c r="FJ182" s="136"/>
      <c r="FK182" s="136"/>
      <c r="FL182" s="136"/>
      <c r="FM182" s="136"/>
      <c r="FN182" s="136"/>
      <c r="FO182" s="136"/>
      <c r="FP182" s="136"/>
      <c r="FQ182" s="136"/>
      <c r="FR182" s="136"/>
      <c r="FS182" s="136"/>
      <c r="FT182" s="136"/>
      <c r="FU182" s="136"/>
      <c r="FV182" s="136"/>
      <c r="FW182" s="136"/>
      <c r="FX182" s="136"/>
      <c r="FY182" s="136"/>
      <c r="FZ182" s="136"/>
      <c r="GA182" s="136"/>
      <c r="GB182" s="136"/>
      <c r="GC182" s="136"/>
      <c r="GD182" s="136"/>
      <c r="GE182" s="136"/>
      <c r="GF182" s="136"/>
      <c r="GG182" s="136"/>
      <c r="GH182" s="136"/>
      <c r="GI182" s="136"/>
      <c r="GJ182" s="136"/>
      <c r="GK182" s="136"/>
      <c r="GL182" s="136"/>
      <c r="GM182" s="136"/>
      <c r="GN182" s="136"/>
      <c r="GO182" s="136"/>
      <c r="GP182" s="136"/>
      <c r="GQ182" s="136"/>
      <c r="GR182" s="136"/>
      <c r="GS182" s="136"/>
      <c r="GT182" s="136"/>
      <c r="GU182" s="136"/>
      <c r="GV182" s="136"/>
      <c r="GW182" s="136"/>
      <c r="GX182" s="136"/>
      <c r="GY182" s="136"/>
      <c r="GZ182" s="136"/>
      <c r="HA182" s="136"/>
      <c r="HB182" s="136"/>
      <c r="HC182" s="136"/>
      <c r="HD182" s="136"/>
      <c r="HE182" s="136"/>
      <c r="HF182" s="136"/>
      <c r="HG182" s="136"/>
      <c r="HH182" s="136"/>
      <c r="HI182" s="136"/>
      <c r="HJ182" s="136"/>
      <c r="HK182" s="136"/>
      <c r="HL182" s="136"/>
      <c r="HM182" s="136"/>
      <c r="HN182" s="136"/>
      <c r="HO182" s="136"/>
      <c r="HP182" s="136"/>
      <c r="HQ182" s="136"/>
      <c r="HR182" s="136"/>
      <c r="HS182" s="136"/>
      <c r="HT182" s="136"/>
      <c r="HU182" s="136"/>
      <c r="HV182" s="136"/>
      <c r="HW182" s="136"/>
      <c r="HX182" s="136"/>
      <c r="HY182" s="136"/>
      <c r="HZ182" s="136"/>
      <c r="IA182" s="136"/>
      <c r="IB182" s="136"/>
      <c r="IC182" s="136"/>
      <c r="ID182" s="136"/>
      <c r="IE182" s="136"/>
      <c r="IF182" s="136"/>
      <c r="IG182" s="136"/>
      <c r="IH182" s="136"/>
      <c r="II182" s="136"/>
      <c r="IJ182" s="136"/>
      <c r="IK182" s="136"/>
      <c r="IL182" s="136"/>
      <c r="IM182" s="136"/>
      <c r="IN182" s="136"/>
      <c r="IO182" s="136"/>
      <c r="IP182" s="136"/>
      <c r="IQ182" s="136"/>
    </row>
    <row r="183" spans="2:251" x14ac:dyDescent="0.25">
      <c r="B183" s="136"/>
      <c r="C183" s="136"/>
      <c r="D183" s="150"/>
      <c r="E183" s="150"/>
      <c r="F183" s="150"/>
      <c r="AB183" s="136"/>
      <c r="AC183" s="136"/>
      <c r="AD183" s="136"/>
      <c r="AE183" s="136"/>
      <c r="AF183" s="136"/>
      <c r="AG183" s="136"/>
      <c r="AH183" s="136"/>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6"/>
      <c r="BI183" s="136"/>
      <c r="BJ183" s="136"/>
      <c r="BK183" s="136"/>
      <c r="BL183" s="136"/>
      <c r="BM183" s="136"/>
      <c r="BN183" s="136"/>
      <c r="BO183" s="136"/>
      <c r="BP183" s="136"/>
      <c r="BQ183" s="136"/>
      <c r="BR183" s="136"/>
      <c r="BS183" s="136"/>
      <c r="BT183" s="136"/>
      <c r="BU183" s="136"/>
      <c r="BV183" s="136"/>
      <c r="BW183" s="136"/>
      <c r="BX183" s="136"/>
      <c r="BY183" s="136"/>
      <c r="BZ183" s="136"/>
      <c r="CA183" s="136"/>
      <c r="CB183" s="136"/>
      <c r="CC183" s="136"/>
      <c r="CD183" s="136"/>
      <c r="CE183" s="136"/>
      <c r="CF183" s="136"/>
      <c r="CG183" s="136"/>
      <c r="CH183" s="136"/>
      <c r="CI183" s="136"/>
      <c r="CJ183" s="136"/>
      <c r="CK183" s="136"/>
      <c r="CL183" s="136"/>
      <c r="CM183" s="136"/>
      <c r="CN183" s="136"/>
      <c r="CO183" s="136"/>
      <c r="CP183" s="136"/>
      <c r="CQ183" s="136"/>
      <c r="CR183" s="136"/>
      <c r="CS183" s="136"/>
      <c r="CT183" s="136"/>
      <c r="CU183" s="136"/>
      <c r="CV183" s="136"/>
      <c r="CW183" s="136"/>
      <c r="CX183" s="136"/>
      <c r="CY183" s="136"/>
      <c r="CZ183" s="136"/>
      <c r="DA183" s="136"/>
      <c r="DB183" s="136"/>
      <c r="DC183" s="136"/>
      <c r="DD183" s="136"/>
      <c r="DE183" s="136"/>
      <c r="DF183" s="136"/>
      <c r="DG183" s="136"/>
      <c r="DH183" s="136"/>
      <c r="DI183" s="136"/>
      <c r="DJ183" s="136"/>
      <c r="DK183" s="136"/>
      <c r="DL183" s="136"/>
      <c r="DM183" s="136"/>
      <c r="DN183" s="136"/>
      <c r="DO183" s="136"/>
      <c r="DP183" s="136"/>
      <c r="DQ183" s="136"/>
      <c r="DR183" s="136"/>
      <c r="DS183" s="136"/>
      <c r="DT183" s="136"/>
      <c r="DU183" s="136"/>
      <c r="DV183" s="136"/>
      <c r="DW183" s="136"/>
      <c r="DX183" s="136"/>
      <c r="DY183" s="136"/>
      <c r="DZ183" s="136"/>
      <c r="EA183" s="136"/>
      <c r="EB183" s="136"/>
      <c r="EC183" s="136"/>
      <c r="ED183" s="136"/>
      <c r="EE183" s="136"/>
      <c r="EF183" s="136"/>
      <c r="EG183" s="136"/>
      <c r="EH183" s="136"/>
      <c r="EI183" s="136"/>
      <c r="EJ183" s="136"/>
      <c r="EK183" s="136"/>
      <c r="EL183" s="136"/>
      <c r="EM183" s="136"/>
      <c r="EN183" s="136"/>
      <c r="EO183" s="136"/>
      <c r="EP183" s="136"/>
      <c r="EQ183" s="136"/>
      <c r="ER183" s="136"/>
      <c r="ES183" s="136"/>
      <c r="ET183" s="136"/>
      <c r="EU183" s="136"/>
      <c r="EV183" s="136"/>
      <c r="EW183" s="136"/>
      <c r="EX183" s="136"/>
      <c r="EY183" s="136"/>
      <c r="EZ183" s="136"/>
      <c r="FA183" s="136"/>
      <c r="FB183" s="136"/>
      <c r="FC183" s="136"/>
      <c r="FD183" s="136"/>
      <c r="FE183" s="136"/>
      <c r="FF183" s="136"/>
      <c r="FG183" s="136"/>
      <c r="FH183" s="136"/>
      <c r="FI183" s="136"/>
      <c r="FJ183" s="136"/>
      <c r="FK183" s="136"/>
      <c r="FL183" s="136"/>
      <c r="FM183" s="136"/>
      <c r="FN183" s="136"/>
      <c r="FO183" s="136"/>
      <c r="FP183" s="136"/>
      <c r="FQ183" s="136"/>
      <c r="FR183" s="136"/>
      <c r="FS183" s="136"/>
      <c r="FT183" s="136"/>
      <c r="FU183" s="136"/>
      <c r="FV183" s="136"/>
      <c r="FW183" s="136"/>
      <c r="FX183" s="136"/>
      <c r="FY183" s="136"/>
      <c r="FZ183" s="136"/>
      <c r="GA183" s="136"/>
      <c r="GB183" s="136"/>
      <c r="GC183" s="136"/>
      <c r="GD183" s="136"/>
      <c r="GE183" s="136"/>
      <c r="GF183" s="136"/>
      <c r="GG183" s="136"/>
      <c r="GH183" s="136"/>
      <c r="GI183" s="136"/>
      <c r="GJ183" s="136"/>
      <c r="GK183" s="136"/>
      <c r="GL183" s="136"/>
      <c r="GM183" s="136"/>
      <c r="GN183" s="136"/>
      <c r="GO183" s="136"/>
      <c r="GP183" s="136"/>
      <c r="GQ183" s="136"/>
      <c r="GR183" s="136"/>
      <c r="GS183" s="136"/>
      <c r="GT183" s="136"/>
      <c r="GU183" s="136"/>
      <c r="GV183" s="136"/>
      <c r="GW183" s="136"/>
      <c r="GX183" s="136"/>
      <c r="GY183" s="136"/>
      <c r="GZ183" s="136"/>
      <c r="HA183" s="136"/>
      <c r="HB183" s="136"/>
      <c r="HC183" s="136"/>
      <c r="HD183" s="136"/>
      <c r="HE183" s="136"/>
      <c r="HF183" s="136"/>
      <c r="HG183" s="136"/>
      <c r="HH183" s="136"/>
      <c r="HI183" s="136"/>
      <c r="HJ183" s="136"/>
      <c r="HK183" s="136"/>
      <c r="HL183" s="136"/>
      <c r="HM183" s="136"/>
      <c r="HN183" s="136"/>
      <c r="HO183" s="136"/>
      <c r="HP183" s="136"/>
      <c r="HQ183" s="136"/>
      <c r="HR183" s="136"/>
      <c r="HS183" s="136"/>
      <c r="HT183" s="136"/>
      <c r="HU183" s="136"/>
      <c r="HV183" s="136"/>
      <c r="HW183" s="136"/>
      <c r="HX183" s="136"/>
      <c r="HY183" s="136"/>
      <c r="HZ183" s="136"/>
      <c r="IA183" s="136"/>
      <c r="IB183" s="136"/>
      <c r="IC183" s="136"/>
      <c r="ID183" s="136"/>
      <c r="IE183" s="136"/>
      <c r="IF183" s="136"/>
      <c r="IG183" s="136"/>
      <c r="IH183" s="136"/>
      <c r="II183" s="136"/>
      <c r="IJ183" s="136"/>
      <c r="IK183" s="136"/>
      <c r="IL183" s="136"/>
      <c r="IM183" s="136"/>
      <c r="IN183" s="136"/>
      <c r="IO183" s="136"/>
      <c r="IP183" s="136"/>
      <c r="IQ183" s="136"/>
    </row>
    <row r="184" spans="2:251" x14ac:dyDescent="0.25">
      <c r="B184" s="136"/>
      <c r="C184" s="136"/>
      <c r="D184" s="150"/>
      <c r="E184" s="150"/>
      <c r="F184" s="150"/>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6"/>
      <c r="BI184" s="136"/>
      <c r="BJ184" s="136"/>
      <c r="BK184" s="136"/>
      <c r="BL184" s="136"/>
      <c r="BM184" s="136"/>
      <c r="BN184" s="136"/>
      <c r="BO184" s="136"/>
      <c r="BP184" s="136"/>
      <c r="BQ184" s="136"/>
      <c r="BR184" s="136"/>
      <c r="BS184" s="136"/>
      <c r="BT184" s="136"/>
      <c r="BU184" s="136"/>
      <c r="BV184" s="136"/>
      <c r="BW184" s="136"/>
      <c r="BX184" s="136"/>
      <c r="BY184" s="136"/>
      <c r="BZ184" s="136"/>
      <c r="CA184" s="136"/>
      <c r="CB184" s="136"/>
      <c r="CC184" s="136"/>
      <c r="CD184" s="136"/>
      <c r="CE184" s="136"/>
      <c r="CF184" s="136"/>
      <c r="CG184" s="136"/>
      <c r="CH184" s="136"/>
      <c r="CI184" s="136"/>
      <c r="CJ184" s="136"/>
      <c r="CK184" s="136"/>
      <c r="CL184" s="136"/>
      <c r="CM184" s="136"/>
      <c r="CN184" s="136"/>
      <c r="CO184" s="136"/>
      <c r="CP184" s="136"/>
      <c r="CQ184" s="136"/>
      <c r="CR184" s="136"/>
      <c r="CS184" s="136"/>
      <c r="CT184" s="136"/>
      <c r="CU184" s="136"/>
      <c r="CV184" s="136"/>
      <c r="CW184" s="136"/>
      <c r="CX184" s="136"/>
      <c r="CY184" s="136"/>
      <c r="CZ184" s="136"/>
      <c r="DA184" s="136"/>
      <c r="DB184" s="136"/>
      <c r="DC184" s="136"/>
      <c r="DD184" s="136"/>
      <c r="DE184" s="136"/>
      <c r="DF184" s="136"/>
      <c r="DG184" s="136"/>
      <c r="DH184" s="136"/>
      <c r="DI184" s="136"/>
      <c r="DJ184" s="136"/>
      <c r="DK184" s="136"/>
      <c r="DL184" s="136"/>
      <c r="DM184" s="136"/>
      <c r="DN184" s="136"/>
      <c r="DO184" s="136"/>
      <c r="DP184" s="136"/>
      <c r="DQ184" s="136"/>
      <c r="DR184" s="136"/>
      <c r="DS184" s="136"/>
      <c r="DT184" s="136"/>
      <c r="DU184" s="136"/>
      <c r="DV184" s="136"/>
      <c r="DW184" s="136"/>
      <c r="DX184" s="136"/>
      <c r="DY184" s="136"/>
      <c r="DZ184" s="136"/>
      <c r="EA184" s="136"/>
      <c r="EB184" s="136"/>
      <c r="EC184" s="136"/>
      <c r="ED184" s="136"/>
      <c r="EE184" s="136"/>
      <c r="EF184" s="136"/>
      <c r="EG184" s="136"/>
      <c r="EH184" s="136"/>
      <c r="EI184" s="136"/>
      <c r="EJ184" s="136"/>
      <c r="EK184" s="136"/>
      <c r="EL184" s="136"/>
      <c r="EM184" s="136"/>
      <c r="EN184" s="136"/>
      <c r="EO184" s="136"/>
      <c r="EP184" s="136"/>
      <c r="EQ184" s="136"/>
      <c r="ER184" s="136"/>
      <c r="ES184" s="136"/>
      <c r="ET184" s="136"/>
      <c r="EU184" s="136"/>
      <c r="EV184" s="136"/>
      <c r="EW184" s="136"/>
      <c r="EX184" s="136"/>
      <c r="EY184" s="136"/>
      <c r="EZ184" s="136"/>
      <c r="FA184" s="136"/>
      <c r="FB184" s="136"/>
      <c r="FC184" s="136"/>
      <c r="FD184" s="136"/>
      <c r="FE184" s="136"/>
      <c r="FF184" s="136"/>
      <c r="FG184" s="136"/>
      <c r="FH184" s="136"/>
      <c r="FI184" s="136"/>
      <c r="FJ184" s="136"/>
      <c r="FK184" s="136"/>
      <c r="FL184" s="136"/>
      <c r="FM184" s="136"/>
      <c r="FN184" s="136"/>
      <c r="FO184" s="136"/>
      <c r="FP184" s="136"/>
      <c r="FQ184" s="136"/>
      <c r="FR184" s="136"/>
      <c r="FS184" s="136"/>
      <c r="FT184" s="136"/>
      <c r="FU184" s="136"/>
      <c r="FV184" s="136"/>
      <c r="FW184" s="136"/>
      <c r="FX184" s="136"/>
      <c r="FY184" s="136"/>
      <c r="FZ184" s="136"/>
      <c r="GA184" s="136"/>
      <c r="GB184" s="136"/>
      <c r="GC184" s="136"/>
      <c r="GD184" s="136"/>
      <c r="GE184" s="136"/>
      <c r="GF184" s="136"/>
      <c r="GG184" s="136"/>
      <c r="GH184" s="136"/>
      <c r="GI184" s="136"/>
      <c r="GJ184" s="136"/>
      <c r="GK184" s="136"/>
      <c r="GL184" s="136"/>
      <c r="GM184" s="136"/>
      <c r="GN184" s="136"/>
      <c r="GO184" s="136"/>
      <c r="GP184" s="136"/>
      <c r="GQ184" s="136"/>
      <c r="GR184" s="136"/>
      <c r="GS184" s="136"/>
      <c r="GT184" s="136"/>
      <c r="GU184" s="136"/>
      <c r="GV184" s="136"/>
      <c r="GW184" s="136"/>
      <c r="GX184" s="136"/>
      <c r="GY184" s="136"/>
      <c r="GZ184" s="136"/>
      <c r="HA184" s="136"/>
      <c r="HB184" s="136"/>
      <c r="HC184" s="136"/>
      <c r="HD184" s="136"/>
      <c r="HE184" s="136"/>
      <c r="HF184" s="136"/>
      <c r="HG184" s="136"/>
      <c r="HH184" s="136"/>
      <c r="HI184" s="136"/>
      <c r="HJ184" s="136"/>
      <c r="HK184" s="136"/>
      <c r="HL184" s="136"/>
      <c r="HM184" s="136"/>
      <c r="HN184" s="136"/>
      <c r="HO184" s="136"/>
      <c r="HP184" s="136"/>
      <c r="HQ184" s="136"/>
      <c r="HR184" s="136"/>
      <c r="HS184" s="136"/>
      <c r="HT184" s="136"/>
      <c r="HU184" s="136"/>
      <c r="HV184" s="136"/>
      <c r="HW184" s="136"/>
      <c r="HX184" s="136"/>
      <c r="HY184" s="136"/>
      <c r="HZ184" s="136"/>
      <c r="IA184" s="136"/>
      <c r="IB184" s="136"/>
      <c r="IC184" s="136"/>
      <c r="ID184" s="136"/>
      <c r="IE184" s="136"/>
      <c r="IF184" s="136"/>
      <c r="IG184" s="136"/>
      <c r="IH184" s="136"/>
      <c r="II184" s="136"/>
      <c r="IJ184" s="136"/>
      <c r="IK184" s="136"/>
      <c r="IL184" s="136"/>
      <c r="IM184" s="136"/>
      <c r="IN184" s="136"/>
      <c r="IO184" s="136"/>
      <c r="IP184" s="136"/>
      <c r="IQ184" s="136"/>
    </row>
    <row r="185" spans="2:251" x14ac:dyDescent="0.25">
      <c r="B185" s="136"/>
      <c r="C185" s="136"/>
      <c r="D185" s="150"/>
      <c r="E185" s="150"/>
      <c r="F185" s="150"/>
      <c r="AB185" s="136"/>
      <c r="AC185" s="136"/>
      <c r="AD185" s="136"/>
      <c r="AE185" s="136"/>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6"/>
      <c r="BR185" s="136"/>
      <c r="BS185" s="136"/>
      <c r="BT185" s="136"/>
      <c r="BU185" s="136"/>
      <c r="BV185" s="136"/>
      <c r="BW185" s="136"/>
      <c r="BX185" s="136"/>
      <c r="BY185" s="136"/>
      <c r="BZ185" s="136"/>
      <c r="CA185" s="136"/>
      <c r="CB185" s="136"/>
      <c r="CC185" s="136"/>
      <c r="CD185" s="136"/>
      <c r="CE185" s="136"/>
      <c r="CF185" s="136"/>
      <c r="CG185" s="136"/>
      <c r="CH185" s="136"/>
      <c r="CI185" s="136"/>
      <c r="CJ185" s="136"/>
      <c r="CK185" s="136"/>
      <c r="CL185" s="136"/>
      <c r="CM185" s="136"/>
      <c r="CN185" s="136"/>
      <c r="CO185" s="136"/>
      <c r="CP185" s="136"/>
      <c r="CQ185" s="136"/>
      <c r="CR185" s="136"/>
      <c r="CS185" s="136"/>
      <c r="CT185" s="136"/>
      <c r="CU185" s="136"/>
      <c r="CV185" s="136"/>
      <c r="CW185" s="136"/>
      <c r="CX185" s="136"/>
      <c r="CY185" s="136"/>
      <c r="CZ185" s="136"/>
      <c r="DA185" s="136"/>
      <c r="DB185" s="136"/>
      <c r="DC185" s="136"/>
      <c r="DD185" s="136"/>
      <c r="DE185" s="136"/>
      <c r="DF185" s="136"/>
      <c r="DG185" s="136"/>
      <c r="DH185" s="136"/>
      <c r="DI185" s="136"/>
      <c r="DJ185" s="136"/>
      <c r="DK185" s="136"/>
      <c r="DL185" s="136"/>
      <c r="DM185" s="136"/>
      <c r="DN185" s="136"/>
      <c r="DO185" s="136"/>
      <c r="DP185" s="136"/>
      <c r="DQ185" s="136"/>
      <c r="DR185" s="136"/>
      <c r="DS185" s="136"/>
      <c r="DT185" s="136"/>
      <c r="DU185" s="136"/>
      <c r="DV185" s="136"/>
      <c r="DW185" s="136"/>
      <c r="DX185" s="136"/>
      <c r="DY185" s="136"/>
      <c r="DZ185" s="136"/>
      <c r="EA185" s="136"/>
      <c r="EB185" s="136"/>
      <c r="EC185" s="136"/>
      <c r="ED185" s="136"/>
      <c r="EE185" s="136"/>
      <c r="EF185" s="136"/>
      <c r="EG185" s="136"/>
      <c r="EH185" s="136"/>
      <c r="EI185" s="136"/>
      <c r="EJ185" s="136"/>
      <c r="EK185" s="136"/>
      <c r="EL185" s="136"/>
      <c r="EM185" s="136"/>
      <c r="EN185" s="136"/>
      <c r="EO185" s="136"/>
      <c r="EP185" s="136"/>
      <c r="EQ185" s="136"/>
      <c r="ER185" s="136"/>
      <c r="ES185" s="136"/>
      <c r="ET185" s="136"/>
      <c r="EU185" s="136"/>
      <c r="EV185" s="136"/>
      <c r="EW185" s="136"/>
      <c r="EX185" s="136"/>
      <c r="EY185" s="136"/>
      <c r="EZ185" s="136"/>
      <c r="FA185" s="136"/>
      <c r="FB185" s="136"/>
      <c r="FC185" s="136"/>
      <c r="FD185" s="136"/>
      <c r="FE185" s="136"/>
      <c r="FF185" s="136"/>
      <c r="FG185" s="136"/>
      <c r="FH185" s="136"/>
      <c r="FI185" s="136"/>
      <c r="FJ185" s="136"/>
      <c r="FK185" s="136"/>
      <c r="FL185" s="136"/>
      <c r="FM185" s="136"/>
      <c r="FN185" s="136"/>
      <c r="FO185" s="136"/>
      <c r="FP185" s="136"/>
      <c r="FQ185" s="136"/>
      <c r="FR185" s="136"/>
      <c r="FS185" s="136"/>
      <c r="FT185" s="136"/>
      <c r="FU185" s="136"/>
      <c r="FV185" s="136"/>
      <c r="FW185" s="136"/>
      <c r="FX185" s="136"/>
      <c r="FY185" s="136"/>
      <c r="FZ185" s="136"/>
      <c r="GA185" s="136"/>
      <c r="GB185" s="136"/>
      <c r="GC185" s="136"/>
      <c r="GD185" s="136"/>
      <c r="GE185" s="136"/>
      <c r="GF185" s="136"/>
      <c r="GG185" s="136"/>
      <c r="GH185" s="136"/>
      <c r="GI185" s="136"/>
      <c r="GJ185" s="136"/>
      <c r="GK185" s="136"/>
      <c r="GL185" s="136"/>
      <c r="GM185" s="136"/>
      <c r="GN185" s="136"/>
      <c r="GO185" s="136"/>
      <c r="GP185" s="136"/>
      <c r="GQ185" s="136"/>
      <c r="GR185" s="136"/>
      <c r="GS185" s="136"/>
      <c r="GT185" s="136"/>
      <c r="GU185" s="136"/>
      <c r="GV185" s="136"/>
      <c r="GW185" s="136"/>
      <c r="GX185" s="136"/>
      <c r="GY185" s="136"/>
      <c r="GZ185" s="136"/>
      <c r="HA185" s="136"/>
      <c r="HB185" s="136"/>
      <c r="HC185" s="136"/>
      <c r="HD185" s="136"/>
      <c r="HE185" s="136"/>
      <c r="HF185" s="136"/>
      <c r="HG185" s="136"/>
      <c r="HH185" s="136"/>
      <c r="HI185" s="136"/>
      <c r="HJ185" s="136"/>
      <c r="HK185" s="136"/>
      <c r="HL185" s="136"/>
      <c r="HM185" s="136"/>
      <c r="HN185" s="136"/>
      <c r="HO185" s="136"/>
      <c r="HP185" s="136"/>
      <c r="HQ185" s="136"/>
      <c r="HR185" s="136"/>
      <c r="HS185" s="136"/>
      <c r="HT185" s="136"/>
      <c r="HU185" s="136"/>
      <c r="HV185" s="136"/>
      <c r="HW185" s="136"/>
      <c r="HX185" s="136"/>
      <c r="HY185" s="136"/>
      <c r="HZ185" s="136"/>
      <c r="IA185" s="136"/>
      <c r="IB185" s="136"/>
      <c r="IC185" s="136"/>
      <c r="ID185" s="136"/>
      <c r="IE185" s="136"/>
      <c r="IF185" s="136"/>
      <c r="IG185" s="136"/>
      <c r="IH185" s="136"/>
      <c r="II185" s="136"/>
      <c r="IJ185" s="136"/>
      <c r="IK185" s="136"/>
      <c r="IL185" s="136"/>
      <c r="IM185" s="136"/>
      <c r="IN185" s="136"/>
      <c r="IO185" s="136"/>
      <c r="IP185" s="136"/>
      <c r="IQ185" s="136"/>
    </row>
    <row r="186" spans="2:251" x14ac:dyDescent="0.25">
      <c r="B186" s="136"/>
      <c r="C186" s="136"/>
      <c r="D186" s="150"/>
      <c r="E186" s="150"/>
      <c r="F186" s="150"/>
      <c r="AB186" s="136"/>
      <c r="AC186" s="136"/>
      <c r="AD186" s="136"/>
      <c r="AE186" s="136"/>
      <c r="AF186" s="136"/>
      <c r="AG186" s="136"/>
      <c r="AH186" s="136"/>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6"/>
      <c r="BR186" s="136"/>
      <c r="BS186" s="136"/>
      <c r="BT186" s="136"/>
      <c r="BU186" s="136"/>
      <c r="BV186" s="136"/>
      <c r="BW186" s="136"/>
      <c r="BX186" s="136"/>
      <c r="BY186" s="136"/>
      <c r="BZ186" s="136"/>
      <c r="CA186" s="136"/>
      <c r="CB186" s="136"/>
      <c r="CC186" s="136"/>
      <c r="CD186" s="136"/>
      <c r="CE186" s="136"/>
      <c r="CF186" s="136"/>
      <c r="CG186" s="136"/>
      <c r="CH186" s="136"/>
      <c r="CI186" s="136"/>
      <c r="CJ186" s="136"/>
      <c r="CK186" s="136"/>
      <c r="CL186" s="136"/>
      <c r="CM186" s="136"/>
      <c r="CN186" s="136"/>
      <c r="CO186" s="136"/>
      <c r="CP186" s="136"/>
      <c r="CQ186" s="136"/>
      <c r="CR186" s="136"/>
      <c r="CS186" s="136"/>
      <c r="CT186" s="136"/>
      <c r="CU186" s="136"/>
      <c r="CV186" s="136"/>
      <c r="CW186" s="136"/>
      <c r="CX186" s="136"/>
      <c r="CY186" s="136"/>
      <c r="CZ186" s="136"/>
      <c r="DA186" s="136"/>
      <c r="DB186" s="136"/>
      <c r="DC186" s="136"/>
      <c r="DD186" s="136"/>
      <c r="DE186" s="136"/>
      <c r="DF186" s="136"/>
      <c r="DG186" s="136"/>
      <c r="DH186" s="136"/>
      <c r="DI186" s="136"/>
      <c r="DJ186" s="136"/>
      <c r="DK186" s="136"/>
      <c r="DL186" s="136"/>
      <c r="DM186" s="136"/>
      <c r="DN186" s="136"/>
      <c r="DO186" s="136"/>
      <c r="DP186" s="136"/>
      <c r="DQ186" s="136"/>
      <c r="DR186" s="136"/>
      <c r="DS186" s="136"/>
      <c r="DT186" s="136"/>
      <c r="DU186" s="136"/>
      <c r="DV186" s="136"/>
      <c r="DW186" s="136"/>
      <c r="DX186" s="136"/>
      <c r="DY186" s="136"/>
      <c r="DZ186" s="136"/>
      <c r="EA186" s="136"/>
      <c r="EB186" s="136"/>
      <c r="EC186" s="136"/>
      <c r="ED186" s="136"/>
      <c r="EE186" s="136"/>
      <c r="EF186" s="136"/>
      <c r="EG186" s="136"/>
      <c r="EH186" s="136"/>
      <c r="EI186" s="136"/>
      <c r="EJ186" s="136"/>
      <c r="EK186" s="136"/>
      <c r="EL186" s="136"/>
      <c r="EM186" s="136"/>
      <c r="EN186" s="136"/>
      <c r="EO186" s="136"/>
      <c r="EP186" s="136"/>
      <c r="EQ186" s="136"/>
      <c r="ER186" s="136"/>
      <c r="ES186" s="136"/>
      <c r="ET186" s="136"/>
      <c r="EU186" s="136"/>
      <c r="EV186" s="136"/>
      <c r="EW186" s="136"/>
      <c r="EX186" s="136"/>
      <c r="EY186" s="136"/>
      <c r="EZ186" s="136"/>
      <c r="FA186" s="136"/>
      <c r="FB186" s="136"/>
      <c r="FC186" s="136"/>
      <c r="FD186" s="136"/>
      <c r="FE186" s="136"/>
      <c r="FF186" s="136"/>
      <c r="FG186" s="136"/>
      <c r="FH186" s="136"/>
      <c r="FI186" s="136"/>
      <c r="FJ186" s="136"/>
      <c r="FK186" s="136"/>
      <c r="FL186" s="136"/>
      <c r="FM186" s="136"/>
      <c r="FN186" s="136"/>
      <c r="FO186" s="136"/>
      <c r="FP186" s="136"/>
      <c r="FQ186" s="136"/>
      <c r="FR186" s="136"/>
      <c r="FS186" s="136"/>
      <c r="FT186" s="136"/>
      <c r="FU186" s="136"/>
      <c r="FV186" s="136"/>
      <c r="FW186" s="136"/>
      <c r="FX186" s="136"/>
      <c r="FY186" s="136"/>
      <c r="FZ186" s="136"/>
      <c r="GA186" s="136"/>
      <c r="GB186" s="136"/>
      <c r="GC186" s="136"/>
      <c r="GD186" s="136"/>
      <c r="GE186" s="136"/>
      <c r="GF186" s="136"/>
      <c r="GG186" s="136"/>
      <c r="GH186" s="136"/>
      <c r="GI186" s="136"/>
      <c r="GJ186" s="136"/>
      <c r="GK186" s="136"/>
      <c r="GL186" s="136"/>
      <c r="GM186" s="136"/>
      <c r="GN186" s="136"/>
      <c r="GO186" s="136"/>
      <c r="GP186" s="136"/>
      <c r="GQ186" s="136"/>
      <c r="GR186" s="136"/>
      <c r="GS186" s="136"/>
      <c r="GT186" s="136"/>
      <c r="GU186" s="136"/>
      <c r="GV186" s="136"/>
      <c r="GW186" s="136"/>
      <c r="GX186" s="136"/>
      <c r="GY186" s="136"/>
      <c r="GZ186" s="136"/>
      <c r="HA186" s="136"/>
      <c r="HB186" s="136"/>
      <c r="HC186" s="136"/>
      <c r="HD186" s="136"/>
      <c r="HE186" s="136"/>
      <c r="HF186" s="136"/>
      <c r="HG186" s="136"/>
      <c r="HH186" s="136"/>
      <c r="HI186" s="136"/>
      <c r="HJ186" s="136"/>
      <c r="HK186" s="136"/>
      <c r="HL186" s="136"/>
      <c r="HM186" s="136"/>
      <c r="HN186" s="136"/>
      <c r="HO186" s="136"/>
      <c r="HP186" s="136"/>
      <c r="HQ186" s="136"/>
      <c r="HR186" s="136"/>
      <c r="HS186" s="136"/>
      <c r="HT186" s="136"/>
      <c r="HU186" s="136"/>
      <c r="HV186" s="136"/>
      <c r="HW186" s="136"/>
      <c r="HX186" s="136"/>
      <c r="HY186" s="136"/>
      <c r="HZ186" s="136"/>
      <c r="IA186" s="136"/>
      <c r="IB186" s="136"/>
      <c r="IC186" s="136"/>
      <c r="ID186" s="136"/>
      <c r="IE186" s="136"/>
      <c r="IF186" s="136"/>
      <c r="IG186" s="136"/>
      <c r="IH186" s="136"/>
      <c r="II186" s="136"/>
      <c r="IJ186" s="136"/>
      <c r="IK186" s="136"/>
      <c r="IL186" s="136"/>
      <c r="IM186" s="136"/>
      <c r="IN186" s="136"/>
      <c r="IO186" s="136"/>
      <c r="IP186" s="136"/>
      <c r="IQ186" s="136"/>
    </row>
    <row r="187" spans="2:251" x14ac:dyDescent="0.25">
      <c r="B187" s="136"/>
      <c r="C187" s="136"/>
      <c r="D187" s="150"/>
      <c r="E187" s="150"/>
      <c r="F187" s="150"/>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136"/>
      <c r="CM187" s="136"/>
      <c r="CN187" s="136"/>
      <c r="CO187" s="136"/>
      <c r="CP187" s="136"/>
      <c r="CQ187" s="136"/>
      <c r="CR187" s="136"/>
      <c r="CS187" s="136"/>
      <c r="CT187" s="136"/>
      <c r="CU187" s="136"/>
      <c r="CV187" s="136"/>
      <c r="CW187" s="136"/>
      <c r="CX187" s="136"/>
      <c r="CY187" s="136"/>
      <c r="CZ187" s="136"/>
      <c r="DA187" s="136"/>
      <c r="DB187" s="136"/>
      <c r="DC187" s="136"/>
      <c r="DD187" s="136"/>
      <c r="DE187" s="136"/>
      <c r="DF187" s="136"/>
      <c r="DG187" s="136"/>
      <c r="DH187" s="136"/>
      <c r="DI187" s="136"/>
      <c r="DJ187" s="136"/>
      <c r="DK187" s="136"/>
      <c r="DL187" s="136"/>
      <c r="DM187" s="136"/>
      <c r="DN187" s="136"/>
      <c r="DO187" s="136"/>
      <c r="DP187" s="136"/>
      <c r="DQ187" s="136"/>
      <c r="DR187" s="136"/>
      <c r="DS187" s="136"/>
      <c r="DT187" s="136"/>
      <c r="DU187" s="136"/>
      <c r="DV187" s="136"/>
      <c r="DW187" s="136"/>
      <c r="DX187" s="136"/>
      <c r="DY187" s="136"/>
      <c r="DZ187" s="136"/>
      <c r="EA187" s="136"/>
      <c r="EB187" s="136"/>
      <c r="EC187" s="136"/>
      <c r="ED187" s="136"/>
      <c r="EE187" s="136"/>
      <c r="EF187" s="136"/>
      <c r="EG187" s="136"/>
      <c r="EH187" s="136"/>
      <c r="EI187" s="136"/>
      <c r="EJ187" s="136"/>
      <c r="EK187" s="136"/>
      <c r="EL187" s="136"/>
      <c r="EM187" s="136"/>
      <c r="EN187" s="136"/>
      <c r="EO187" s="136"/>
      <c r="EP187" s="136"/>
      <c r="EQ187" s="136"/>
      <c r="ER187" s="136"/>
      <c r="ES187" s="136"/>
      <c r="ET187" s="136"/>
      <c r="EU187" s="136"/>
      <c r="EV187" s="136"/>
      <c r="EW187" s="136"/>
      <c r="EX187" s="136"/>
      <c r="EY187" s="136"/>
      <c r="EZ187" s="136"/>
      <c r="FA187" s="136"/>
      <c r="FB187" s="136"/>
      <c r="FC187" s="136"/>
      <c r="FD187" s="136"/>
      <c r="FE187" s="136"/>
      <c r="FF187" s="136"/>
      <c r="FG187" s="136"/>
      <c r="FH187" s="136"/>
      <c r="FI187" s="136"/>
      <c r="FJ187" s="136"/>
      <c r="FK187" s="136"/>
      <c r="FL187" s="136"/>
      <c r="FM187" s="136"/>
      <c r="FN187" s="136"/>
      <c r="FO187" s="136"/>
      <c r="FP187" s="136"/>
      <c r="FQ187" s="136"/>
      <c r="FR187" s="136"/>
      <c r="FS187" s="136"/>
      <c r="FT187" s="136"/>
      <c r="FU187" s="136"/>
      <c r="FV187" s="136"/>
      <c r="FW187" s="136"/>
      <c r="FX187" s="136"/>
      <c r="FY187" s="136"/>
      <c r="FZ187" s="136"/>
      <c r="GA187" s="136"/>
      <c r="GB187" s="136"/>
      <c r="GC187" s="136"/>
      <c r="GD187" s="136"/>
      <c r="GE187" s="136"/>
      <c r="GF187" s="136"/>
      <c r="GG187" s="136"/>
      <c r="GH187" s="136"/>
      <c r="GI187" s="136"/>
      <c r="GJ187" s="136"/>
      <c r="GK187" s="136"/>
      <c r="GL187" s="136"/>
      <c r="GM187" s="136"/>
      <c r="GN187" s="136"/>
      <c r="GO187" s="136"/>
      <c r="GP187" s="136"/>
      <c r="GQ187" s="136"/>
      <c r="GR187" s="136"/>
      <c r="GS187" s="136"/>
      <c r="GT187" s="136"/>
      <c r="GU187" s="136"/>
      <c r="GV187" s="136"/>
      <c r="GW187" s="136"/>
      <c r="GX187" s="136"/>
      <c r="GY187" s="136"/>
      <c r="GZ187" s="136"/>
      <c r="HA187" s="136"/>
      <c r="HB187" s="136"/>
      <c r="HC187" s="136"/>
      <c r="HD187" s="136"/>
      <c r="HE187" s="136"/>
      <c r="HF187" s="136"/>
      <c r="HG187" s="136"/>
      <c r="HH187" s="136"/>
      <c r="HI187" s="136"/>
      <c r="HJ187" s="136"/>
      <c r="HK187" s="136"/>
      <c r="HL187" s="136"/>
      <c r="HM187" s="136"/>
      <c r="HN187" s="136"/>
      <c r="HO187" s="136"/>
      <c r="HP187" s="136"/>
      <c r="HQ187" s="136"/>
      <c r="HR187" s="136"/>
      <c r="HS187" s="136"/>
      <c r="HT187" s="136"/>
      <c r="HU187" s="136"/>
      <c r="HV187" s="136"/>
      <c r="HW187" s="136"/>
      <c r="HX187" s="136"/>
      <c r="HY187" s="136"/>
      <c r="HZ187" s="136"/>
      <c r="IA187" s="136"/>
      <c r="IB187" s="136"/>
      <c r="IC187" s="136"/>
      <c r="ID187" s="136"/>
      <c r="IE187" s="136"/>
      <c r="IF187" s="136"/>
      <c r="IG187" s="136"/>
      <c r="IH187" s="136"/>
      <c r="II187" s="136"/>
      <c r="IJ187" s="136"/>
      <c r="IK187" s="136"/>
      <c r="IL187" s="136"/>
      <c r="IM187" s="136"/>
      <c r="IN187" s="136"/>
      <c r="IO187" s="136"/>
      <c r="IP187" s="136"/>
      <c r="IQ187" s="136"/>
    </row>
    <row r="188" spans="2:251" x14ac:dyDescent="0.25">
      <c r="B188" s="136"/>
      <c r="C188" s="136"/>
      <c r="D188" s="150"/>
      <c r="E188" s="150"/>
      <c r="F188" s="150"/>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6"/>
      <c r="CA188" s="136"/>
      <c r="CB188" s="136"/>
      <c r="CC188" s="136"/>
      <c r="CD188" s="136"/>
      <c r="CE188" s="136"/>
      <c r="CF188" s="136"/>
      <c r="CG188" s="136"/>
      <c r="CH188" s="136"/>
      <c r="CI188" s="136"/>
      <c r="CJ188" s="136"/>
      <c r="CK188" s="136"/>
      <c r="CL188" s="136"/>
      <c r="CM188" s="136"/>
      <c r="CN188" s="136"/>
      <c r="CO188" s="136"/>
      <c r="CP188" s="136"/>
      <c r="CQ188" s="136"/>
      <c r="CR188" s="136"/>
      <c r="CS188" s="136"/>
      <c r="CT188" s="136"/>
      <c r="CU188" s="136"/>
      <c r="CV188" s="136"/>
      <c r="CW188" s="136"/>
      <c r="CX188" s="136"/>
      <c r="CY188" s="136"/>
      <c r="CZ188" s="136"/>
      <c r="DA188" s="136"/>
      <c r="DB188" s="136"/>
      <c r="DC188" s="136"/>
      <c r="DD188" s="136"/>
      <c r="DE188" s="136"/>
      <c r="DF188" s="136"/>
      <c r="DG188" s="136"/>
      <c r="DH188" s="136"/>
      <c r="DI188" s="136"/>
      <c r="DJ188" s="136"/>
      <c r="DK188" s="136"/>
      <c r="DL188" s="136"/>
      <c r="DM188" s="136"/>
      <c r="DN188" s="136"/>
      <c r="DO188" s="136"/>
      <c r="DP188" s="136"/>
      <c r="DQ188" s="136"/>
      <c r="DR188" s="136"/>
      <c r="DS188" s="136"/>
      <c r="DT188" s="136"/>
      <c r="DU188" s="136"/>
      <c r="DV188" s="136"/>
      <c r="DW188" s="136"/>
      <c r="DX188" s="136"/>
      <c r="DY188" s="136"/>
      <c r="DZ188" s="136"/>
      <c r="EA188" s="136"/>
      <c r="EB188" s="136"/>
      <c r="EC188" s="136"/>
      <c r="ED188" s="136"/>
      <c r="EE188" s="136"/>
      <c r="EF188" s="136"/>
      <c r="EG188" s="136"/>
      <c r="EH188" s="136"/>
      <c r="EI188" s="136"/>
      <c r="EJ188" s="136"/>
      <c r="EK188" s="136"/>
      <c r="EL188" s="136"/>
      <c r="EM188" s="136"/>
      <c r="EN188" s="136"/>
      <c r="EO188" s="136"/>
      <c r="EP188" s="136"/>
      <c r="EQ188" s="136"/>
      <c r="ER188" s="136"/>
      <c r="ES188" s="136"/>
      <c r="ET188" s="136"/>
      <c r="EU188" s="136"/>
      <c r="EV188" s="136"/>
      <c r="EW188" s="136"/>
      <c r="EX188" s="136"/>
      <c r="EY188" s="136"/>
      <c r="EZ188" s="136"/>
      <c r="FA188" s="136"/>
      <c r="FB188" s="136"/>
      <c r="FC188" s="136"/>
      <c r="FD188" s="136"/>
      <c r="FE188" s="136"/>
      <c r="FF188" s="136"/>
      <c r="FG188" s="136"/>
      <c r="FH188" s="136"/>
      <c r="FI188" s="136"/>
      <c r="FJ188" s="136"/>
      <c r="FK188" s="136"/>
      <c r="FL188" s="136"/>
      <c r="FM188" s="136"/>
      <c r="FN188" s="136"/>
      <c r="FO188" s="136"/>
      <c r="FP188" s="136"/>
      <c r="FQ188" s="136"/>
      <c r="FR188" s="136"/>
      <c r="FS188" s="136"/>
      <c r="FT188" s="136"/>
      <c r="FU188" s="136"/>
      <c r="FV188" s="136"/>
      <c r="FW188" s="136"/>
      <c r="FX188" s="136"/>
      <c r="FY188" s="136"/>
      <c r="FZ188" s="136"/>
      <c r="GA188" s="136"/>
      <c r="GB188" s="136"/>
      <c r="GC188" s="136"/>
      <c r="GD188" s="136"/>
      <c r="GE188" s="136"/>
      <c r="GF188" s="136"/>
      <c r="GG188" s="136"/>
      <c r="GH188" s="136"/>
      <c r="GI188" s="136"/>
      <c r="GJ188" s="136"/>
      <c r="GK188" s="136"/>
      <c r="GL188" s="136"/>
      <c r="GM188" s="136"/>
      <c r="GN188" s="136"/>
      <c r="GO188" s="136"/>
      <c r="GP188" s="136"/>
      <c r="GQ188" s="136"/>
      <c r="GR188" s="136"/>
      <c r="GS188" s="136"/>
      <c r="GT188" s="136"/>
      <c r="GU188" s="136"/>
      <c r="GV188" s="136"/>
      <c r="GW188" s="136"/>
      <c r="GX188" s="136"/>
      <c r="GY188" s="136"/>
      <c r="GZ188" s="136"/>
      <c r="HA188" s="136"/>
      <c r="HB188" s="136"/>
      <c r="HC188" s="136"/>
      <c r="HD188" s="136"/>
      <c r="HE188" s="136"/>
      <c r="HF188" s="136"/>
      <c r="HG188" s="136"/>
      <c r="HH188" s="136"/>
      <c r="HI188" s="136"/>
      <c r="HJ188" s="136"/>
      <c r="HK188" s="136"/>
      <c r="HL188" s="136"/>
      <c r="HM188" s="136"/>
      <c r="HN188" s="136"/>
      <c r="HO188" s="136"/>
      <c r="HP188" s="136"/>
      <c r="HQ188" s="136"/>
      <c r="HR188" s="136"/>
      <c r="HS188" s="136"/>
      <c r="HT188" s="136"/>
      <c r="HU188" s="136"/>
      <c r="HV188" s="136"/>
      <c r="HW188" s="136"/>
      <c r="HX188" s="136"/>
      <c r="HY188" s="136"/>
      <c r="HZ188" s="136"/>
      <c r="IA188" s="136"/>
      <c r="IB188" s="136"/>
      <c r="IC188" s="136"/>
      <c r="ID188" s="136"/>
      <c r="IE188" s="136"/>
      <c r="IF188" s="136"/>
      <c r="IG188" s="136"/>
      <c r="IH188" s="136"/>
      <c r="II188" s="136"/>
      <c r="IJ188" s="136"/>
      <c r="IK188" s="136"/>
      <c r="IL188" s="136"/>
      <c r="IM188" s="136"/>
      <c r="IN188" s="136"/>
      <c r="IO188" s="136"/>
      <c r="IP188" s="136"/>
      <c r="IQ188" s="136"/>
    </row>
    <row r="189" spans="2:251" x14ac:dyDescent="0.25">
      <c r="B189" s="136"/>
      <c r="C189" s="136"/>
      <c r="D189" s="150"/>
      <c r="E189" s="150"/>
      <c r="F189" s="150"/>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36"/>
      <c r="BZ189" s="136"/>
      <c r="CA189" s="136"/>
      <c r="CB189" s="136"/>
      <c r="CC189" s="136"/>
      <c r="CD189" s="136"/>
      <c r="CE189" s="136"/>
      <c r="CF189" s="136"/>
      <c r="CG189" s="136"/>
      <c r="CH189" s="136"/>
      <c r="CI189" s="136"/>
      <c r="CJ189" s="136"/>
      <c r="CK189" s="136"/>
      <c r="CL189" s="136"/>
      <c r="CM189" s="136"/>
      <c r="CN189" s="136"/>
      <c r="CO189" s="136"/>
      <c r="CP189" s="136"/>
      <c r="CQ189" s="136"/>
      <c r="CR189" s="136"/>
      <c r="CS189" s="136"/>
      <c r="CT189" s="136"/>
      <c r="CU189" s="136"/>
      <c r="CV189" s="136"/>
      <c r="CW189" s="136"/>
      <c r="CX189" s="136"/>
      <c r="CY189" s="136"/>
      <c r="CZ189" s="136"/>
      <c r="DA189" s="136"/>
      <c r="DB189" s="136"/>
      <c r="DC189" s="136"/>
      <c r="DD189" s="136"/>
      <c r="DE189" s="136"/>
      <c r="DF189" s="136"/>
      <c r="DG189" s="136"/>
      <c r="DH189" s="136"/>
      <c r="DI189" s="136"/>
      <c r="DJ189" s="136"/>
      <c r="DK189" s="136"/>
      <c r="DL189" s="136"/>
      <c r="DM189" s="136"/>
      <c r="DN189" s="136"/>
      <c r="DO189" s="136"/>
      <c r="DP189" s="136"/>
      <c r="DQ189" s="136"/>
      <c r="DR189" s="136"/>
      <c r="DS189" s="136"/>
      <c r="DT189" s="136"/>
      <c r="DU189" s="136"/>
      <c r="DV189" s="136"/>
      <c r="DW189" s="136"/>
      <c r="DX189" s="136"/>
      <c r="DY189" s="136"/>
      <c r="DZ189" s="136"/>
      <c r="EA189" s="136"/>
      <c r="EB189" s="136"/>
      <c r="EC189" s="136"/>
      <c r="ED189" s="136"/>
      <c r="EE189" s="136"/>
      <c r="EF189" s="136"/>
      <c r="EG189" s="136"/>
      <c r="EH189" s="136"/>
      <c r="EI189" s="136"/>
      <c r="EJ189" s="136"/>
      <c r="EK189" s="136"/>
      <c r="EL189" s="136"/>
      <c r="EM189" s="136"/>
      <c r="EN189" s="136"/>
      <c r="EO189" s="136"/>
      <c r="EP189" s="136"/>
      <c r="EQ189" s="136"/>
      <c r="ER189" s="136"/>
      <c r="ES189" s="136"/>
      <c r="ET189" s="136"/>
      <c r="EU189" s="136"/>
      <c r="EV189" s="136"/>
      <c r="EW189" s="136"/>
      <c r="EX189" s="136"/>
      <c r="EY189" s="136"/>
      <c r="EZ189" s="136"/>
      <c r="FA189" s="136"/>
      <c r="FB189" s="136"/>
      <c r="FC189" s="136"/>
      <c r="FD189" s="136"/>
      <c r="FE189" s="136"/>
      <c r="FF189" s="136"/>
      <c r="FG189" s="136"/>
      <c r="FH189" s="136"/>
      <c r="FI189" s="136"/>
      <c r="FJ189" s="136"/>
      <c r="FK189" s="136"/>
      <c r="FL189" s="136"/>
      <c r="FM189" s="136"/>
      <c r="FN189" s="136"/>
      <c r="FO189" s="136"/>
      <c r="FP189" s="136"/>
      <c r="FQ189" s="136"/>
      <c r="FR189" s="136"/>
      <c r="FS189" s="136"/>
      <c r="FT189" s="136"/>
      <c r="FU189" s="136"/>
      <c r="FV189" s="136"/>
      <c r="FW189" s="136"/>
      <c r="FX189" s="136"/>
      <c r="FY189" s="136"/>
      <c r="FZ189" s="136"/>
      <c r="GA189" s="136"/>
      <c r="GB189" s="136"/>
      <c r="GC189" s="136"/>
      <c r="GD189" s="136"/>
      <c r="GE189" s="136"/>
      <c r="GF189" s="136"/>
      <c r="GG189" s="136"/>
      <c r="GH189" s="136"/>
      <c r="GI189" s="136"/>
      <c r="GJ189" s="136"/>
      <c r="GK189" s="136"/>
      <c r="GL189" s="136"/>
      <c r="GM189" s="136"/>
      <c r="GN189" s="136"/>
      <c r="GO189" s="136"/>
      <c r="GP189" s="136"/>
      <c r="GQ189" s="136"/>
      <c r="GR189" s="136"/>
      <c r="GS189" s="136"/>
      <c r="GT189" s="136"/>
      <c r="GU189" s="136"/>
      <c r="GV189" s="136"/>
      <c r="GW189" s="136"/>
      <c r="GX189" s="136"/>
      <c r="GY189" s="136"/>
      <c r="GZ189" s="136"/>
      <c r="HA189" s="136"/>
      <c r="HB189" s="136"/>
      <c r="HC189" s="136"/>
      <c r="HD189" s="136"/>
      <c r="HE189" s="136"/>
      <c r="HF189" s="136"/>
      <c r="HG189" s="136"/>
      <c r="HH189" s="136"/>
      <c r="HI189" s="136"/>
      <c r="HJ189" s="136"/>
      <c r="HK189" s="136"/>
      <c r="HL189" s="136"/>
      <c r="HM189" s="136"/>
      <c r="HN189" s="136"/>
      <c r="HO189" s="136"/>
      <c r="HP189" s="136"/>
      <c r="HQ189" s="136"/>
      <c r="HR189" s="136"/>
      <c r="HS189" s="136"/>
      <c r="HT189" s="136"/>
      <c r="HU189" s="136"/>
      <c r="HV189" s="136"/>
      <c r="HW189" s="136"/>
      <c r="HX189" s="136"/>
      <c r="HY189" s="136"/>
      <c r="HZ189" s="136"/>
      <c r="IA189" s="136"/>
      <c r="IB189" s="136"/>
      <c r="IC189" s="136"/>
      <c r="ID189" s="136"/>
      <c r="IE189" s="136"/>
      <c r="IF189" s="136"/>
      <c r="IG189" s="136"/>
      <c r="IH189" s="136"/>
      <c r="II189" s="136"/>
      <c r="IJ189" s="136"/>
      <c r="IK189" s="136"/>
      <c r="IL189" s="136"/>
      <c r="IM189" s="136"/>
      <c r="IN189" s="136"/>
      <c r="IO189" s="136"/>
      <c r="IP189" s="136"/>
      <c r="IQ189" s="136"/>
    </row>
    <row r="190" spans="2:251" x14ac:dyDescent="0.25">
      <c r="B190" s="136"/>
      <c r="C190" s="136"/>
      <c r="D190" s="150"/>
      <c r="E190" s="150"/>
      <c r="F190" s="150"/>
      <c r="AB190" s="136"/>
      <c r="AC190" s="136"/>
      <c r="AD190" s="136"/>
      <c r="AE190" s="136"/>
      <c r="AF190" s="136"/>
      <c r="AG190" s="136"/>
      <c r="AH190" s="136"/>
      <c r="AI190" s="136"/>
      <c r="AJ190" s="136"/>
      <c r="AK190" s="136"/>
      <c r="AL190" s="136"/>
      <c r="AM190" s="136"/>
      <c r="AN190" s="136"/>
      <c r="AO190" s="136"/>
      <c r="AP190" s="136"/>
      <c r="AQ190" s="136"/>
      <c r="AR190" s="136"/>
      <c r="AS190" s="136"/>
      <c r="AT190" s="136"/>
      <c r="AU190" s="136"/>
      <c r="AV190" s="136"/>
      <c r="AW190" s="136"/>
      <c r="AX190" s="136"/>
      <c r="AY190" s="136"/>
      <c r="AZ190" s="136"/>
      <c r="BA190" s="136"/>
      <c r="BB190" s="136"/>
      <c r="BC190" s="136"/>
      <c r="BD190" s="136"/>
      <c r="BE190" s="136"/>
      <c r="BF190" s="136"/>
      <c r="BG190" s="136"/>
      <c r="BH190" s="136"/>
      <c r="BI190" s="136"/>
      <c r="BJ190" s="136"/>
      <c r="BK190" s="136"/>
      <c r="BL190" s="136"/>
      <c r="BM190" s="136"/>
      <c r="BN190" s="136"/>
      <c r="BO190" s="136"/>
      <c r="BP190" s="136"/>
      <c r="BQ190" s="136"/>
      <c r="BR190" s="136"/>
      <c r="BS190" s="136"/>
      <c r="BT190" s="136"/>
      <c r="BU190" s="136"/>
      <c r="BV190" s="136"/>
      <c r="BW190" s="136"/>
      <c r="BX190" s="136"/>
      <c r="BY190" s="136"/>
      <c r="BZ190" s="136"/>
      <c r="CA190" s="136"/>
      <c r="CB190" s="136"/>
      <c r="CC190" s="136"/>
      <c r="CD190" s="136"/>
      <c r="CE190" s="136"/>
      <c r="CF190" s="136"/>
      <c r="CG190" s="136"/>
      <c r="CH190" s="136"/>
      <c r="CI190" s="136"/>
      <c r="CJ190" s="136"/>
      <c r="CK190" s="136"/>
      <c r="CL190" s="136"/>
      <c r="CM190" s="136"/>
      <c r="CN190" s="136"/>
      <c r="CO190" s="136"/>
      <c r="CP190" s="136"/>
      <c r="CQ190" s="136"/>
      <c r="CR190" s="136"/>
      <c r="CS190" s="136"/>
      <c r="CT190" s="136"/>
      <c r="CU190" s="136"/>
      <c r="CV190" s="136"/>
      <c r="CW190" s="136"/>
      <c r="CX190" s="136"/>
      <c r="CY190" s="136"/>
      <c r="CZ190" s="136"/>
      <c r="DA190" s="136"/>
      <c r="DB190" s="136"/>
      <c r="DC190" s="136"/>
      <c r="DD190" s="136"/>
      <c r="DE190" s="136"/>
      <c r="DF190" s="136"/>
      <c r="DG190" s="136"/>
      <c r="DH190" s="136"/>
      <c r="DI190" s="136"/>
      <c r="DJ190" s="136"/>
      <c r="DK190" s="136"/>
      <c r="DL190" s="136"/>
      <c r="DM190" s="136"/>
      <c r="DN190" s="136"/>
      <c r="DO190" s="136"/>
      <c r="DP190" s="136"/>
      <c r="DQ190" s="136"/>
      <c r="DR190" s="136"/>
      <c r="DS190" s="136"/>
      <c r="DT190" s="136"/>
      <c r="DU190" s="136"/>
      <c r="DV190" s="136"/>
      <c r="DW190" s="136"/>
      <c r="DX190" s="136"/>
      <c r="DY190" s="136"/>
      <c r="DZ190" s="136"/>
      <c r="EA190" s="136"/>
      <c r="EB190" s="136"/>
      <c r="EC190" s="136"/>
      <c r="ED190" s="136"/>
      <c r="EE190" s="136"/>
      <c r="EF190" s="136"/>
      <c r="EG190" s="136"/>
      <c r="EH190" s="136"/>
      <c r="EI190" s="136"/>
      <c r="EJ190" s="136"/>
      <c r="EK190" s="136"/>
      <c r="EL190" s="136"/>
      <c r="EM190" s="136"/>
      <c r="EN190" s="136"/>
      <c r="EO190" s="136"/>
      <c r="EP190" s="136"/>
      <c r="EQ190" s="136"/>
      <c r="ER190" s="136"/>
      <c r="ES190" s="136"/>
      <c r="ET190" s="136"/>
      <c r="EU190" s="136"/>
      <c r="EV190" s="136"/>
      <c r="EW190" s="136"/>
      <c r="EX190" s="136"/>
      <c r="EY190" s="136"/>
      <c r="EZ190" s="136"/>
      <c r="FA190" s="136"/>
      <c r="FB190" s="136"/>
      <c r="FC190" s="136"/>
      <c r="FD190" s="136"/>
      <c r="FE190" s="136"/>
      <c r="FF190" s="136"/>
      <c r="FG190" s="136"/>
      <c r="FH190" s="136"/>
      <c r="FI190" s="136"/>
      <c r="FJ190" s="136"/>
      <c r="FK190" s="136"/>
      <c r="FL190" s="136"/>
      <c r="FM190" s="136"/>
      <c r="FN190" s="136"/>
      <c r="FO190" s="136"/>
      <c r="FP190" s="136"/>
      <c r="FQ190" s="136"/>
      <c r="FR190" s="136"/>
      <c r="FS190" s="136"/>
      <c r="FT190" s="136"/>
      <c r="FU190" s="136"/>
      <c r="FV190" s="136"/>
      <c r="FW190" s="136"/>
      <c r="FX190" s="136"/>
      <c r="FY190" s="136"/>
      <c r="FZ190" s="136"/>
      <c r="GA190" s="136"/>
      <c r="GB190" s="136"/>
      <c r="GC190" s="136"/>
      <c r="GD190" s="136"/>
      <c r="GE190" s="136"/>
      <c r="GF190" s="136"/>
      <c r="GG190" s="136"/>
      <c r="GH190" s="136"/>
      <c r="GI190" s="136"/>
      <c r="GJ190" s="136"/>
      <c r="GK190" s="136"/>
      <c r="GL190" s="136"/>
      <c r="GM190" s="136"/>
      <c r="GN190" s="136"/>
      <c r="GO190" s="136"/>
      <c r="GP190" s="136"/>
      <c r="GQ190" s="136"/>
      <c r="GR190" s="136"/>
      <c r="GS190" s="136"/>
      <c r="GT190" s="136"/>
      <c r="GU190" s="136"/>
      <c r="GV190" s="136"/>
      <c r="GW190" s="136"/>
      <c r="GX190" s="136"/>
      <c r="GY190" s="136"/>
      <c r="GZ190" s="136"/>
      <c r="HA190" s="136"/>
      <c r="HB190" s="136"/>
      <c r="HC190" s="136"/>
      <c r="HD190" s="136"/>
      <c r="HE190" s="136"/>
      <c r="HF190" s="136"/>
      <c r="HG190" s="136"/>
      <c r="HH190" s="136"/>
      <c r="HI190" s="136"/>
      <c r="HJ190" s="136"/>
      <c r="HK190" s="136"/>
      <c r="HL190" s="136"/>
      <c r="HM190" s="136"/>
      <c r="HN190" s="136"/>
      <c r="HO190" s="136"/>
      <c r="HP190" s="136"/>
      <c r="HQ190" s="136"/>
      <c r="HR190" s="136"/>
      <c r="HS190" s="136"/>
      <c r="HT190" s="136"/>
      <c r="HU190" s="136"/>
      <c r="HV190" s="136"/>
      <c r="HW190" s="136"/>
      <c r="HX190" s="136"/>
      <c r="HY190" s="136"/>
      <c r="HZ190" s="136"/>
      <c r="IA190" s="136"/>
      <c r="IB190" s="136"/>
      <c r="IC190" s="136"/>
      <c r="ID190" s="136"/>
      <c r="IE190" s="136"/>
      <c r="IF190" s="136"/>
      <c r="IG190" s="136"/>
      <c r="IH190" s="136"/>
      <c r="II190" s="136"/>
      <c r="IJ190" s="136"/>
      <c r="IK190" s="136"/>
      <c r="IL190" s="136"/>
      <c r="IM190" s="136"/>
      <c r="IN190" s="136"/>
      <c r="IO190" s="136"/>
      <c r="IP190" s="136"/>
      <c r="IQ190" s="136"/>
    </row>
    <row r="191" spans="2:251" x14ac:dyDescent="0.25">
      <c r="B191" s="136"/>
      <c r="C191" s="136"/>
      <c r="D191" s="150"/>
      <c r="E191" s="150"/>
      <c r="F191" s="150"/>
      <c r="AB191" s="136"/>
      <c r="AC191" s="136"/>
      <c r="AD191" s="136"/>
      <c r="AE191" s="136"/>
      <c r="AF191" s="136"/>
      <c r="AG191" s="136"/>
      <c r="AH191" s="136"/>
      <c r="AI191" s="136"/>
      <c r="AJ191" s="136"/>
      <c r="AK191" s="136"/>
      <c r="AL191" s="136"/>
      <c r="AM191" s="136"/>
      <c r="AN191" s="136"/>
      <c r="AO191" s="136"/>
      <c r="AP191" s="136"/>
      <c r="AQ191" s="136"/>
      <c r="AR191" s="136"/>
      <c r="AS191" s="136"/>
      <c r="AT191" s="136"/>
      <c r="AU191" s="136"/>
      <c r="AV191" s="136"/>
      <c r="AW191" s="136"/>
      <c r="AX191" s="136"/>
      <c r="AY191" s="136"/>
      <c r="AZ191" s="136"/>
      <c r="BA191" s="136"/>
      <c r="BB191" s="136"/>
      <c r="BC191" s="136"/>
      <c r="BD191" s="136"/>
      <c r="BE191" s="136"/>
      <c r="BF191" s="136"/>
      <c r="BG191" s="136"/>
      <c r="BH191" s="136"/>
      <c r="BI191" s="136"/>
      <c r="BJ191" s="136"/>
      <c r="BK191" s="136"/>
      <c r="BL191" s="136"/>
      <c r="BM191" s="136"/>
      <c r="BN191" s="136"/>
      <c r="BO191" s="136"/>
      <c r="BP191" s="136"/>
      <c r="BQ191" s="136"/>
      <c r="BR191" s="136"/>
      <c r="BS191" s="136"/>
      <c r="BT191" s="136"/>
      <c r="BU191" s="136"/>
      <c r="BV191" s="136"/>
      <c r="BW191" s="136"/>
      <c r="BX191" s="136"/>
      <c r="BY191" s="136"/>
      <c r="BZ191" s="136"/>
      <c r="CA191" s="136"/>
      <c r="CB191" s="136"/>
      <c r="CC191" s="136"/>
      <c r="CD191" s="136"/>
      <c r="CE191" s="136"/>
      <c r="CF191" s="136"/>
      <c r="CG191" s="136"/>
      <c r="CH191" s="136"/>
      <c r="CI191" s="136"/>
      <c r="CJ191" s="136"/>
      <c r="CK191" s="136"/>
      <c r="CL191" s="136"/>
      <c r="CM191" s="136"/>
      <c r="CN191" s="136"/>
      <c r="CO191" s="136"/>
      <c r="CP191" s="136"/>
      <c r="CQ191" s="136"/>
      <c r="CR191" s="136"/>
      <c r="CS191" s="136"/>
      <c r="CT191" s="136"/>
      <c r="CU191" s="136"/>
      <c r="CV191" s="136"/>
      <c r="CW191" s="136"/>
      <c r="CX191" s="136"/>
      <c r="CY191" s="136"/>
      <c r="CZ191" s="136"/>
      <c r="DA191" s="136"/>
      <c r="DB191" s="136"/>
      <c r="DC191" s="136"/>
      <c r="DD191" s="136"/>
      <c r="DE191" s="136"/>
      <c r="DF191" s="136"/>
      <c r="DG191" s="136"/>
      <c r="DH191" s="136"/>
      <c r="DI191" s="136"/>
      <c r="DJ191" s="136"/>
      <c r="DK191" s="136"/>
      <c r="DL191" s="136"/>
      <c r="DM191" s="136"/>
      <c r="DN191" s="136"/>
      <c r="DO191" s="136"/>
      <c r="DP191" s="136"/>
      <c r="DQ191" s="136"/>
      <c r="DR191" s="136"/>
      <c r="DS191" s="136"/>
      <c r="DT191" s="136"/>
      <c r="DU191" s="136"/>
      <c r="DV191" s="136"/>
      <c r="DW191" s="136"/>
      <c r="DX191" s="136"/>
      <c r="DY191" s="136"/>
      <c r="DZ191" s="136"/>
      <c r="EA191" s="136"/>
      <c r="EB191" s="136"/>
      <c r="EC191" s="136"/>
      <c r="ED191" s="136"/>
      <c r="EE191" s="136"/>
      <c r="EF191" s="136"/>
      <c r="EG191" s="136"/>
      <c r="EH191" s="136"/>
      <c r="EI191" s="136"/>
      <c r="EJ191" s="136"/>
      <c r="EK191" s="136"/>
      <c r="EL191" s="136"/>
      <c r="EM191" s="136"/>
      <c r="EN191" s="136"/>
      <c r="EO191" s="136"/>
      <c r="EP191" s="136"/>
      <c r="EQ191" s="136"/>
      <c r="ER191" s="136"/>
      <c r="ES191" s="136"/>
      <c r="ET191" s="136"/>
      <c r="EU191" s="136"/>
      <c r="EV191" s="136"/>
      <c r="EW191" s="136"/>
      <c r="EX191" s="136"/>
      <c r="EY191" s="136"/>
      <c r="EZ191" s="136"/>
      <c r="FA191" s="136"/>
      <c r="FB191" s="136"/>
      <c r="FC191" s="136"/>
      <c r="FD191" s="136"/>
      <c r="FE191" s="136"/>
      <c r="FF191" s="136"/>
      <c r="FG191" s="136"/>
      <c r="FH191" s="136"/>
      <c r="FI191" s="136"/>
      <c r="FJ191" s="136"/>
      <c r="FK191" s="136"/>
      <c r="FL191" s="136"/>
      <c r="FM191" s="136"/>
      <c r="FN191" s="136"/>
      <c r="FO191" s="136"/>
      <c r="FP191" s="136"/>
      <c r="FQ191" s="136"/>
      <c r="FR191" s="136"/>
      <c r="FS191" s="136"/>
      <c r="FT191" s="136"/>
      <c r="FU191" s="136"/>
      <c r="FV191" s="136"/>
      <c r="FW191" s="136"/>
      <c r="FX191" s="136"/>
      <c r="FY191" s="136"/>
      <c r="FZ191" s="136"/>
      <c r="GA191" s="136"/>
      <c r="GB191" s="136"/>
      <c r="GC191" s="136"/>
      <c r="GD191" s="136"/>
      <c r="GE191" s="136"/>
      <c r="GF191" s="136"/>
      <c r="GG191" s="136"/>
      <c r="GH191" s="136"/>
      <c r="GI191" s="136"/>
      <c r="GJ191" s="136"/>
      <c r="GK191" s="136"/>
      <c r="GL191" s="136"/>
      <c r="GM191" s="136"/>
      <c r="GN191" s="136"/>
      <c r="GO191" s="136"/>
      <c r="GP191" s="136"/>
      <c r="GQ191" s="136"/>
      <c r="GR191" s="136"/>
      <c r="GS191" s="136"/>
      <c r="GT191" s="136"/>
      <c r="GU191" s="136"/>
      <c r="GV191" s="136"/>
      <c r="GW191" s="136"/>
      <c r="GX191" s="136"/>
      <c r="GY191" s="136"/>
      <c r="GZ191" s="136"/>
      <c r="HA191" s="136"/>
      <c r="HB191" s="136"/>
      <c r="HC191" s="136"/>
      <c r="HD191" s="136"/>
      <c r="HE191" s="136"/>
      <c r="HF191" s="136"/>
      <c r="HG191" s="136"/>
      <c r="HH191" s="136"/>
      <c r="HI191" s="136"/>
      <c r="HJ191" s="136"/>
      <c r="HK191" s="136"/>
      <c r="HL191" s="136"/>
      <c r="HM191" s="136"/>
      <c r="HN191" s="136"/>
      <c r="HO191" s="136"/>
      <c r="HP191" s="136"/>
      <c r="HQ191" s="136"/>
      <c r="HR191" s="136"/>
      <c r="HS191" s="136"/>
      <c r="HT191" s="136"/>
      <c r="HU191" s="136"/>
      <c r="HV191" s="136"/>
      <c r="HW191" s="136"/>
      <c r="HX191" s="136"/>
      <c r="HY191" s="136"/>
      <c r="HZ191" s="136"/>
      <c r="IA191" s="136"/>
      <c r="IB191" s="136"/>
      <c r="IC191" s="136"/>
      <c r="ID191" s="136"/>
      <c r="IE191" s="136"/>
      <c r="IF191" s="136"/>
      <c r="IG191" s="136"/>
      <c r="IH191" s="136"/>
      <c r="II191" s="136"/>
      <c r="IJ191" s="136"/>
      <c r="IK191" s="136"/>
      <c r="IL191" s="136"/>
      <c r="IM191" s="136"/>
      <c r="IN191" s="136"/>
      <c r="IO191" s="136"/>
      <c r="IP191" s="136"/>
      <c r="IQ191" s="136"/>
    </row>
    <row r="192" spans="2:251" x14ac:dyDescent="0.25">
      <c r="B192" s="136"/>
      <c r="C192" s="136"/>
      <c r="D192" s="150"/>
      <c r="E192" s="150"/>
      <c r="F192" s="150"/>
      <c r="AB192" s="136"/>
      <c r="AC192" s="136"/>
      <c r="AD192" s="136"/>
      <c r="AE192" s="136"/>
      <c r="AF192" s="136"/>
      <c r="AG192" s="136"/>
      <c r="AH192" s="136"/>
      <c r="AI192" s="136"/>
      <c r="AJ192" s="136"/>
      <c r="AK192" s="136"/>
      <c r="AL192" s="136"/>
      <c r="AM192" s="136"/>
      <c r="AN192" s="136"/>
      <c r="AO192" s="136"/>
      <c r="AP192" s="136"/>
      <c r="AQ192" s="136"/>
      <c r="AR192" s="136"/>
      <c r="AS192" s="136"/>
      <c r="AT192" s="136"/>
      <c r="AU192" s="136"/>
      <c r="AV192" s="136"/>
      <c r="AW192" s="136"/>
      <c r="AX192" s="136"/>
      <c r="AY192" s="136"/>
      <c r="AZ192" s="136"/>
      <c r="BA192" s="136"/>
      <c r="BB192" s="136"/>
      <c r="BC192" s="136"/>
      <c r="BD192" s="136"/>
      <c r="BE192" s="136"/>
      <c r="BF192" s="136"/>
      <c r="BG192" s="136"/>
      <c r="BH192" s="136"/>
      <c r="BI192" s="136"/>
      <c r="BJ192" s="136"/>
      <c r="BK192" s="136"/>
      <c r="BL192" s="136"/>
      <c r="BM192" s="136"/>
      <c r="BN192" s="136"/>
      <c r="BO192" s="136"/>
      <c r="BP192" s="136"/>
      <c r="BQ192" s="136"/>
      <c r="BR192" s="136"/>
      <c r="BS192" s="136"/>
      <c r="BT192" s="136"/>
      <c r="BU192" s="136"/>
      <c r="BV192" s="136"/>
      <c r="BW192" s="136"/>
      <c r="BX192" s="136"/>
      <c r="BY192" s="136"/>
      <c r="BZ192" s="136"/>
      <c r="CA192" s="136"/>
      <c r="CB192" s="136"/>
      <c r="CC192" s="136"/>
      <c r="CD192" s="136"/>
      <c r="CE192" s="136"/>
      <c r="CF192" s="136"/>
      <c r="CG192" s="136"/>
      <c r="CH192" s="136"/>
      <c r="CI192" s="136"/>
      <c r="CJ192" s="136"/>
      <c r="CK192" s="136"/>
      <c r="CL192" s="136"/>
      <c r="CM192" s="136"/>
      <c r="CN192" s="136"/>
      <c r="CO192" s="136"/>
      <c r="CP192" s="136"/>
      <c r="CQ192" s="136"/>
      <c r="CR192" s="136"/>
      <c r="CS192" s="136"/>
      <c r="CT192" s="136"/>
      <c r="CU192" s="136"/>
      <c r="CV192" s="136"/>
      <c r="CW192" s="136"/>
      <c r="CX192" s="136"/>
      <c r="CY192" s="136"/>
      <c r="CZ192" s="136"/>
      <c r="DA192" s="136"/>
      <c r="DB192" s="136"/>
      <c r="DC192" s="136"/>
      <c r="DD192" s="136"/>
      <c r="DE192" s="136"/>
      <c r="DF192" s="136"/>
      <c r="DG192" s="136"/>
      <c r="DH192" s="136"/>
      <c r="DI192" s="136"/>
      <c r="DJ192" s="136"/>
      <c r="DK192" s="136"/>
      <c r="DL192" s="136"/>
      <c r="DM192" s="136"/>
      <c r="DN192" s="136"/>
      <c r="DO192" s="136"/>
      <c r="DP192" s="136"/>
      <c r="DQ192" s="136"/>
      <c r="DR192" s="136"/>
      <c r="DS192" s="136"/>
      <c r="DT192" s="136"/>
      <c r="DU192" s="136"/>
      <c r="DV192" s="136"/>
      <c r="DW192" s="136"/>
      <c r="DX192" s="136"/>
      <c r="DY192" s="136"/>
      <c r="DZ192" s="136"/>
      <c r="EA192" s="136"/>
      <c r="EB192" s="136"/>
      <c r="EC192" s="136"/>
      <c r="ED192" s="136"/>
      <c r="EE192" s="136"/>
      <c r="EF192" s="136"/>
      <c r="EG192" s="136"/>
      <c r="EH192" s="136"/>
      <c r="EI192" s="136"/>
      <c r="EJ192" s="136"/>
      <c r="EK192" s="136"/>
      <c r="EL192" s="136"/>
      <c r="EM192" s="136"/>
      <c r="EN192" s="136"/>
      <c r="EO192" s="136"/>
      <c r="EP192" s="136"/>
      <c r="EQ192" s="136"/>
      <c r="ER192" s="136"/>
      <c r="ES192" s="136"/>
      <c r="ET192" s="136"/>
      <c r="EU192" s="136"/>
      <c r="EV192" s="136"/>
      <c r="EW192" s="136"/>
      <c r="EX192" s="136"/>
      <c r="EY192" s="136"/>
      <c r="EZ192" s="136"/>
      <c r="FA192" s="136"/>
      <c r="FB192" s="136"/>
      <c r="FC192" s="136"/>
      <c r="FD192" s="136"/>
      <c r="FE192" s="136"/>
      <c r="FF192" s="136"/>
      <c r="FG192" s="136"/>
      <c r="FH192" s="136"/>
      <c r="FI192" s="136"/>
      <c r="FJ192" s="136"/>
      <c r="FK192" s="136"/>
      <c r="FL192" s="136"/>
      <c r="FM192" s="136"/>
      <c r="FN192" s="136"/>
      <c r="FO192" s="136"/>
      <c r="FP192" s="136"/>
      <c r="FQ192" s="136"/>
      <c r="FR192" s="136"/>
      <c r="FS192" s="136"/>
      <c r="FT192" s="136"/>
      <c r="FU192" s="136"/>
      <c r="FV192" s="136"/>
      <c r="FW192" s="136"/>
      <c r="FX192" s="136"/>
      <c r="FY192" s="136"/>
      <c r="FZ192" s="136"/>
      <c r="GA192" s="136"/>
      <c r="GB192" s="136"/>
      <c r="GC192" s="136"/>
      <c r="GD192" s="136"/>
      <c r="GE192" s="136"/>
      <c r="GF192" s="136"/>
      <c r="GG192" s="136"/>
      <c r="GH192" s="136"/>
      <c r="GI192" s="136"/>
      <c r="GJ192" s="136"/>
      <c r="GK192" s="136"/>
      <c r="GL192" s="136"/>
      <c r="GM192" s="136"/>
      <c r="GN192" s="136"/>
      <c r="GO192" s="136"/>
      <c r="GP192" s="136"/>
      <c r="GQ192" s="136"/>
      <c r="GR192" s="136"/>
      <c r="GS192" s="136"/>
      <c r="GT192" s="136"/>
      <c r="GU192" s="136"/>
      <c r="GV192" s="136"/>
      <c r="GW192" s="136"/>
      <c r="GX192" s="136"/>
      <c r="GY192" s="136"/>
      <c r="GZ192" s="136"/>
      <c r="HA192" s="136"/>
      <c r="HB192" s="136"/>
      <c r="HC192" s="136"/>
      <c r="HD192" s="136"/>
      <c r="HE192" s="136"/>
      <c r="HF192" s="136"/>
      <c r="HG192" s="136"/>
      <c r="HH192" s="136"/>
      <c r="HI192" s="136"/>
      <c r="HJ192" s="136"/>
      <c r="HK192" s="136"/>
      <c r="HL192" s="136"/>
      <c r="HM192" s="136"/>
      <c r="HN192" s="136"/>
      <c r="HO192" s="136"/>
      <c r="HP192" s="136"/>
      <c r="HQ192" s="136"/>
      <c r="HR192" s="136"/>
      <c r="HS192" s="136"/>
      <c r="HT192" s="136"/>
      <c r="HU192" s="136"/>
      <c r="HV192" s="136"/>
      <c r="HW192" s="136"/>
      <c r="HX192" s="136"/>
      <c r="HY192" s="136"/>
      <c r="HZ192" s="136"/>
      <c r="IA192" s="136"/>
      <c r="IB192" s="136"/>
      <c r="IC192" s="136"/>
      <c r="ID192" s="136"/>
      <c r="IE192" s="136"/>
      <c r="IF192" s="136"/>
      <c r="IG192" s="136"/>
      <c r="IH192" s="136"/>
      <c r="II192" s="136"/>
      <c r="IJ192" s="136"/>
      <c r="IK192" s="136"/>
      <c r="IL192" s="136"/>
      <c r="IM192" s="136"/>
      <c r="IN192" s="136"/>
      <c r="IO192" s="136"/>
      <c r="IP192" s="136"/>
      <c r="IQ192" s="136"/>
    </row>
    <row r="193" spans="2:251" x14ac:dyDescent="0.25">
      <c r="B193" s="136"/>
      <c r="C193" s="136"/>
      <c r="D193" s="150"/>
      <c r="E193" s="150"/>
      <c r="F193" s="150"/>
      <c r="AB193" s="136"/>
      <c r="AC193" s="136"/>
      <c r="AD193" s="136"/>
      <c r="AE193" s="136"/>
      <c r="AF193" s="136"/>
      <c r="AG193" s="136"/>
      <c r="AH193" s="136"/>
      <c r="AI193" s="136"/>
      <c r="AJ193" s="136"/>
      <c r="AK193" s="136"/>
      <c r="AL193" s="136"/>
      <c r="AM193" s="136"/>
      <c r="AN193" s="136"/>
      <c r="AO193" s="136"/>
      <c r="AP193" s="136"/>
      <c r="AQ193" s="136"/>
      <c r="AR193" s="136"/>
      <c r="AS193" s="136"/>
      <c r="AT193" s="136"/>
      <c r="AU193" s="136"/>
      <c r="AV193" s="136"/>
      <c r="AW193" s="136"/>
      <c r="AX193" s="136"/>
      <c r="AY193" s="136"/>
      <c r="AZ193" s="136"/>
      <c r="BA193" s="136"/>
      <c r="BB193" s="136"/>
      <c r="BC193" s="136"/>
      <c r="BD193" s="136"/>
      <c r="BE193" s="136"/>
      <c r="BF193" s="136"/>
      <c r="BG193" s="136"/>
      <c r="BH193" s="136"/>
      <c r="BI193" s="136"/>
      <c r="BJ193" s="136"/>
      <c r="BK193" s="136"/>
      <c r="BL193" s="136"/>
      <c r="BM193" s="136"/>
      <c r="BN193" s="136"/>
      <c r="BO193" s="136"/>
      <c r="BP193" s="136"/>
      <c r="BQ193" s="136"/>
      <c r="BR193" s="136"/>
      <c r="BS193" s="136"/>
      <c r="BT193" s="136"/>
      <c r="BU193" s="136"/>
      <c r="BV193" s="136"/>
      <c r="BW193" s="136"/>
      <c r="BX193" s="136"/>
      <c r="BY193" s="136"/>
      <c r="BZ193" s="136"/>
      <c r="CA193" s="136"/>
      <c r="CB193" s="136"/>
      <c r="CC193" s="136"/>
      <c r="CD193" s="136"/>
      <c r="CE193" s="136"/>
      <c r="CF193" s="136"/>
      <c r="CG193" s="136"/>
      <c r="CH193" s="136"/>
      <c r="CI193" s="136"/>
      <c r="CJ193" s="136"/>
      <c r="CK193" s="136"/>
      <c r="CL193" s="136"/>
      <c r="CM193" s="136"/>
      <c r="CN193" s="136"/>
      <c r="CO193" s="136"/>
      <c r="CP193" s="136"/>
      <c r="CQ193" s="136"/>
      <c r="CR193" s="136"/>
      <c r="CS193" s="136"/>
      <c r="CT193" s="136"/>
      <c r="CU193" s="136"/>
      <c r="CV193" s="136"/>
      <c r="CW193" s="136"/>
      <c r="CX193" s="136"/>
      <c r="CY193" s="136"/>
      <c r="CZ193" s="136"/>
      <c r="DA193" s="136"/>
      <c r="DB193" s="136"/>
      <c r="DC193" s="136"/>
      <c r="DD193" s="136"/>
      <c r="DE193" s="136"/>
      <c r="DF193" s="136"/>
      <c r="DG193" s="136"/>
      <c r="DH193" s="136"/>
      <c r="DI193" s="136"/>
      <c r="DJ193" s="136"/>
      <c r="DK193" s="136"/>
      <c r="DL193" s="136"/>
      <c r="DM193" s="136"/>
      <c r="DN193" s="136"/>
      <c r="DO193" s="136"/>
      <c r="DP193" s="136"/>
      <c r="DQ193" s="136"/>
      <c r="DR193" s="136"/>
      <c r="DS193" s="136"/>
      <c r="DT193" s="136"/>
      <c r="DU193" s="136"/>
      <c r="DV193" s="136"/>
      <c r="DW193" s="136"/>
      <c r="DX193" s="136"/>
      <c r="DY193" s="136"/>
      <c r="DZ193" s="136"/>
      <c r="EA193" s="136"/>
      <c r="EB193" s="136"/>
      <c r="EC193" s="136"/>
      <c r="ED193" s="136"/>
      <c r="EE193" s="136"/>
      <c r="EF193" s="136"/>
      <c r="EG193" s="136"/>
      <c r="EH193" s="136"/>
      <c r="EI193" s="136"/>
      <c r="EJ193" s="136"/>
      <c r="EK193" s="136"/>
      <c r="EL193" s="136"/>
      <c r="EM193" s="136"/>
      <c r="EN193" s="136"/>
      <c r="EO193" s="136"/>
      <c r="EP193" s="136"/>
      <c r="EQ193" s="136"/>
      <c r="ER193" s="136"/>
      <c r="ES193" s="136"/>
      <c r="ET193" s="136"/>
      <c r="EU193" s="136"/>
      <c r="EV193" s="136"/>
      <c r="EW193" s="136"/>
      <c r="EX193" s="136"/>
      <c r="EY193" s="136"/>
      <c r="EZ193" s="136"/>
      <c r="FA193" s="136"/>
      <c r="FB193" s="136"/>
      <c r="FC193" s="136"/>
      <c r="FD193" s="136"/>
      <c r="FE193" s="136"/>
      <c r="FF193" s="136"/>
      <c r="FG193" s="136"/>
      <c r="FH193" s="136"/>
      <c r="FI193" s="136"/>
      <c r="FJ193" s="136"/>
      <c r="FK193" s="136"/>
      <c r="FL193" s="136"/>
      <c r="FM193" s="136"/>
      <c r="FN193" s="136"/>
      <c r="FO193" s="136"/>
      <c r="FP193" s="136"/>
      <c r="FQ193" s="136"/>
      <c r="FR193" s="136"/>
      <c r="FS193" s="136"/>
      <c r="FT193" s="136"/>
      <c r="FU193" s="136"/>
      <c r="FV193" s="136"/>
      <c r="FW193" s="136"/>
      <c r="FX193" s="136"/>
      <c r="FY193" s="136"/>
      <c r="FZ193" s="136"/>
      <c r="GA193" s="136"/>
      <c r="GB193" s="136"/>
      <c r="GC193" s="136"/>
      <c r="GD193" s="136"/>
      <c r="GE193" s="136"/>
      <c r="GF193" s="136"/>
      <c r="GG193" s="136"/>
      <c r="GH193" s="136"/>
      <c r="GI193" s="136"/>
      <c r="GJ193" s="136"/>
      <c r="GK193" s="136"/>
      <c r="GL193" s="136"/>
      <c r="GM193" s="136"/>
      <c r="GN193" s="136"/>
      <c r="GO193" s="136"/>
      <c r="GP193" s="136"/>
      <c r="GQ193" s="136"/>
      <c r="GR193" s="136"/>
      <c r="GS193" s="136"/>
      <c r="GT193" s="136"/>
      <c r="GU193" s="136"/>
      <c r="GV193" s="136"/>
      <c r="GW193" s="136"/>
      <c r="GX193" s="136"/>
      <c r="GY193" s="136"/>
      <c r="GZ193" s="136"/>
      <c r="HA193" s="136"/>
      <c r="HB193" s="136"/>
      <c r="HC193" s="136"/>
      <c r="HD193" s="136"/>
      <c r="HE193" s="136"/>
      <c r="HF193" s="136"/>
      <c r="HG193" s="136"/>
      <c r="HH193" s="136"/>
      <c r="HI193" s="136"/>
      <c r="HJ193" s="136"/>
      <c r="HK193" s="136"/>
      <c r="HL193" s="136"/>
      <c r="HM193" s="136"/>
      <c r="HN193" s="136"/>
      <c r="HO193" s="136"/>
      <c r="HP193" s="136"/>
      <c r="HQ193" s="136"/>
      <c r="HR193" s="136"/>
      <c r="HS193" s="136"/>
      <c r="HT193" s="136"/>
      <c r="HU193" s="136"/>
      <c r="HV193" s="136"/>
      <c r="HW193" s="136"/>
      <c r="HX193" s="136"/>
      <c r="HY193" s="136"/>
      <c r="HZ193" s="136"/>
      <c r="IA193" s="136"/>
      <c r="IB193" s="136"/>
      <c r="IC193" s="136"/>
      <c r="ID193" s="136"/>
      <c r="IE193" s="136"/>
      <c r="IF193" s="136"/>
      <c r="IG193" s="136"/>
      <c r="IH193" s="136"/>
      <c r="II193" s="136"/>
      <c r="IJ193" s="136"/>
      <c r="IK193" s="136"/>
      <c r="IL193" s="136"/>
      <c r="IM193" s="136"/>
      <c r="IN193" s="136"/>
      <c r="IO193" s="136"/>
      <c r="IP193" s="136"/>
      <c r="IQ193" s="136"/>
    </row>
    <row r="194" spans="2:251" x14ac:dyDescent="0.25">
      <c r="B194" s="136"/>
      <c r="C194" s="136"/>
      <c r="D194" s="150"/>
      <c r="E194" s="150"/>
      <c r="F194" s="150"/>
      <c r="AB194" s="136"/>
      <c r="AC194" s="136"/>
      <c r="AD194" s="136"/>
      <c r="AE194" s="136"/>
      <c r="AF194" s="136"/>
      <c r="AG194" s="136"/>
      <c r="AH194" s="136"/>
      <c r="AI194" s="136"/>
      <c r="AJ194" s="136"/>
      <c r="AK194" s="136"/>
      <c r="AL194" s="136"/>
      <c r="AM194" s="136"/>
      <c r="AN194" s="136"/>
      <c r="AO194" s="136"/>
      <c r="AP194" s="136"/>
      <c r="AQ194" s="136"/>
      <c r="AR194" s="136"/>
      <c r="AS194" s="136"/>
      <c r="AT194" s="136"/>
      <c r="AU194" s="136"/>
      <c r="AV194" s="136"/>
      <c r="AW194" s="136"/>
      <c r="AX194" s="136"/>
      <c r="AY194" s="136"/>
      <c r="AZ194" s="136"/>
      <c r="BA194" s="136"/>
      <c r="BB194" s="136"/>
      <c r="BC194" s="136"/>
      <c r="BD194" s="136"/>
      <c r="BE194" s="136"/>
      <c r="BF194" s="136"/>
      <c r="BG194" s="136"/>
      <c r="BH194" s="136"/>
      <c r="BI194" s="136"/>
      <c r="BJ194" s="136"/>
      <c r="BK194" s="136"/>
      <c r="BL194" s="136"/>
      <c r="BM194" s="136"/>
      <c r="BN194" s="136"/>
      <c r="BO194" s="136"/>
      <c r="BP194" s="136"/>
      <c r="BQ194" s="136"/>
      <c r="BR194" s="136"/>
      <c r="BS194" s="136"/>
      <c r="BT194" s="136"/>
      <c r="BU194" s="136"/>
      <c r="BV194" s="136"/>
      <c r="BW194" s="136"/>
      <c r="BX194" s="136"/>
      <c r="BY194" s="136"/>
      <c r="BZ194" s="136"/>
      <c r="CA194" s="136"/>
      <c r="CB194" s="136"/>
      <c r="CC194" s="136"/>
      <c r="CD194" s="136"/>
      <c r="CE194" s="136"/>
      <c r="CF194" s="136"/>
      <c r="CG194" s="136"/>
      <c r="CH194" s="136"/>
      <c r="CI194" s="136"/>
      <c r="CJ194" s="136"/>
      <c r="CK194" s="136"/>
      <c r="CL194" s="136"/>
      <c r="CM194" s="136"/>
      <c r="CN194" s="136"/>
      <c r="CO194" s="136"/>
      <c r="CP194" s="136"/>
      <c r="CQ194" s="136"/>
      <c r="CR194" s="136"/>
      <c r="CS194" s="136"/>
      <c r="CT194" s="136"/>
      <c r="CU194" s="136"/>
      <c r="CV194" s="136"/>
      <c r="CW194" s="136"/>
      <c r="CX194" s="136"/>
      <c r="CY194" s="136"/>
      <c r="CZ194" s="136"/>
      <c r="DA194" s="136"/>
      <c r="DB194" s="136"/>
      <c r="DC194" s="136"/>
      <c r="DD194" s="136"/>
      <c r="DE194" s="136"/>
      <c r="DF194" s="136"/>
      <c r="DG194" s="136"/>
      <c r="DH194" s="136"/>
      <c r="DI194" s="136"/>
      <c r="DJ194" s="136"/>
      <c r="DK194" s="136"/>
      <c r="DL194" s="136"/>
      <c r="DM194" s="136"/>
      <c r="DN194" s="136"/>
      <c r="DO194" s="136"/>
      <c r="DP194" s="136"/>
      <c r="DQ194" s="136"/>
      <c r="DR194" s="136"/>
      <c r="DS194" s="136"/>
      <c r="DT194" s="136"/>
      <c r="DU194" s="136"/>
      <c r="DV194" s="136"/>
      <c r="DW194" s="136"/>
      <c r="DX194" s="136"/>
      <c r="DY194" s="136"/>
      <c r="DZ194" s="136"/>
      <c r="EA194" s="136"/>
      <c r="EB194" s="136"/>
      <c r="EC194" s="136"/>
      <c r="ED194" s="136"/>
      <c r="EE194" s="136"/>
      <c r="EF194" s="136"/>
      <c r="EG194" s="136"/>
      <c r="EH194" s="136"/>
      <c r="EI194" s="136"/>
      <c r="EJ194" s="136"/>
      <c r="EK194" s="136"/>
      <c r="EL194" s="136"/>
      <c r="EM194" s="136"/>
      <c r="EN194" s="136"/>
      <c r="EO194" s="136"/>
      <c r="EP194" s="136"/>
      <c r="EQ194" s="136"/>
      <c r="ER194" s="136"/>
      <c r="ES194" s="136"/>
      <c r="ET194" s="136"/>
      <c r="EU194" s="136"/>
      <c r="EV194" s="136"/>
      <c r="EW194" s="136"/>
      <c r="EX194" s="136"/>
      <c r="EY194" s="136"/>
      <c r="EZ194" s="136"/>
      <c r="FA194" s="136"/>
      <c r="FB194" s="136"/>
      <c r="FC194" s="136"/>
      <c r="FD194" s="136"/>
      <c r="FE194" s="136"/>
      <c r="FF194" s="136"/>
      <c r="FG194" s="136"/>
      <c r="FH194" s="136"/>
      <c r="FI194" s="136"/>
      <c r="FJ194" s="136"/>
      <c r="FK194" s="136"/>
      <c r="FL194" s="136"/>
      <c r="FM194" s="136"/>
      <c r="FN194" s="136"/>
      <c r="FO194" s="136"/>
      <c r="FP194" s="136"/>
      <c r="FQ194" s="136"/>
      <c r="FR194" s="136"/>
      <c r="FS194" s="136"/>
      <c r="FT194" s="136"/>
      <c r="FU194" s="136"/>
      <c r="FV194" s="136"/>
      <c r="FW194" s="136"/>
      <c r="FX194" s="136"/>
      <c r="FY194" s="136"/>
      <c r="FZ194" s="136"/>
      <c r="GA194" s="136"/>
      <c r="GB194" s="136"/>
      <c r="GC194" s="136"/>
      <c r="GD194" s="136"/>
      <c r="GE194" s="136"/>
      <c r="GF194" s="136"/>
      <c r="GG194" s="136"/>
      <c r="GH194" s="136"/>
      <c r="GI194" s="136"/>
      <c r="GJ194" s="136"/>
      <c r="GK194" s="136"/>
      <c r="GL194" s="136"/>
      <c r="GM194" s="136"/>
      <c r="GN194" s="136"/>
      <c r="GO194" s="136"/>
      <c r="GP194" s="136"/>
      <c r="GQ194" s="136"/>
      <c r="GR194" s="136"/>
      <c r="GS194" s="136"/>
      <c r="GT194" s="136"/>
      <c r="GU194" s="136"/>
      <c r="GV194" s="136"/>
      <c r="GW194" s="136"/>
      <c r="GX194" s="136"/>
      <c r="GY194" s="136"/>
      <c r="GZ194" s="136"/>
      <c r="HA194" s="136"/>
      <c r="HB194" s="136"/>
      <c r="HC194" s="136"/>
      <c r="HD194" s="136"/>
      <c r="HE194" s="136"/>
      <c r="HF194" s="136"/>
      <c r="HG194" s="136"/>
      <c r="HH194" s="136"/>
      <c r="HI194" s="136"/>
      <c r="HJ194" s="136"/>
      <c r="HK194" s="136"/>
      <c r="HL194" s="136"/>
      <c r="HM194" s="136"/>
      <c r="HN194" s="136"/>
      <c r="HO194" s="136"/>
      <c r="HP194" s="136"/>
      <c r="HQ194" s="136"/>
      <c r="HR194" s="136"/>
      <c r="HS194" s="136"/>
      <c r="HT194" s="136"/>
      <c r="HU194" s="136"/>
      <c r="HV194" s="136"/>
      <c r="HW194" s="136"/>
      <c r="HX194" s="136"/>
      <c r="HY194" s="136"/>
      <c r="HZ194" s="136"/>
      <c r="IA194" s="136"/>
      <c r="IB194" s="136"/>
      <c r="IC194" s="136"/>
      <c r="ID194" s="136"/>
      <c r="IE194" s="136"/>
      <c r="IF194" s="136"/>
      <c r="IG194" s="136"/>
      <c r="IH194" s="136"/>
      <c r="II194" s="136"/>
      <c r="IJ194" s="136"/>
      <c r="IK194" s="136"/>
      <c r="IL194" s="136"/>
      <c r="IM194" s="136"/>
      <c r="IN194" s="136"/>
      <c r="IO194" s="136"/>
      <c r="IP194" s="136"/>
      <c r="IQ194" s="136"/>
    </row>
    <row r="195" spans="2:251" x14ac:dyDescent="0.25">
      <c r="B195" s="136"/>
      <c r="C195" s="136"/>
      <c r="D195" s="150"/>
      <c r="E195" s="150"/>
      <c r="F195" s="150"/>
      <c r="AB195" s="136"/>
      <c r="AC195" s="136"/>
      <c r="AD195" s="136"/>
      <c r="AE195" s="136"/>
      <c r="AF195" s="136"/>
      <c r="AG195" s="136"/>
      <c r="AH195" s="136"/>
      <c r="AI195" s="136"/>
      <c r="AJ195" s="136"/>
      <c r="AK195" s="136"/>
      <c r="AL195" s="136"/>
      <c r="AM195" s="136"/>
      <c r="AN195" s="136"/>
      <c r="AO195" s="136"/>
      <c r="AP195" s="136"/>
      <c r="AQ195" s="136"/>
      <c r="AR195" s="136"/>
      <c r="AS195" s="136"/>
      <c r="AT195" s="136"/>
      <c r="AU195" s="136"/>
      <c r="AV195" s="136"/>
      <c r="AW195" s="136"/>
      <c r="AX195" s="136"/>
      <c r="AY195" s="136"/>
      <c r="AZ195" s="136"/>
      <c r="BA195" s="136"/>
      <c r="BB195" s="136"/>
      <c r="BC195" s="136"/>
      <c r="BD195" s="136"/>
      <c r="BE195" s="136"/>
      <c r="BF195" s="136"/>
      <c r="BG195" s="136"/>
      <c r="BH195" s="136"/>
      <c r="BI195" s="136"/>
      <c r="BJ195" s="136"/>
      <c r="BK195" s="136"/>
      <c r="BL195" s="136"/>
      <c r="BM195" s="136"/>
      <c r="BN195" s="136"/>
      <c r="BO195" s="136"/>
      <c r="BP195" s="136"/>
      <c r="BQ195" s="136"/>
      <c r="BR195" s="136"/>
      <c r="BS195" s="136"/>
      <c r="BT195" s="136"/>
      <c r="BU195" s="136"/>
      <c r="BV195" s="136"/>
      <c r="BW195" s="136"/>
      <c r="BX195" s="136"/>
      <c r="BY195" s="136"/>
      <c r="BZ195" s="136"/>
      <c r="CA195" s="136"/>
      <c r="CB195" s="136"/>
      <c r="CC195" s="136"/>
      <c r="CD195" s="136"/>
      <c r="CE195" s="136"/>
      <c r="CF195" s="136"/>
      <c r="CG195" s="136"/>
      <c r="CH195" s="136"/>
      <c r="CI195" s="136"/>
      <c r="CJ195" s="136"/>
      <c r="CK195" s="136"/>
      <c r="CL195" s="136"/>
      <c r="CM195" s="136"/>
      <c r="CN195" s="136"/>
      <c r="CO195" s="136"/>
      <c r="CP195" s="136"/>
      <c r="CQ195" s="136"/>
      <c r="CR195" s="136"/>
      <c r="CS195" s="136"/>
      <c r="CT195" s="136"/>
      <c r="CU195" s="136"/>
      <c r="CV195" s="136"/>
      <c r="CW195" s="136"/>
      <c r="CX195" s="136"/>
      <c r="CY195" s="136"/>
      <c r="CZ195" s="136"/>
      <c r="DA195" s="136"/>
      <c r="DB195" s="136"/>
      <c r="DC195" s="136"/>
      <c r="DD195" s="136"/>
      <c r="DE195" s="136"/>
      <c r="DF195" s="136"/>
      <c r="DG195" s="136"/>
      <c r="DH195" s="136"/>
      <c r="DI195" s="136"/>
      <c r="DJ195" s="136"/>
      <c r="DK195" s="136"/>
      <c r="DL195" s="136"/>
      <c r="DM195" s="136"/>
      <c r="DN195" s="136"/>
      <c r="DO195" s="136"/>
      <c r="DP195" s="136"/>
      <c r="DQ195" s="136"/>
      <c r="DR195" s="136"/>
      <c r="DS195" s="136"/>
      <c r="DT195" s="136"/>
      <c r="DU195" s="136"/>
      <c r="DV195" s="136"/>
      <c r="DW195" s="136"/>
      <c r="DX195" s="136"/>
      <c r="DY195" s="136"/>
      <c r="DZ195" s="136"/>
      <c r="EA195" s="136"/>
      <c r="EB195" s="136"/>
      <c r="EC195" s="136"/>
      <c r="ED195" s="136"/>
      <c r="EE195" s="136"/>
      <c r="EF195" s="136"/>
      <c r="EG195" s="136"/>
      <c r="EH195" s="136"/>
      <c r="EI195" s="136"/>
      <c r="EJ195" s="136"/>
      <c r="EK195" s="136"/>
      <c r="EL195" s="136"/>
      <c r="EM195" s="136"/>
      <c r="EN195" s="136"/>
      <c r="EO195" s="136"/>
      <c r="EP195" s="136"/>
      <c r="EQ195" s="136"/>
      <c r="ER195" s="136"/>
      <c r="ES195" s="136"/>
      <c r="ET195" s="136"/>
      <c r="EU195" s="136"/>
      <c r="EV195" s="136"/>
      <c r="EW195" s="136"/>
      <c r="EX195" s="136"/>
      <c r="EY195" s="136"/>
      <c r="EZ195" s="136"/>
      <c r="FA195" s="136"/>
      <c r="FB195" s="136"/>
      <c r="FC195" s="136"/>
      <c r="FD195" s="136"/>
      <c r="FE195" s="136"/>
      <c r="FF195" s="136"/>
      <c r="FG195" s="136"/>
      <c r="FH195" s="136"/>
      <c r="FI195" s="136"/>
      <c r="FJ195" s="136"/>
      <c r="FK195" s="136"/>
      <c r="FL195" s="136"/>
      <c r="FM195" s="136"/>
      <c r="FN195" s="136"/>
      <c r="FO195" s="136"/>
      <c r="FP195" s="136"/>
      <c r="FQ195" s="136"/>
      <c r="FR195" s="136"/>
      <c r="FS195" s="136"/>
      <c r="FT195" s="136"/>
      <c r="FU195" s="136"/>
      <c r="FV195" s="136"/>
      <c r="FW195" s="136"/>
      <c r="FX195" s="136"/>
      <c r="FY195" s="136"/>
      <c r="FZ195" s="136"/>
      <c r="GA195" s="136"/>
      <c r="GB195" s="136"/>
      <c r="GC195" s="136"/>
      <c r="GD195" s="136"/>
      <c r="GE195" s="136"/>
      <c r="GF195" s="136"/>
      <c r="GG195" s="136"/>
      <c r="GH195" s="136"/>
      <c r="GI195" s="136"/>
      <c r="GJ195" s="136"/>
      <c r="GK195" s="136"/>
      <c r="GL195" s="136"/>
      <c r="GM195" s="136"/>
      <c r="GN195" s="136"/>
      <c r="GO195" s="136"/>
      <c r="GP195" s="136"/>
      <c r="GQ195" s="136"/>
      <c r="GR195" s="136"/>
      <c r="GS195" s="136"/>
      <c r="GT195" s="136"/>
      <c r="GU195" s="136"/>
      <c r="GV195" s="136"/>
      <c r="GW195" s="136"/>
      <c r="GX195" s="136"/>
      <c r="GY195" s="136"/>
      <c r="GZ195" s="136"/>
      <c r="HA195" s="136"/>
      <c r="HB195" s="136"/>
      <c r="HC195" s="136"/>
      <c r="HD195" s="136"/>
      <c r="HE195" s="136"/>
      <c r="HF195" s="136"/>
      <c r="HG195" s="136"/>
      <c r="HH195" s="136"/>
      <c r="HI195" s="136"/>
      <c r="HJ195" s="136"/>
      <c r="HK195" s="136"/>
      <c r="HL195" s="136"/>
      <c r="HM195" s="136"/>
      <c r="HN195" s="136"/>
      <c r="HO195" s="136"/>
      <c r="HP195" s="136"/>
      <c r="HQ195" s="136"/>
      <c r="HR195" s="136"/>
      <c r="HS195" s="136"/>
      <c r="HT195" s="136"/>
      <c r="HU195" s="136"/>
      <c r="HV195" s="136"/>
      <c r="HW195" s="136"/>
      <c r="HX195" s="136"/>
      <c r="HY195" s="136"/>
      <c r="HZ195" s="136"/>
      <c r="IA195" s="136"/>
      <c r="IB195" s="136"/>
      <c r="IC195" s="136"/>
      <c r="ID195" s="136"/>
      <c r="IE195" s="136"/>
      <c r="IF195" s="136"/>
      <c r="IG195" s="136"/>
      <c r="IH195" s="136"/>
      <c r="II195" s="136"/>
      <c r="IJ195" s="136"/>
      <c r="IK195" s="136"/>
      <c r="IL195" s="136"/>
      <c r="IM195" s="136"/>
      <c r="IN195" s="136"/>
      <c r="IO195" s="136"/>
      <c r="IP195" s="136"/>
      <c r="IQ195" s="136"/>
    </row>
    <row r="196" spans="2:251" x14ac:dyDescent="0.25">
      <c r="B196" s="136"/>
      <c r="C196" s="136"/>
      <c r="D196" s="150"/>
      <c r="E196" s="150"/>
      <c r="F196" s="150"/>
      <c r="AB196" s="136"/>
      <c r="AC196" s="136"/>
      <c r="AD196" s="136"/>
      <c r="AE196" s="136"/>
      <c r="AF196" s="136"/>
      <c r="AG196" s="136"/>
      <c r="AH196" s="136"/>
      <c r="AI196" s="136"/>
      <c r="AJ196" s="136"/>
      <c r="AK196" s="136"/>
      <c r="AL196" s="136"/>
      <c r="AM196" s="136"/>
      <c r="AN196" s="136"/>
      <c r="AO196" s="136"/>
      <c r="AP196" s="136"/>
      <c r="AQ196" s="136"/>
      <c r="AR196" s="136"/>
      <c r="AS196" s="136"/>
      <c r="AT196" s="136"/>
      <c r="AU196" s="136"/>
      <c r="AV196" s="136"/>
      <c r="AW196" s="136"/>
      <c r="AX196" s="136"/>
      <c r="AY196" s="136"/>
      <c r="AZ196" s="136"/>
      <c r="BA196" s="136"/>
      <c r="BB196" s="136"/>
      <c r="BC196" s="136"/>
      <c r="BD196" s="136"/>
      <c r="BE196" s="136"/>
      <c r="BF196" s="136"/>
      <c r="BG196" s="136"/>
      <c r="BH196" s="136"/>
      <c r="BI196" s="136"/>
      <c r="BJ196" s="136"/>
      <c r="BK196" s="136"/>
      <c r="BL196" s="136"/>
      <c r="BM196" s="136"/>
      <c r="BN196" s="136"/>
      <c r="BO196" s="136"/>
      <c r="BP196" s="136"/>
      <c r="BQ196" s="136"/>
      <c r="BR196" s="136"/>
      <c r="BS196" s="136"/>
      <c r="BT196" s="136"/>
      <c r="BU196" s="136"/>
      <c r="BV196" s="136"/>
      <c r="BW196" s="136"/>
      <c r="BX196" s="136"/>
      <c r="BY196" s="136"/>
      <c r="BZ196" s="136"/>
      <c r="CA196" s="136"/>
      <c r="CB196" s="136"/>
      <c r="CC196" s="136"/>
      <c r="CD196" s="136"/>
      <c r="CE196" s="136"/>
      <c r="CF196" s="136"/>
      <c r="CG196" s="136"/>
      <c r="CH196" s="136"/>
      <c r="CI196" s="136"/>
      <c r="CJ196" s="136"/>
      <c r="CK196" s="136"/>
      <c r="CL196" s="136"/>
      <c r="CM196" s="136"/>
      <c r="CN196" s="136"/>
      <c r="CO196" s="136"/>
      <c r="CP196" s="136"/>
      <c r="CQ196" s="136"/>
      <c r="CR196" s="136"/>
      <c r="CS196" s="136"/>
      <c r="CT196" s="136"/>
      <c r="CU196" s="136"/>
      <c r="CV196" s="136"/>
      <c r="CW196" s="136"/>
      <c r="CX196" s="136"/>
      <c r="CY196" s="136"/>
      <c r="CZ196" s="136"/>
      <c r="DA196" s="136"/>
      <c r="DB196" s="136"/>
      <c r="DC196" s="136"/>
      <c r="DD196" s="136"/>
      <c r="DE196" s="136"/>
      <c r="DF196" s="136"/>
      <c r="DG196" s="136"/>
      <c r="DH196" s="136"/>
      <c r="DI196" s="136"/>
      <c r="DJ196" s="136"/>
      <c r="DK196" s="136"/>
      <c r="DL196" s="136"/>
      <c r="DM196" s="136"/>
      <c r="DN196" s="136"/>
      <c r="DO196" s="136"/>
      <c r="DP196" s="136"/>
      <c r="DQ196" s="136"/>
      <c r="DR196" s="136"/>
      <c r="DS196" s="136"/>
      <c r="DT196" s="136"/>
      <c r="DU196" s="136"/>
      <c r="DV196" s="136"/>
      <c r="DW196" s="136"/>
      <c r="DX196" s="136"/>
      <c r="DY196" s="136"/>
      <c r="DZ196" s="136"/>
      <c r="EA196" s="136"/>
      <c r="EB196" s="136"/>
      <c r="EC196" s="136"/>
      <c r="ED196" s="136"/>
      <c r="EE196" s="136"/>
      <c r="EF196" s="136"/>
      <c r="EG196" s="136"/>
      <c r="EH196" s="136"/>
      <c r="EI196" s="136"/>
      <c r="EJ196" s="136"/>
      <c r="EK196" s="136"/>
      <c r="EL196" s="136"/>
      <c r="EM196" s="136"/>
      <c r="EN196" s="136"/>
      <c r="EO196" s="136"/>
      <c r="EP196" s="136"/>
      <c r="EQ196" s="136"/>
      <c r="ER196" s="136"/>
      <c r="ES196" s="136"/>
      <c r="ET196" s="136"/>
      <c r="EU196" s="136"/>
      <c r="EV196" s="136"/>
      <c r="EW196" s="136"/>
      <c r="EX196" s="136"/>
      <c r="EY196" s="136"/>
      <c r="EZ196" s="136"/>
      <c r="FA196" s="136"/>
      <c r="FB196" s="136"/>
      <c r="FC196" s="136"/>
      <c r="FD196" s="136"/>
      <c r="FE196" s="136"/>
      <c r="FF196" s="136"/>
      <c r="FG196" s="136"/>
      <c r="FH196" s="136"/>
      <c r="FI196" s="136"/>
      <c r="FJ196" s="136"/>
      <c r="FK196" s="136"/>
      <c r="FL196" s="136"/>
      <c r="FM196" s="136"/>
      <c r="FN196" s="136"/>
      <c r="FO196" s="136"/>
      <c r="FP196" s="136"/>
      <c r="FQ196" s="136"/>
      <c r="FR196" s="136"/>
      <c r="FS196" s="136"/>
      <c r="FT196" s="136"/>
      <c r="FU196" s="136"/>
      <c r="FV196" s="136"/>
      <c r="FW196" s="136"/>
      <c r="FX196" s="136"/>
      <c r="FY196" s="136"/>
      <c r="FZ196" s="136"/>
      <c r="GA196" s="136"/>
      <c r="GB196" s="136"/>
      <c r="GC196" s="136"/>
      <c r="GD196" s="136"/>
      <c r="GE196" s="136"/>
      <c r="GF196" s="136"/>
      <c r="GG196" s="136"/>
      <c r="GH196" s="136"/>
      <c r="GI196" s="136"/>
      <c r="GJ196" s="136"/>
      <c r="GK196" s="136"/>
      <c r="GL196" s="136"/>
      <c r="GM196" s="136"/>
      <c r="GN196" s="136"/>
      <c r="GO196" s="136"/>
      <c r="GP196" s="136"/>
      <c r="GQ196" s="136"/>
      <c r="GR196" s="136"/>
      <c r="GS196" s="136"/>
      <c r="GT196" s="136"/>
      <c r="GU196" s="136"/>
      <c r="GV196" s="136"/>
      <c r="GW196" s="136"/>
      <c r="GX196" s="136"/>
      <c r="GY196" s="136"/>
      <c r="GZ196" s="136"/>
      <c r="HA196" s="136"/>
      <c r="HB196" s="136"/>
      <c r="HC196" s="136"/>
      <c r="HD196" s="136"/>
      <c r="HE196" s="136"/>
      <c r="HF196" s="136"/>
      <c r="HG196" s="136"/>
      <c r="HH196" s="136"/>
      <c r="HI196" s="136"/>
      <c r="HJ196" s="136"/>
      <c r="HK196" s="136"/>
      <c r="HL196" s="136"/>
      <c r="HM196" s="136"/>
      <c r="HN196" s="136"/>
      <c r="HO196" s="136"/>
      <c r="HP196" s="136"/>
      <c r="HQ196" s="136"/>
      <c r="HR196" s="136"/>
      <c r="HS196" s="136"/>
      <c r="HT196" s="136"/>
      <c r="HU196" s="136"/>
      <c r="HV196" s="136"/>
      <c r="HW196" s="136"/>
      <c r="HX196" s="136"/>
      <c r="HY196" s="136"/>
      <c r="HZ196" s="136"/>
      <c r="IA196" s="136"/>
      <c r="IB196" s="136"/>
      <c r="IC196" s="136"/>
      <c r="ID196" s="136"/>
      <c r="IE196" s="136"/>
      <c r="IF196" s="136"/>
      <c r="IG196" s="136"/>
      <c r="IH196" s="136"/>
      <c r="II196" s="136"/>
      <c r="IJ196" s="136"/>
      <c r="IK196" s="136"/>
      <c r="IL196" s="136"/>
      <c r="IM196" s="136"/>
      <c r="IN196" s="136"/>
      <c r="IO196" s="136"/>
      <c r="IP196" s="136"/>
      <c r="IQ196" s="136"/>
    </row>
    <row r="197" spans="2:251" x14ac:dyDescent="0.25">
      <c r="B197" s="136"/>
      <c r="C197" s="136"/>
      <c r="D197" s="150"/>
      <c r="E197" s="150"/>
      <c r="F197" s="150"/>
      <c r="AB197" s="136"/>
      <c r="AC197" s="136"/>
      <c r="AD197" s="136"/>
      <c r="AE197" s="136"/>
      <c r="AF197" s="136"/>
      <c r="AG197" s="136"/>
      <c r="AH197" s="136"/>
      <c r="AI197" s="136"/>
      <c r="AJ197" s="136"/>
      <c r="AK197" s="136"/>
      <c r="AL197" s="136"/>
      <c r="AM197" s="136"/>
      <c r="AN197" s="136"/>
      <c r="AO197" s="136"/>
      <c r="AP197" s="136"/>
      <c r="AQ197" s="136"/>
      <c r="AR197" s="136"/>
      <c r="AS197" s="136"/>
      <c r="AT197" s="136"/>
      <c r="AU197" s="136"/>
      <c r="AV197" s="136"/>
      <c r="AW197" s="136"/>
      <c r="AX197" s="136"/>
      <c r="AY197" s="136"/>
      <c r="AZ197" s="136"/>
      <c r="BA197" s="136"/>
      <c r="BB197" s="136"/>
      <c r="BC197" s="136"/>
      <c r="BD197" s="136"/>
      <c r="BE197" s="136"/>
      <c r="BF197" s="136"/>
      <c r="BG197" s="136"/>
      <c r="BH197" s="136"/>
      <c r="BI197" s="136"/>
      <c r="BJ197" s="136"/>
      <c r="BK197" s="136"/>
      <c r="BL197" s="136"/>
      <c r="BM197" s="136"/>
      <c r="BN197" s="136"/>
      <c r="BO197" s="136"/>
      <c r="BP197" s="136"/>
      <c r="BQ197" s="136"/>
      <c r="BR197" s="136"/>
      <c r="BS197" s="136"/>
      <c r="BT197" s="136"/>
      <c r="BU197" s="136"/>
      <c r="BV197" s="136"/>
      <c r="BW197" s="136"/>
      <c r="BX197" s="136"/>
      <c r="BY197" s="136"/>
      <c r="BZ197" s="136"/>
      <c r="CA197" s="136"/>
      <c r="CB197" s="136"/>
      <c r="CC197" s="136"/>
      <c r="CD197" s="136"/>
      <c r="CE197" s="136"/>
      <c r="CF197" s="136"/>
      <c r="CG197" s="136"/>
      <c r="CH197" s="136"/>
      <c r="CI197" s="136"/>
      <c r="CJ197" s="136"/>
      <c r="CK197" s="136"/>
      <c r="CL197" s="136"/>
      <c r="CM197" s="136"/>
      <c r="CN197" s="136"/>
      <c r="CO197" s="136"/>
      <c r="CP197" s="136"/>
      <c r="CQ197" s="136"/>
      <c r="CR197" s="136"/>
      <c r="CS197" s="136"/>
      <c r="CT197" s="136"/>
      <c r="CU197" s="136"/>
      <c r="CV197" s="136"/>
      <c r="CW197" s="136"/>
      <c r="CX197" s="136"/>
      <c r="CY197" s="136"/>
      <c r="CZ197" s="136"/>
      <c r="DA197" s="136"/>
      <c r="DB197" s="136"/>
      <c r="DC197" s="136"/>
      <c r="DD197" s="136"/>
      <c r="DE197" s="136"/>
      <c r="DF197" s="136"/>
      <c r="DG197" s="136"/>
      <c r="DH197" s="136"/>
      <c r="DI197" s="136"/>
      <c r="DJ197" s="136"/>
      <c r="DK197" s="136"/>
      <c r="DL197" s="136"/>
      <c r="DM197" s="136"/>
      <c r="DN197" s="136"/>
      <c r="DO197" s="136"/>
      <c r="DP197" s="136"/>
      <c r="DQ197" s="136"/>
      <c r="DR197" s="136"/>
      <c r="DS197" s="136"/>
      <c r="DT197" s="136"/>
      <c r="DU197" s="136"/>
      <c r="DV197" s="136"/>
      <c r="DW197" s="136"/>
      <c r="DX197" s="136"/>
      <c r="DY197" s="136"/>
      <c r="DZ197" s="136"/>
      <c r="EA197" s="136"/>
      <c r="EB197" s="136"/>
      <c r="EC197" s="136"/>
      <c r="ED197" s="136"/>
      <c r="EE197" s="136"/>
      <c r="EF197" s="136"/>
      <c r="EG197" s="136"/>
      <c r="EH197" s="136"/>
      <c r="EI197" s="136"/>
      <c r="EJ197" s="136"/>
      <c r="EK197" s="136"/>
      <c r="EL197" s="136"/>
      <c r="EM197" s="136"/>
      <c r="EN197" s="136"/>
      <c r="EO197" s="136"/>
      <c r="EP197" s="136"/>
      <c r="EQ197" s="136"/>
      <c r="ER197" s="136"/>
      <c r="ES197" s="136"/>
      <c r="ET197" s="136"/>
      <c r="EU197" s="136"/>
      <c r="EV197" s="136"/>
      <c r="EW197" s="136"/>
      <c r="EX197" s="136"/>
      <c r="EY197" s="136"/>
      <c r="EZ197" s="136"/>
      <c r="FA197" s="136"/>
      <c r="FB197" s="136"/>
      <c r="FC197" s="136"/>
      <c r="FD197" s="136"/>
      <c r="FE197" s="136"/>
      <c r="FF197" s="136"/>
      <c r="FG197" s="136"/>
      <c r="FH197" s="136"/>
      <c r="FI197" s="136"/>
      <c r="FJ197" s="136"/>
      <c r="FK197" s="136"/>
      <c r="FL197" s="136"/>
      <c r="FM197" s="136"/>
      <c r="FN197" s="136"/>
      <c r="FO197" s="136"/>
      <c r="FP197" s="136"/>
      <c r="FQ197" s="136"/>
      <c r="FR197" s="136"/>
      <c r="FS197" s="136"/>
      <c r="FT197" s="136"/>
      <c r="FU197" s="136"/>
      <c r="FV197" s="136"/>
      <c r="FW197" s="136"/>
      <c r="FX197" s="136"/>
      <c r="FY197" s="136"/>
      <c r="FZ197" s="136"/>
      <c r="GA197" s="136"/>
      <c r="GB197" s="136"/>
      <c r="GC197" s="136"/>
      <c r="GD197" s="136"/>
      <c r="GE197" s="136"/>
      <c r="GF197" s="136"/>
      <c r="GG197" s="136"/>
      <c r="GH197" s="136"/>
      <c r="GI197" s="136"/>
      <c r="GJ197" s="136"/>
      <c r="GK197" s="136"/>
      <c r="GL197" s="136"/>
      <c r="GM197" s="136"/>
      <c r="GN197" s="136"/>
      <c r="GO197" s="136"/>
      <c r="GP197" s="136"/>
      <c r="GQ197" s="136"/>
      <c r="GR197" s="136"/>
      <c r="GS197" s="136"/>
      <c r="GT197" s="136"/>
      <c r="GU197" s="136"/>
      <c r="GV197" s="136"/>
      <c r="GW197" s="136"/>
      <c r="GX197" s="136"/>
      <c r="GY197" s="136"/>
      <c r="GZ197" s="136"/>
      <c r="HA197" s="136"/>
      <c r="HB197" s="136"/>
      <c r="HC197" s="136"/>
      <c r="HD197" s="136"/>
      <c r="HE197" s="136"/>
      <c r="HF197" s="136"/>
      <c r="HG197" s="136"/>
      <c r="HH197" s="136"/>
      <c r="HI197" s="136"/>
      <c r="HJ197" s="136"/>
      <c r="HK197" s="136"/>
      <c r="HL197" s="136"/>
      <c r="HM197" s="136"/>
      <c r="HN197" s="136"/>
      <c r="HO197" s="136"/>
      <c r="HP197" s="136"/>
      <c r="HQ197" s="136"/>
      <c r="HR197" s="136"/>
      <c r="HS197" s="136"/>
      <c r="HT197" s="136"/>
      <c r="HU197" s="136"/>
      <c r="HV197" s="136"/>
      <c r="HW197" s="136"/>
      <c r="HX197" s="136"/>
      <c r="HY197" s="136"/>
      <c r="HZ197" s="136"/>
      <c r="IA197" s="136"/>
      <c r="IB197" s="136"/>
      <c r="IC197" s="136"/>
      <c r="ID197" s="136"/>
      <c r="IE197" s="136"/>
      <c r="IF197" s="136"/>
      <c r="IG197" s="136"/>
      <c r="IH197" s="136"/>
      <c r="II197" s="136"/>
      <c r="IJ197" s="136"/>
      <c r="IK197" s="136"/>
      <c r="IL197" s="136"/>
      <c r="IM197" s="136"/>
      <c r="IN197" s="136"/>
      <c r="IO197" s="136"/>
      <c r="IP197" s="136"/>
      <c r="IQ197" s="136"/>
    </row>
    <row r="198" spans="2:251" x14ac:dyDescent="0.25">
      <c r="B198" s="136"/>
      <c r="C198" s="136"/>
      <c r="D198" s="150"/>
      <c r="E198" s="150"/>
      <c r="F198" s="150"/>
      <c r="AB198" s="136"/>
      <c r="AC198" s="136"/>
      <c r="AD198" s="136"/>
      <c r="AE198" s="136"/>
      <c r="AF198" s="136"/>
      <c r="AG198" s="136"/>
      <c r="AH198" s="136"/>
      <c r="AI198" s="136"/>
      <c r="AJ198" s="136"/>
      <c r="AK198" s="136"/>
      <c r="AL198" s="136"/>
      <c r="AM198" s="136"/>
      <c r="AN198" s="136"/>
      <c r="AO198" s="136"/>
      <c r="AP198" s="136"/>
      <c r="AQ198" s="136"/>
      <c r="AR198" s="136"/>
      <c r="AS198" s="136"/>
      <c r="AT198" s="136"/>
      <c r="AU198" s="136"/>
      <c r="AV198" s="136"/>
      <c r="AW198" s="136"/>
      <c r="AX198" s="136"/>
      <c r="AY198" s="136"/>
      <c r="AZ198" s="136"/>
      <c r="BA198" s="136"/>
      <c r="BB198" s="136"/>
      <c r="BC198" s="136"/>
      <c r="BD198" s="136"/>
      <c r="BE198" s="136"/>
      <c r="BF198" s="136"/>
      <c r="BG198" s="136"/>
      <c r="BH198" s="136"/>
      <c r="BI198" s="136"/>
      <c r="BJ198" s="136"/>
      <c r="BK198" s="136"/>
      <c r="BL198" s="136"/>
      <c r="BM198" s="136"/>
      <c r="BN198" s="136"/>
      <c r="BO198" s="136"/>
      <c r="BP198" s="136"/>
      <c r="BQ198" s="136"/>
      <c r="BR198" s="136"/>
      <c r="BS198" s="136"/>
      <c r="BT198" s="136"/>
      <c r="BU198" s="136"/>
      <c r="BV198" s="136"/>
      <c r="BW198" s="136"/>
      <c r="BX198" s="136"/>
      <c r="BY198" s="136"/>
      <c r="BZ198" s="136"/>
      <c r="CA198" s="136"/>
      <c r="CB198" s="136"/>
      <c r="CC198" s="136"/>
      <c r="CD198" s="136"/>
      <c r="CE198" s="136"/>
      <c r="CF198" s="136"/>
      <c r="CG198" s="136"/>
      <c r="CH198" s="136"/>
      <c r="CI198" s="136"/>
      <c r="CJ198" s="136"/>
      <c r="CK198" s="136"/>
      <c r="CL198" s="136"/>
      <c r="CM198" s="136"/>
      <c r="CN198" s="136"/>
      <c r="CO198" s="136"/>
      <c r="CP198" s="136"/>
      <c r="CQ198" s="136"/>
      <c r="CR198" s="136"/>
      <c r="CS198" s="136"/>
      <c r="CT198" s="136"/>
      <c r="CU198" s="136"/>
      <c r="CV198" s="136"/>
      <c r="CW198" s="136"/>
      <c r="CX198" s="136"/>
      <c r="CY198" s="136"/>
      <c r="CZ198" s="136"/>
      <c r="DA198" s="136"/>
      <c r="DB198" s="136"/>
      <c r="DC198" s="136"/>
      <c r="DD198" s="136"/>
      <c r="DE198" s="136"/>
      <c r="DF198" s="136"/>
      <c r="DG198" s="136"/>
      <c r="DH198" s="136"/>
      <c r="DI198" s="136"/>
      <c r="DJ198" s="136"/>
      <c r="DK198" s="136"/>
      <c r="DL198" s="136"/>
      <c r="DM198" s="136"/>
      <c r="DN198" s="136"/>
      <c r="DO198" s="136"/>
      <c r="DP198" s="136"/>
      <c r="DQ198" s="136"/>
      <c r="DR198" s="136"/>
      <c r="DS198" s="136"/>
      <c r="DT198" s="136"/>
      <c r="DU198" s="136"/>
      <c r="DV198" s="136"/>
      <c r="DW198" s="136"/>
      <c r="DX198" s="136"/>
      <c r="DY198" s="136"/>
      <c r="DZ198" s="136"/>
      <c r="EA198" s="136"/>
      <c r="EB198" s="136"/>
      <c r="EC198" s="136"/>
      <c r="ED198" s="136"/>
      <c r="EE198" s="136"/>
      <c r="EF198" s="136"/>
      <c r="EG198" s="136"/>
      <c r="EH198" s="136"/>
      <c r="EI198" s="136"/>
      <c r="EJ198" s="136"/>
      <c r="EK198" s="136"/>
      <c r="EL198" s="136"/>
      <c r="EM198" s="136"/>
      <c r="EN198" s="136"/>
      <c r="EO198" s="136"/>
      <c r="EP198" s="136"/>
      <c r="EQ198" s="136"/>
      <c r="ER198" s="136"/>
      <c r="ES198" s="136"/>
      <c r="ET198" s="136"/>
      <c r="EU198" s="136"/>
      <c r="EV198" s="136"/>
      <c r="EW198" s="136"/>
      <c r="EX198" s="136"/>
      <c r="EY198" s="136"/>
      <c r="EZ198" s="136"/>
      <c r="FA198" s="136"/>
      <c r="FB198" s="136"/>
      <c r="FC198" s="136"/>
      <c r="FD198" s="136"/>
      <c r="FE198" s="136"/>
      <c r="FF198" s="136"/>
      <c r="FG198" s="136"/>
      <c r="FH198" s="136"/>
      <c r="FI198" s="136"/>
      <c r="FJ198" s="136"/>
      <c r="FK198" s="136"/>
      <c r="FL198" s="136"/>
      <c r="FM198" s="136"/>
      <c r="FN198" s="136"/>
      <c r="FO198" s="136"/>
      <c r="FP198" s="136"/>
      <c r="FQ198" s="136"/>
      <c r="FR198" s="136"/>
      <c r="FS198" s="136"/>
      <c r="FT198" s="136"/>
      <c r="FU198" s="136"/>
      <c r="FV198" s="136"/>
      <c r="FW198" s="136"/>
      <c r="FX198" s="136"/>
      <c r="FY198" s="136"/>
      <c r="FZ198" s="136"/>
      <c r="GA198" s="136"/>
      <c r="GB198" s="136"/>
      <c r="GC198" s="136"/>
      <c r="GD198" s="136"/>
      <c r="GE198" s="136"/>
      <c r="GF198" s="136"/>
      <c r="GG198" s="136"/>
      <c r="GH198" s="136"/>
      <c r="GI198" s="136"/>
      <c r="GJ198" s="136"/>
      <c r="GK198" s="136"/>
      <c r="GL198" s="136"/>
      <c r="GM198" s="136"/>
      <c r="GN198" s="136"/>
      <c r="GO198" s="136"/>
      <c r="GP198" s="136"/>
      <c r="GQ198" s="136"/>
      <c r="GR198" s="136"/>
      <c r="GS198" s="136"/>
      <c r="GT198" s="136"/>
      <c r="GU198" s="136"/>
      <c r="GV198" s="136"/>
      <c r="GW198" s="136"/>
      <c r="GX198" s="136"/>
      <c r="GY198" s="136"/>
      <c r="GZ198" s="136"/>
      <c r="HA198" s="136"/>
      <c r="HB198" s="136"/>
      <c r="HC198" s="136"/>
      <c r="HD198" s="136"/>
      <c r="HE198" s="136"/>
      <c r="HF198" s="136"/>
      <c r="HG198" s="136"/>
      <c r="HH198" s="136"/>
      <c r="HI198" s="136"/>
      <c r="HJ198" s="136"/>
      <c r="HK198" s="136"/>
      <c r="HL198" s="136"/>
      <c r="HM198" s="136"/>
      <c r="HN198" s="136"/>
      <c r="HO198" s="136"/>
      <c r="HP198" s="136"/>
      <c r="HQ198" s="136"/>
      <c r="HR198" s="136"/>
      <c r="HS198" s="136"/>
      <c r="HT198" s="136"/>
      <c r="HU198" s="136"/>
      <c r="HV198" s="136"/>
      <c r="HW198" s="136"/>
      <c r="HX198" s="136"/>
      <c r="HY198" s="136"/>
      <c r="HZ198" s="136"/>
      <c r="IA198" s="136"/>
      <c r="IB198" s="136"/>
      <c r="IC198" s="136"/>
      <c r="ID198" s="136"/>
      <c r="IE198" s="136"/>
      <c r="IF198" s="136"/>
      <c r="IG198" s="136"/>
      <c r="IH198" s="136"/>
      <c r="II198" s="136"/>
      <c r="IJ198" s="136"/>
      <c r="IK198" s="136"/>
      <c r="IL198" s="136"/>
      <c r="IM198" s="136"/>
      <c r="IN198" s="136"/>
      <c r="IO198" s="136"/>
      <c r="IP198" s="136"/>
      <c r="IQ198" s="136"/>
    </row>
    <row r="199" spans="2:251" x14ac:dyDescent="0.25">
      <c r="B199" s="136"/>
      <c r="C199" s="136"/>
      <c r="D199" s="150"/>
      <c r="E199" s="150"/>
      <c r="F199" s="150"/>
      <c r="AB199" s="136"/>
      <c r="AC199" s="136"/>
      <c r="AD199" s="136"/>
      <c r="AE199" s="136"/>
      <c r="AF199" s="136"/>
      <c r="AG199" s="136"/>
      <c r="AH199" s="136"/>
      <c r="AI199" s="136"/>
      <c r="AJ199" s="136"/>
      <c r="AK199" s="136"/>
      <c r="AL199" s="136"/>
      <c r="AM199" s="136"/>
      <c r="AN199" s="136"/>
      <c r="AO199" s="136"/>
      <c r="AP199" s="136"/>
      <c r="AQ199" s="136"/>
      <c r="AR199" s="136"/>
      <c r="AS199" s="136"/>
      <c r="AT199" s="136"/>
      <c r="AU199" s="136"/>
      <c r="AV199" s="136"/>
      <c r="AW199" s="136"/>
      <c r="AX199" s="136"/>
      <c r="AY199" s="136"/>
      <c r="AZ199" s="136"/>
      <c r="BA199" s="136"/>
      <c r="BB199" s="136"/>
      <c r="BC199" s="136"/>
      <c r="BD199" s="136"/>
      <c r="BE199" s="136"/>
      <c r="BF199" s="136"/>
      <c r="BG199" s="136"/>
      <c r="BH199" s="136"/>
      <c r="BI199" s="136"/>
      <c r="BJ199" s="136"/>
      <c r="BK199" s="136"/>
      <c r="BL199" s="136"/>
      <c r="BM199" s="136"/>
      <c r="BN199" s="136"/>
      <c r="BO199" s="136"/>
      <c r="BP199" s="136"/>
      <c r="BQ199" s="136"/>
      <c r="BR199" s="136"/>
      <c r="BS199" s="136"/>
      <c r="BT199" s="136"/>
      <c r="BU199" s="136"/>
      <c r="BV199" s="136"/>
      <c r="BW199" s="136"/>
      <c r="BX199" s="136"/>
      <c r="BY199" s="136"/>
      <c r="BZ199" s="136"/>
      <c r="CA199" s="136"/>
      <c r="CB199" s="136"/>
      <c r="CC199" s="136"/>
      <c r="CD199" s="136"/>
      <c r="CE199" s="136"/>
      <c r="CF199" s="136"/>
      <c r="CG199" s="136"/>
      <c r="CH199" s="136"/>
      <c r="CI199" s="136"/>
      <c r="CJ199" s="136"/>
      <c r="CK199" s="136"/>
      <c r="CL199" s="136"/>
      <c r="CM199" s="136"/>
      <c r="CN199" s="136"/>
      <c r="CO199" s="136"/>
      <c r="CP199" s="136"/>
      <c r="CQ199" s="136"/>
      <c r="CR199" s="136"/>
      <c r="CS199" s="136"/>
      <c r="CT199" s="136"/>
      <c r="CU199" s="136"/>
      <c r="CV199" s="136"/>
      <c r="CW199" s="136"/>
      <c r="CX199" s="136"/>
      <c r="CY199" s="136"/>
      <c r="CZ199" s="136"/>
      <c r="DA199" s="136"/>
      <c r="DB199" s="136"/>
      <c r="DC199" s="136"/>
      <c r="DD199" s="136"/>
      <c r="DE199" s="136"/>
      <c r="DF199" s="136"/>
      <c r="DG199" s="136"/>
      <c r="DH199" s="136"/>
      <c r="DI199" s="136"/>
      <c r="DJ199" s="136"/>
      <c r="DK199" s="136"/>
      <c r="DL199" s="136"/>
      <c r="DM199" s="136"/>
      <c r="DN199" s="136"/>
      <c r="DO199" s="136"/>
      <c r="DP199" s="136"/>
      <c r="DQ199" s="136"/>
      <c r="DR199" s="136"/>
      <c r="DS199" s="136"/>
      <c r="DT199" s="136"/>
      <c r="DU199" s="136"/>
      <c r="DV199" s="136"/>
      <c r="DW199" s="136"/>
      <c r="DX199" s="136"/>
      <c r="DY199" s="136"/>
      <c r="DZ199" s="136"/>
      <c r="EA199" s="136"/>
      <c r="EB199" s="136"/>
      <c r="EC199" s="136"/>
      <c r="ED199" s="136"/>
      <c r="EE199" s="136"/>
      <c r="EF199" s="136"/>
      <c r="EG199" s="136"/>
      <c r="EH199" s="136"/>
      <c r="EI199" s="136"/>
      <c r="EJ199" s="136"/>
      <c r="EK199" s="136"/>
      <c r="EL199" s="136"/>
      <c r="EM199" s="136"/>
      <c r="EN199" s="136"/>
      <c r="EO199" s="136"/>
      <c r="EP199" s="136"/>
      <c r="EQ199" s="136"/>
      <c r="ER199" s="136"/>
      <c r="ES199" s="136"/>
      <c r="ET199" s="136"/>
      <c r="EU199" s="136"/>
      <c r="EV199" s="136"/>
      <c r="EW199" s="136"/>
      <c r="EX199" s="136"/>
      <c r="EY199" s="136"/>
      <c r="EZ199" s="136"/>
      <c r="FA199" s="136"/>
      <c r="FB199" s="136"/>
      <c r="FC199" s="136"/>
      <c r="FD199" s="136"/>
      <c r="FE199" s="136"/>
      <c r="FF199" s="136"/>
      <c r="FG199" s="136"/>
      <c r="FH199" s="136"/>
      <c r="FI199" s="136"/>
      <c r="FJ199" s="136"/>
      <c r="FK199" s="136"/>
      <c r="FL199" s="136"/>
      <c r="FM199" s="136"/>
      <c r="FN199" s="136"/>
      <c r="FO199" s="136"/>
      <c r="FP199" s="136"/>
      <c r="FQ199" s="136"/>
      <c r="FR199" s="136"/>
      <c r="FS199" s="136"/>
      <c r="FT199" s="136"/>
      <c r="FU199" s="136"/>
      <c r="FV199" s="136"/>
      <c r="FW199" s="136"/>
      <c r="FX199" s="136"/>
      <c r="FY199" s="136"/>
      <c r="FZ199" s="136"/>
      <c r="GA199" s="136"/>
      <c r="GB199" s="136"/>
      <c r="GC199" s="136"/>
      <c r="GD199" s="136"/>
      <c r="GE199" s="136"/>
      <c r="GF199" s="136"/>
      <c r="GG199" s="136"/>
      <c r="GH199" s="136"/>
      <c r="GI199" s="136"/>
      <c r="GJ199" s="136"/>
      <c r="GK199" s="136"/>
      <c r="GL199" s="136"/>
      <c r="GM199" s="136"/>
      <c r="GN199" s="136"/>
      <c r="GO199" s="136"/>
      <c r="GP199" s="136"/>
      <c r="GQ199" s="136"/>
      <c r="GR199" s="136"/>
      <c r="GS199" s="136"/>
      <c r="GT199" s="136"/>
      <c r="GU199" s="136"/>
      <c r="GV199" s="136"/>
      <c r="GW199" s="136"/>
      <c r="GX199" s="136"/>
      <c r="GY199" s="136"/>
      <c r="GZ199" s="136"/>
      <c r="HA199" s="136"/>
      <c r="HB199" s="136"/>
      <c r="HC199" s="136"/>
      <c r="HD199" s="136"/>
      <c r="HE199" s="136"/>
      <c r="HF199" s="136"/>
      <c r="HG199" s="136"/>
      <c r="HH199" s="136"/>
      <c r="HI199" s="136"/>
      <c r="HJ199" s="136"/>
      <c r="HK199" s="136"/>
      <c r="HL199" s="136"/>
      <c r="HM199" s="136"/>
      <c r="HN199" s="136"/>
      <c r="HO199" s="136"/>
      <c r="HP199" s="136"/>
      <c r="HQ199" s="136"/>
      <c r="HR199" s="136"/>
      <c r="HS199" s="136"/>
      <c r="HT199" s="136"/>
      <c r="HU199" s="136"/>
      <c r="HV199" s="136"/>
      <c r="HW199" s="136"/>
      <c r="HX199" s="136"/>
      <c r="HY199" s="136"/>
      <c r="HZ199" s="136"/>
      <c r="IA199" s="136"/>
      <c r="IB199" s="136"/>
      <c r="IC199" s="136"/>
      <c r="ID199" s="136"/>
      <c r="IE199" s="136"/>
      <c r="IF199" s="136"/>
      <c r="IG199" s="136"/>
      <c r="IH199" s="136"/>
      <c r="II199" s="136"/>
      <c r="IJ199" s="136"/>
      <c r="IK199" s="136"/>
      <c r="IL199" s="136"/>
      <c r="IM199" s="136"/>
      <c r="IN199" s="136"/>
      <c r="IO199" s="136"/>
      <c r="IP199" s="136"/>
      <c r="IQ199" s="136"/>
    </row>
    <row r="200" spans="2:251" x14ac:dyDescent="0.25">
      <c r="B200" s="136"/>
      <c r="C200" s="136"/>
      <c r="D200" s="150"/>
      <c r="E200" s="150"/>
      <c r="F200" s="150"/>
      <c r="AB200" s="136"/>
      <c r="AC200" s="136"/>
      <c r="AD200" s="136"/>
      <c r="AE200" s="136"/>
      <c r="AF200" s="136"/>
      <c r="AG200" s="136"/>
      <c r="AH200" s="136"/>
      <c r="AI200" s="136"/>
      <c r="AJ200" s="136"/>
      <c r="AK200" s="136"/>
      <c r="AL200" s="136"/>
      <c r="AM200" s="136"/>
      <c r="AN200" s="136"/>
      <c r="AO200" s="136"/>
      <c r="AP200" s="136"/>
      <c r="AQ200" s="136"/>
      <c r="AR200" s="136"/>
      <c r="AS200" s="136"/>
      <c r="AT200" s="136"/>
      <c r="AU200" s="136"/>
      <c r="AV200" s="136"/>
      <c r="AW200" s="136"/>
      <c r="AX200" s="136"/>
      <c r="AY200" s="136"/>
      <c r="AZ200" s="136"/>
      <c r="BA200" s="136"/>
      <c r="BB200" s="136"/>
      <c r="BC200" s="136"/>
      <c r="BD200" s="136"/>
      <c r="BE200" s="136"/>
      <c r="BF200" s="136"/>
      <c r="BG200" s="136"/>
      <c r="BH200" s="136"/>
      <c r="BI200" s="136"/>
      <c r="BJ200" s="136"/>
      <c r="BK200" s="136"/>
      <c r="BL200" s="136"/>
      <c r="BM200" s="136"/>
      <c r="BN200" s="136"/>
      <c r="BO200" s="136"/>
      <c r="BP200" s="136"/>
      <c r="BQ200" s="136"/>
      <c r="BR200" s="136"/>
      <c r="BS200" s="136"/>
      <c r="BT200" s="136"/>
      <c r="BU200" s="136"/>
      <c r="BV200" s="136"/>
      <c r="BW200" s="136"/>
      <c r="BX200" s="136"/>
      <c r="BY200" s="136"/>
      <c r="BZ200" s="136"/>
      <c r="CA200" s="136"/>
      <c r="CB200" s="136"/>
      <c r="CC200" s="136"/>
      <c r="CD200" s="136"/>
      <c r="CE200" s="136"/>
      <c r="CF200" s="136"/>
      <c r="CG200" s="136"/>
      <c r="CH200" s="136"/>
      <c r="CI200" s="136"/>
      <c r="CJ200" s="136"/>
      <c r="CK200" s="136"/>
      <c r="CL200" s="136"/>
      <c r="CM200" s="136"/>
      <c r="CN200" s="136"/>
      <c r="CO200" s="136"/>
      <c r="CP200" s="136"/>
      <c r="CQ200" s="136"/>
      <c r="CR200" s="136"/>
      <c r="CS200" s="136"/>
      <c r="CT200" s="136"/>
      <c r="CU200" s="136"/>
      <c r="CV200" s="136"/>
      <c r="CW200" s="136"/>
      <c r="CX200" s="136"/>
      <c r="CY200" s="136"/>
      <c r="CZ200" s="136"/>
      <c r="DA200" s="136"/>
      <c r="DB200" s="136"/>
      <c r="DC200" s="136"/>
      <c r="DD200" s="136"/>
      <c r="DE200" s="136"/>
      <c r="DF200" s="136"/>
      <c r="DG200" s="136"/>
      <c r="DH200" s="136"/>
      <c r="DI200" s="136"/>
      <c r="DJ200" s="136"/>
      <c r="DK200" s="136"/>
      <c r="DL200" s="136"/>
      <c r="DM200" s="136"/>
      <c r="DN200" s="136"/>
      <c r="DO200" s="136"/>
      <c r="DP200" s="136"/>
      <c r="DQ200" s="136"/>
      <c r="DR200" s="136"/>
      <c r="DS200" s="136"/>
      <c r="DT200" s="136"/>
      <c r="DU200" s="136"/>
      <c r="DV200" s="136"/>
      <c r="DW200" s="136"/>
      <c r="DX200" s="136"/>
      <c r="DY200" s="136"/>
      <c r="DZ200" s="136"/>
      <c r="EA200" s="136"/>
      <c r="EB200" s="136"/>
      <c r="EC200" s="136"/>
      <c r="ED200" s="136"/>
      <c r="EE200" s="136"/>
      <c r="EF200" s="136"/>
      <c r="EG200" s="136"/>
      <c r="EH200" s="136"/>
      <c r="EI200" s="136"/>
      <c r="EJ200" s="136"/>
      <c r="EK200" s="136"/>
      <c r="EL200" s="136"/>
      <c r="EM200" s="136"/>
      <c r="EN200" s="136"/>
      <c r="EO200" s="136"/>
      <c r="EP200" s="136"/>
      <c r="EQ200" s="136"/>
      <c r="ER200" s="136"/>
      <c r="ES200" s="136"/>
      <c r="ET200" s="136"/>
      <c r="EU200" s="136"/>
      <c r="EV200" s="136"/>
      <c r="EW200" s="136"/>
      <c r="EX200" s="136"/>
      <c r="EY200" s="136"/>
      <c r="EZ200" s="136"/>
      <c r="FA200" s="136"/>
      <c r="FB200" s="136"/>
      <c r="FC200" s="136"/>
      <c r="FD200" s="136"/>
      <c r="FE200" s="136"/>
      <c r="FF200" s="136"/>
      <c r="FG200" s="136"/>
      <c r="FH200" s="136"/>
      <c r="FI200" s="136"/>
      <c r="FJ200" s="136"/>
      <c r="FK200" s="136"/>
      <c r="FL200" s="136"/>
      <c r="FM200" s="136"/>
      <c r="FN200" s="136"/>
      <c r="FO200" s="136"/>
      <c r="FP200" s="136"/>
      <c r="FQ200" s="136"/>
      <c r="FR200" s="136"/>
      <c r="FS200" s="136"/>
      <c r="FT200" s="136"/>
      <c r="FU200" s="136"/>
      <c r="FV200" s="136"/>
      <c r="FW200" s="136"/>
      <c r="FX200" s="136"/>
      <c r="FY200" s="136"/>
      <c r="FZ200" s="136"/>
      <c r="GA200" s="136"/>
      <c r="GB200" s="136"/>
      <c r="GC200" s="136"/>
      <c r="GD200" s="136"/>
      <c r="GE200" s="136"/>
      <c r="GF200" s="136"/>
      <c r="GG200" s="136"/>
      <c r="GH200" s="136"/>
      <c r="GI200" s="136"/>
      <c r="GJ200" s="136"/>
      <c r="GK200" s="136"/>
      <c r="GL200" s="136"/>
      <c r="GM200" s="136"/>
      <c r="GN200" s="136"/>
      <c r="GO200" s="136"/>
      <c r="GP200" s="136"/>
      <c r="GQ200" s="136"/>
      <c r="GR200" s="136"/>
      <c r="GS200" s="136"/>
      <c r="GT200" s="136"/>
      <c r="GU200" s="136"/>
      <c r="GV200" s="136"/>
      <c r="GW200" s="136"/>
      <c r="GX200" s="136"/>
      <c r="GY200" s="136"/>
      <c r="GZ200" s="136"/>
      <c r="HA200" s="136"/>
      <c r="HB200" s="136"/>
      <c r="HC200" s="136"/>
      <c r="HD200" s="136"/>
      <c r="HE200" s="136"/>
      <c r="HF200" s="136"/>
      <c r="HG200" s="136"/>
      <c r="HH200" s="136"/>
      <c r="HI200" s="136"/>
      <c r="HJ200" s="136"/>
      <c r="HK200" s="136"/>
      <c r="HL200" s="136"/>
      <c r="HM200" s="136"/>
      <c r="HN200" s="136"/>
      <c r="HO200" s="136"/>
      <c r="HP200" s="136"/>
      <c r="HQ200" s="136"/>
      <c r="HR200" s="136"/>
      <c r="HS200" s="136"/>
      <c r="HT200" s="136"/>
      <c r="HU200" s="136"/>
      <c r="HV200" s="136"/>
      <c r="HW200" s="136"/>
      <c r="HX200" s="136"/>
      <c r="HY200" s="136"/>
      <c r="HZ200" s="136"/>
      <c r="IA200" s="136"/>
      <c r="IB200" s="136"/>
      <c r="IC200" s="136"/>
      <c r="ID200" s="136"/>
      <c r="IE200" s="136"/>
      <c r="IF200" s="136"/>
      <c r="IG200" s="136"/>
      <c r="IH200" s="136"/>
      <c r="II200" s="136"/>
      <c r="IJ200" s="136"/>
      <c r="IK200" s="136"/>
      <c r="IL200" s="136"/>
      <c r="IM200" s="136"/>
      <c r="IN200" s="136"/>
      <c r="IO200" s="136"/>
      <c r="IP200" s="136"/>
      <c r="IQ200" s="136"/>
    </row>
    <row r="201" spans="2:251" x14ac:dyDescent="0.25">
      <c r="B201" s="136"/>
      <c r="C201" s="136"/>
      <c r="D201" s="150"/>
      <c r="E201" s="150"/>
      <c r="F201" s="150"/>
      <c r="AB201" s="136"/>
      <c r="AC201" s="136"/>
      <c r="AD201" s="136"/>
      <c r="AE201" s="136"/>
      <c r="AF201" s="136"/>
      <c r="AG201" s="136"/>
      <c r="AH201" s="136"/>
      <c r="AI201" s="136"/>
      <c r="AJ201" s="136"/>
      <c r="AK201" s="136"/>
      <c r="AL201" s="136"/>
      <c r="AM201" s="136"/>
      <c r="AN201" s="136"/>
      <c r="AO201" s="136"/>
      <c r="AP201" s="136"/>
      <c r="AQ201" s="136"/>
      <c r="AR201" s="136"/>
      <c r="AS201" s="136"/>
      <c r="AT201" s="136"/>
      <c r="AU201" s="136"/>
      <c r="AV201" s="136"/>
      <c r="AW201" s="136"/>
      <c r="AX201" s="136"/>
      <c r="AY201" s="136"/>
      <c r="AZ201" s="136"/>
      <c r="BA201" s="136"/>
      <c r="BB201" s="136"/>
      <c r="BC201" s="136"/>
      <c r="BD201" s="136"/>
      <c r="BE201" s="136"/>
      <c r="BF201" s="136"/>
      <c r="BG201" s="136"/>
      <c r="BH201" s="136"/>
      <c r="BI201" s="136"/>
      <c r="BJ201" s="136"/>
      <c r="BK201" s="136"/>
      <c r="BL201" s="136"/>
      <c r="BM201" s="136"/>
      <c r="BN201" s="136"/>
      <c r="BO201" s="136"/>
      <c r="BP201" s="136"/>
      <c r="BQ201" s="136"/>
      <c r="BR201" s="136"/>
      <c r="BS201" s="136"/>
      <c r="BT201" s="136"/>
      <c r="BU201" s="136"/>
      <c r="BV201" s="136"/>
      <c r="BW201" s="136"/>
      <c r="BX201" s="136"/>
      <c r="BY201" s="136"/>
      <c r="BZ201" s="136"/>
      <c r="CA201" s="136"/>
      <c r="CB201" s="136"/>
      <c r="CC201" s="136"/>
      <c r="CD201" s="136"/>
      <c r="CE201" s="136"/>
      <c r="CF201" s="136"/>
      <c r="CG201" s="136"/>
      <c r="CH201" s="136"/>
      <c r="CI201" s="136"/>
      <c r="CJ201" s="136"/>
      <c r="CK201" s="136"/>
      <c r="CL201" s="136"/>
      <c r="CM201" s="136"/>
      <c r="CN201" s="136"/>
      <c r="CO201" s="136"/>
      <c r="CP201" s="136"/>
      <c r="CQ201" s="136"/>
      <c r="CR201" s="136"/>
      <c r="CS201" s="136"/>
      <c r="CT201" s="136"/>
      <c r="CU201" s="136"/>
      <c r="CV201" s="136"/>
      <c r="CW201" s="136"/>
      <c r="CX201" s="136"/>
      <c r="CY201" s="136"/>
      <c r="CZ201" s="136"/>
      <c r="DA201" s="136"/>
      <c r="DB201" s="136"/>
      <c r="DC201" s="136"/>
      <c r="DD201" s="136"/>
      <c r="DE201" s="136"/>
      <c r="DF201" s="136"/>
      <c r="DG201" s="136"/>
      <c r="DH201" s="136"/>
      <c r="DI201" s="136"/>
      <c r="DJ201" s="136"/>
      <c r="DK201" s="136"/>
      <c r="DL201" s="136"/>
      <c r="DM201" s="136"/>
      <c r="DN201" s="136"/>
      <c r="DO201" s="136"/>
      <c r="DP201" s="136"/>
      <c r="DQ201" s="136"/>
      <c r="DR201" s="136"/>
      <c r="DS201" s="136"/>
      <c r="DT201" s="136"/>
      <c r="DU201" s="136"/>
      <c r="DV201" s="136"/>
      <c r="DW201" s="136"/>
      <c r="DX201" s="136"/>
      <c r="DY201" s="136"/>
      <c r="DZ201" s="136"/>
      <c r="EA201" s="136"/>
      <c r="EB201" s="136"/>
      <c r="EC201" s="136"/>
      <c r="ED201" s="136"/>
      <c r="EE201" s="136"/>
      <c r="EF201" s="136"/>
      <c r="EG201" s="136"/>
      <c r="EH201" s="136"/>
      <c r="EI201" s="136"/>
      <c r="EJ201" s="136"/>
      <c r="EK201" s="136"/>
      <c r="EL201" s="136"/>
      <c r="EM201" s="136"/>
      <c r="EN201" s="136"/>
      <c r="EO201" s="136"/>
      <c r="EP201" s="136"/>
      <c r="EQ201" s="136"/>
      <c r="ER201" s="136"/>
      <c r="ES201" s="136"/>
      <c r="ET201" s="136"/>
      <c r="EU201" s="136"/>
      <c r="EV201" s="136"/>
      <c r="EW201" s="136"/>
      <c r="EX201" s="136"/>
      <c r="EY201" s="136"/>
      <c r="EZ201" s="136"/>
      <c r="FA201" s="136"/>
      <c r="FB201" s="136"/>
      <c r="FC201" s="136"/>
      <c r="FD201" s="136"/>
      <c r="FE201" s="136"/>
      <c r="FF201" s="136"/>
      <c r="FG201" s="136"/>
      <c r="FH201" s="136"/>
      <c r="FI201" s="136"/>
      <c r="FJ201" s="136"/>
      <c r="FK201" s="136"/>
      <c r="FL201" s="136"/>
      <c r="FM201" s="136"/>
      <c r="FN201" s="136"/>
      <c r="FO201" s="136"/>
      <c r="FP201" s="136"/>
      <c r="FQ201" s="136"/>
      <c r="FR201" s="136"/>
      <c r="FS201" s="136"/>
      <c r="FT201" s="136"/>
      <c r="FU201" s="136"/>
      <c r="FV201" s="136"/>
      <c r="FW201" s="136"/>
      <c r="FX201" s="136"/>
      <c r="FY201" s="136"/>
      <c r="FZ201" s="136"/>
      <c r="GA201" s="136"/>
      <c r="GB201" s="136"/>
      <c r="GC201" s="136"/>
      <c r="GD201" s="136"/>
      <c r="GE201" s="136"/>
      <c r="GF201" s="136"/>
      <c r="GG201" s="136"/>
      <c r="GH201" s="136"/>
      <c r="GI201" s="136"/>
      <c r="GJ201" s="136"/>
      <c r="GK201" s="136"/>
      <c r="GL201" s="136"/>
      <c r="GM201" s="136"/>
      <c r="GN201" s="136"/>
      <c r="GO201" s="136"/>
      <c r="GP201" s="136"/>
      <c r="GQ201" s="136"/>
      <c r="GR201" s="136"/>
      <c r="GS201" s="136"/>
      <c r="GT201" s="136"/>
      <c r="GU201" s="136"/>
      <c r="GV201" s="136"/>
      <c r="GW201" s="136"/>
      <c r="GX201" s="136"/>
      <c r="GY201" s="136"/>
      <c r="GZ201" s="136"/>
      <c r="HA201" s="136"/>
      <c r="HB201" s="136"/>
      <c r="HC201" s="136"/>
      <c r="HD201" s="136"/>
      <c r="HE201" s="136"/>
      <c r="HF201" s="136"/>
      <c r="HG201" s="136"/>
      <c r="HH201" s="136"/>
      <c r="HI201" s="136"/>
      <c r="HJ201" s="136"/>
      <c r="HK201" s="136"/>
      <c r="HL201" s="136"/>
      <c r="HM201" s="136"/>
      <c r="HN201" s="136"/>
      <c r="HO201" s="136"/>
      <c r="HP201" s="136"/>
      <c r="HQ201" s="136"/>
      <c r="HR201" s="136"/>
      <c r="HS201" s="136"/>
      <c r="HT201" s="136"/>
      <c r="HU201" s="136"/>
      <c r="HV201" s="136"/>
      <c r="HW201" s="136"/>
      <c r="HX201" s="136"/>
      <c r="HY201" s="136"/>
      <c r="HZ201" s="136"/>
      <c r="IA201" s="136"/>
      <c r="IB201" s="136"/>
      <c r="IC201" s="136"/>
      <c r="ID201" s="136"/>
      <c r="IE201" s="136"/>
      <c r="IF201" s="136"/>
      <c r="IG201" s="136"/>
      <c r="IH201" s="136"/>
      <c r="II201" s="136"/>
      <c r="IJ201" s="136"/>
      <c r="IK201" s="136"/>
      <c r="IL201" s="136"/>
      <c r="IM201" s="136"/>
      <c r="IN201" s="136"/>
      <c r="IO201" s="136"/>
      <c r="IP201" s="136"/>
      <c r="IQ201" s="136"/>
    </row>
    <row r="202" spans="2:251" x14ac:dyDescent="0.25">
      <c r="B202" s="136"/>
      <c r="C202" s="136"/>
      <c r="D202" s="150"/>
      <c r="E202" s="150"/>
      <c r="F202" s="150"/>
      <c r="AB202" s="136"/>
      <c r="AC202" s="136"/>
      <c r="AD202" s="136"/>
      <c r="AE202" s="136"/>
      <c r="AF202" s="136"/>
      <c r="AG202" s="136"/>
      <c r="AH202" s="136"/>
      <c r="AI202" s="136"/>
      <c r="AJ202" s="136"/>
      <c r="AK202" s="136"/>
      <c r="AL202" s="136"/>
      <c r="AM202" s="136"/>
      <c r="AN202" s="136"/>
      <c r="AO202" s="136"/>
      <c r="AP202" s="136"/>
      <c r="AQ202" s="136"/>
      <c r="AR202" s="136"/>
      <c r="AS202" s="136"/>
      <c r="AT202" s="136"/>
      <c r="AU202" s="136"/>
      <c r="AV202" s="136"/>
      <c r="AW202" s="136"/>
      <c r="AX202" s="136"/>
      <c r="AY202" s="136"/>
      <c r="AZ202" s="136"/>
      <c r="BA202" s="136"/>
      <c r="BB202" s="136"/>
      <c r="BC202" s="136"/>
      <c r="BD202" s="136"/>
      <c r="BE202" s="136"/>
      <c r="BF202" s="136"/>
      <c r="BG202" s="136"/>
      <c r="BH202" s="136"/>
      <c r="BI202" s="136"/>
      <c r="BJ202" s="136"/>
      <c r="BK202" s="136"/>
      <c r="BL202" s="136"/>
      <c r="BM202" s="136"/>
      <c r="BN202" s="136"/>
      <c r="BO202" s="136"/>
      <c r="BP202" s="136"/>
      <c r="BQ202" s="136"/>
      <c r="BR202" s="136"/>
      <c r="BS202" s="136"/>
      <c r="BT202" s="136"/>
      <c r="BU202" s="136"/>
      <c r="BV202" s="136"/>
      <c r="BW202" s="136"/>
      <c r="BX202" s="136"/>
      <c r="BY202" s="136"/>
      <c r="BZ202" s="136"/>
      <c r="CA202" s="136"/>
      <c r="CB202" s="136"/>
      <c r="CC202" s="136"/>
      <c r="CD202" s="136"/>
      <c r="CE202" s="136"/>
      <c r="CF202" s="136"/>
      <c r="CG202" s="136"/>
      <c r="CH202" s="136"/>
      <c r="CI202" s="136"/>
      <c r="CJ202" s="136"/>
      <c r="CK202" s="136"/>
      <c r="CL202" s="136"/>
      <c r="CM202" s="136"/>
      <c r="CN202" s="136"/>
      <c r="CO202" s="136"/>
      <c r="CP202" s="136"/>
      <c r="CQ202" s="136"/>
      <c r="CR202" s="136"/>
      <c r="CS202" s="136"/>
      <c r="CT202" s="136"/>
      <c r="CU202" s="136"/>
      <c r="CV202" s="136"/>
      <c r="CW202" s="136"/>
      <c r="CX202" s="136"/>
      <c r="CY202" s="136"/>
      <c r="CZ202" s="136"/>
      <c r="DA202" s="136"/>
      <c r="DB202" s="136"/>
      <c r="DC202" s="136"/>
      <c r="DD202" s="136"/>
      <c r="DE202" s="136"/>
      <c r="DF202" s="136"/>
      <c r="DG202" s="136"/>
      <c r="DH202" s="136"/>
      <c r="DI202" s="136"/>
      <c r="DJ202" s="136"/>
      <c r="DK202" s="136"/>
      <c r="DL202" s="136"/>
      <c r="DM202" s="136"/>
      <c r="DN202" s="136"/>
      <c r="DO202" s="136"/>
      <c r="DP202" s="136"/>
      <c r="DQ202" s="136"/>
      <c r="DR202" s="136"/>
      <c r="DS202" s="136"/>
      <c r="DT202" s="136"/>
      <c r="DU202" s="136"/>
      <c r="DV202" s="136"/>
      <c r="DW202" s="136"/>
      <c r="DX202" s="136"/>
      <c r="DY202" s="136"/>
      <c r="DZ202" s="136"/>
      <c r="EA202" s="136"/>
      <c r="EB202" s="136"/>
      <c r="EC202" s="136"/>
      <c r="ED202" s="136"/>
      <c r="EE202" s="136"/>
      <c r="EF202" s="136"/>
      <c r="EG202" s="136"/>
      <c r="EH202" s="136"/>
      <c r="EI202" s="136"/>
      <c r="EJ202" s="136"/>
      <c r="EK202" s="136"/>
      <c r="EL202" s="136"/>
      <c r="EM202" s="136"/>
      <c r="EN202" s="136"/>
      <c r="EO202" s="136"/>
      <c r="EP202" s="136"/>
      <c r="EQ202" s="136"/>
      <c r="ER202" s="136"/>
      <c r="ES202" s="136"/>
      <c r="ET202" s="136"/>
      <c r="EU202" s="136"/>
      <c r="EV202" s="136"/>
      <c r="EW202" s="136"/>
      <c r="EX202" s="136"/>
      <c r="EY202" s="136"/>
      <c r="EZ202" s="136"/>
      <c r="FA202" s="136"/>
      <c r="FB202" s="136"/>
      <c r="FC202" s="136"/>
      <c r="FD202" s="136"/>
      <c r="FE202" s="136"/>
      <c r="FF202" s="136"/>
      <c r="FG202" s="136"/>
      <c r="FH202" s="136"/>
      <c r="FI202" s="136"/>
      <c r="FJ202" s="136"/>
      <c r="FK202" s="136"/>
      <c r="FL202" s="136"/>
      <c r="FM202" s="136"/>
      <c r="FN202" s="136"/>
      <c r="FO202" s="136"/>
      <c r="FP202" s="136"/>
      <c r="FQ202" s="136"/>
      <c r="FR202" s="136"/>
      <c r="FS202" s="136"/>
      <c r="FT202" s="136"/>
      <c r="FU202" s="136"/>
      <c r="FV202" s="136"/>
      <c r="FW202" s="136"/>
      <c r="FX202" s="136"/>
      <c r="FY202" s="136"/>
      <c r="FZ202" s="136"/>
      <c r="GA202" s="136"/>
      <c r="GB202" s="136"/>
      <c r="GC202" s="136"/>
      <c r="GD202" s="136"/>
      <c r="GE202" s="136"/>
      <c r="GF202" s="136"/>
      <c r="GG202" s="136"/>
      <c r="GH202" s="136"/>
      <c r="GI202" s="136"/>
      <c r="GJ202" s="136"/>
      <c r="GK202" s="136"/>
      <c r="GL202" s="136"/>
      <c r="GM202" s="136"/>
      <c r="GN202" s="136"/>
      <c r="GO202" s="136"/>
      <c r="GP202" s="136"/>
      <c r="GQ202" s="136"/>
      <c r="GR202" s="136"/>
      <c r="GS202" s="136"/>
      <c r="GT202" s="136"/>
      <c r="GU202" s="136"/>
      <c r="GV202" s="136"/>
      <c r="GW202" s="136"/>
      <c r="GX202" s="136"/>
      <c r="GY202" s="136"/>
      <c r="GZ202" s="136"/>
      <c r="HA202" s="136"/>
      <c r="HB202" s="136"/>
      <c r="HC202" s="136"/>
      <c r="HD202" s="136"/>
      <c r="HE202" s="136"/>
      <c r="HF202" s="136"/>
      <c r="HG202" s="136"/>
      <c r="HH202" s="136"/>
      <c r="HI202" s="136"/>
      <c r="HJ202" s="136"/>
      <c r="HK202" s="136"/>
      <c r="HL202" s="136"/>
      <c r="HM202" s="136"/>
      <c r="HN202" s="136"/>
      <c r="HO202" s="136"/>
      <c r="HP202" s="136"/>
      <c r="HQ202" s="136"/>
      <c r="HR202" s="136"/>
      <c r="HS202" s="136"/>
      <c r="HT202" s="136"/>
      <c r="HU202" s="136"/>
      <c r="HV202" s="136"/>
      <c r="HW202" s="136"/>
      <c r="HX202" s="136"/>
      <c r="HY202" s="136"/>
      <c r="HZ202" s="136"/>
      <c r="IA202" s="136"/>
      <c r="IB202" s="136"/>
      <c r="IC202" s="136"/>
      <c r="ID202" s="136"/>
      <c r="IE202" s="136"/>
      <c r="IF202" s="136"/>
      <c r="IG202" s="136"/>
      <c r="IH202" s="136"/>
      <c r="II202" s="136"/>
      <c r="IJ202" s="136"/>
      <c r="IK202" s="136"/>
      <c r="IL202" s="136"/>
      <c r="IM202" s="136"/>
      <c r="IN202" s="136"/>
      <c r="IO202" s="136"/>
      <c r="IP202" s="136"/>
      <c r="IQ202" s="136"/>
    </row>
    <row r="203" spans="2:251" x14ac:dyDescent="0.25">
      <c r="B203" s="136"/>
      <c r="C203" s="136"/>
      <c r="D203" s="150"/>
      <c r="E203" s="150"/>
      <c r="F203" s="150"/>
      <c r="AB203" s="136"/>
      <c r="AC203" s="136"/>
      <c r="AD203" s="136"/>
      <c r="AE203" s="136"/>
      <c r="AF203" s="136"/>
      <c r="AG203" s="136"/>
      <c r="AH203" s="136"/>
      <c r="AI203" s="136"/>
      <c r="AJ203" s="136"/>
      <c r="AK203" s="136"/>
      <c r="AL203" s="136"/>
      <c r="AM203" s="136"/>
      <c r="AN203" s="136"/>
      <c r="AO203" s="136"/>
      <c r="AP203" s="136"/>
      <c r="AQ203" s="136"/>
      <c r="AR203" s="136"/>
      <c r="AS203" s="136"/>
      <c r="AT203" s="136"/>
      <c r="AU203" s="136"/>
      <c r="AV203" s="136"/>
      <c r="AW203" s="136"/>
      <c r="AX203" s="136"/>
      <c r="AY203" s="136"/>
      <c r="AZ203" s="136"/>
      <c r="BA203" s="136"/>
      <c r="BB203" s="136"/>
      <c r="BC203" s="136"/>
      <c r="BD203" s="136"/>
      <c r="BE203" s="136"/>
      <c r="BF203" s="136"/>
      <c r="BG203" s="136"/>
      <c r="BH203" s="136"/>
      <c r="BI203" s="136"/>
      <c r="BJ203" s="136"/>
      <c r="BK203" s="136"/>
      <c r="BL203" s="136"/>
      <c r="BM203" s="136"/>
      <c r="BN203" s="136"/>
      <c r="BO203" s="136"/>
      <c r="BP203" s="136"/>
      <c r="BQ203" s="136"/>
      <c r="BR203" s="136"/>
      <c r="BS203" s="136"/>
      <c r="BT203" s="136"/>
      <c r="BU203" s="136"/>
      <c r="BV203" s="136"/>
      <c r="BW203" s="136"/>
      <c r="BX203" s="136"/>
      <c r="BY203" s="136"/>
      <c r="BZ203" s="136"/>
      <c r="CA203" s="136"/>
      <c r="CB203" s="136"/>
      <c r="CC203" s="136"/>
      <c r="CD203" s="136"/>
      <c r="CE203" s="136"/>
      <c r="CF203" s="136"/>
      <c r="CG203" s="136"/>
      <c r="CH203" s="136"/>
      <c r="CI203" s="136"/>
      <c r="CJ203" s="136"/>
      <c r="CK203" s="136"/>
      <c r="CL203" s="136"/>
      <c r="CM203" s="136"/>
      <c r="CN203" s="136"/>
      <c r="CO203" s="136"/>
      <c r="CP203" s="136"/>
      <c r="CQ203" s="136"/>
      <c r="CR203" s="136"/>
      <c r="CS203" s="136"/>
      <c r="CT203" s="136"/>
      <c r="CU203" s="136"/>
      <c r="CV203" s="136"/>
      <c r="CW203" s="136"/>
      <c r="CX203" s="136"/>
      <c r="CY203" s="136"/>
      <c r="CZ203" s="136"/>
      <c r="DA203" s="136"/>
      <c r="DB203" s="136"/>
      <c r="DC203" s="136"/>
      <c r="DD203" s="136"/>
      <c r="DE203" s="136"/>
      <c r="DF203" s="136"/>
      <c r="DG203" s="136"/>
      <c r="DH203" s="136"/>
      <c r="DI203" s="136"/>
      <c r="DJ203" s="136"/>
      <c r="DK203" s="136"/>
      <c r="DL203" s="136"/>
      <c r="DM203" s="136"/>
      <c r="DN203" s="136"/>
      <c r="DO203" s="136"/>
      <c r="DP203" s="136"/>
      <c r="DQ203" s="136"/>
      <c r="DR203" s="136"/>
      <c r="DS203" s="136"/>
      <c r="DT203" s="136"/>
      <c r="DU203" s="136"/>
      <c r="DV203" s="136"/>
      <c r="DW203" s="136"/>
      <c r="DX203" s="136"/>
      <c r="DY203" s="136"/>
      <c r="DZ203" s="136"/>
      <c r="EA203" s="136"/>
      <c r="EB203" s="136"/>
      <c r="EC203" s="136"/>
      <c r="ED203" s="136"/>
      <c r="EE203" s="136"/>
      <c r="EF203" s="136"/>
      <c r="EG203" s="136"/>
      <c r="EH203" s="136"/>
      <c r="EI203" s="136"/>
      <c r="EJ203" s="136"/>
      <c r="EK203" s="136"/>
      <c r="EL203" s="136"/>
      <c r="EM203" s="136"/>
      <c r="EN203" s="136"/>
      <c r="EO203" s="136"/>
      <c r="EP203" s="136"/>
      <c r="EQ203" s="136"/>
      <c r="ER203" s="136"/>
      <c r="ES203" s="136"/>
      <c r="ET203" s="136"/>
      <c r="EU203" s="136"/>
      <c r="EV203" s="136"/>
      <c r="EW203" s="136"/>
      <c r="EX203" s="136"/>
      <c r="EY203" s="136"/>
      <c r="EZ203" s="136"/>
      <c r="FA203" s="136"/>
      <c r="FB203" s="136"/>
      <c r="FC203" s="136"/>
      <c r="FD203" s="136"/>
      <c r="FE203" s="136"/>
      <c r="FF203" s="136"/>
      <c r="FG203" s="136"/>
      <c r="FH203" s="136"/>
      <c r="FI203" s="136"/>
      <c r="FJ203" s="136"/>
      <c r="FK203" s="136"/>
      <c r="FL203" s="136"/>
      <c r="FM203" s="136"/>
      <c r="FN203" s="136"/>
      <c r="FO203" s="136"/>
      <c r="FP203" s="136"/>
      <c r="FQ203" s="136"/>
      <c r="FR203" s="136"/>
      <c r="FS203" s="136"/>
      <c r="FT203" s="136"/>
      <c r="FU203" s="136"/>
      <c r="FV203" s="136"/>
      <c r="FW203" s="136"/>
      <c r="FX203" s="136"/>
      <c r="FY203" s="136"/>
      <c r="FZ203" s="136"/>
      <c r="GA203" s="136"/>
      <c r="GB203" s="136"/>
      <c r="GC203" s="136"/>
      <c r="GD203" s="136"/>
      <c r="GE203" s="136"/>
      <c r="GF203" s="136"/>
      <c r="GG203" s="136"/>
      <c r="GH203" s="136"/>
      <c r="GI203" s="136"/>
      <c r="GJ203" s="136"/>
      <c r="GK203" s="136"/>
      <c r="GL203" s="136"/>
      <c r="GM203" s="136"/>
      <c r="GN203" s="136"/>
      <c r="GO203" s="136"/>
      <c r="GP203" s="136"/>
      <c r="GQ203" s="136"/>
      <c r="GR203" s="136"/>
      <c r="GS203" s="136"/>
      <c r="GT203" s="136"/>
      <c r="GU203" s="136"/>
      <c r="GV203" s="136"/>
      <c r="GW203" s="136"/>
      <c r="GX203" s="136"/>
      <c r="GY203" s="136"/>
      <c r="GZ203" s="136"/>
      <c r="HA203" s="136"/>
      <c r="HB203" s="136"/>
      <c r="HC203" s="136"/>
      <c r="HD203" s="136"/>
      <c r="HE203" s="136"/>
      <c r="HF203" s="136"/>
      <c r="HG203" s="136"/>
      <c r="HH203" s="136"/>
      <c r="HI203" s="136"/>
      <c r="HJ203" s="136"/>
      <c r="HK203" s="136"/>
      <c r="HL203" s="136"/>
      <c r="HM203" s="136"/>
      <c r="HN203" s="136"/>
      <c r="HO203" s="136"/>
      <c r="HP203" s="136"/>
      <c r="HQ203" s="136"/>
      <c r="HR203" s="136"/>
      <c r="HS203" s="136"/>
      <c r="HT203" s="136"/>
      <c r="HU203" s="136"/>
      <c r="HV203" s="136"/>
      <c r="HW203" s="136"/>
      <c r="HX203" s="136"/>
      <c r="HY203" s="136"/>
      <c r="HZ203" s="136"/>
      <c r="IA203" s="136"/>
      <c r="IB203" s="136"/>
      <c r="IC203" s="136"/>
      <c r="ID203" s="136"/>
      <c r="IE203" s="136"/>
      <c r="IF203" s="136"/>
      <c r="IG203" s="136"/>
      <c r="IH203" s="136"/>
      <c r="II203" s="136"/>
      <c r="IJ203" s="136"/>
      <c r="IK203" s="136"/>
      <c r="IL203" s="136"/>
      <c r="IM203" s="136"/>
      <c r="IN203" s="136"/>
      <c r="IO203" s="136"/>
      <c r="IP203" s="136"/>
      <c r="IQ203" s="136"/>
    </row>
    <row r="204" spans="2:251" x14ac:dyDescent="0.25">
      <c r="B204" s="136"/>
      <c r="C204" s="136"/>
      <c r="D204" s="150"/>
      <c r="E204" s="150"/>
      <c r="F204" s="150"/>
      <c r="AB204" s="136"/>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6"/>
      <c r="BC204" s="136"/>
      <c r="BD204" s="136"/>
      <c r="BE204" s="136"/>
      <c r="BF204" s="136"/>
      <c r="BG204" s="136"/>
      <c r="BH204" s="136"/>
      <c r="BI204" s="136"/>
      <c r="BJ204" s="136"/>
      <c r="BK204" s="136"/>
      <c r="BL204" s="136"/>
      <c r="BM204" s="136"/>
      <c r="BN204" s="136"/>
      <c r="BO204" s="136"/>
      <c r="BP204" s="136"/>
      <c r="BQ204" s="136"/>
      <c r="BR204" s="136"/>
      <c r="BS204" s="136"/>
      <c r="BT204" s="136"/>
      <c r="BU204" s="136"/>
      <c r="BV204" s="136"/>
      <c r="BW204" s="136"/>
      <c r="BX204" s="136"/>
      <c r="BY204" s="136"/>
      <c r="BZ204" s="136"/>
      <c r="CA204" s="136"/>
      <c r="CB204" s="136"/>
      <c r="CC204" s="136"/>
      <c r="CD204" s="136"/>
      <c r="CE204" s="136"/>
      <c r="CF204" s="136"/>
      <c r="CG204" s="136"/>
      <c r="CH204" s="136"/>
      <c r="CI204" s="136"/>
      <c r="CJ204" s="136"/>
      <c r="CK204" s="136"/>
      <c r="CL204" s="136"/>
      <c r="CM204" s="136"/>
      <c r="CN204" s="136"/>
      <c r="CO204" s="136"/>
      <c r="CP204" s="136"/>
      <c r="CQ204" s="136"/>
      <c r="CR204" s="136"/>
      <c r="CS204" s="136"/>
      <c r="CT204" s="136"/>
      <c r="CU204" s="136"/>
      <c r="CV204" s="136"/>
      <c r="CW204" s="136"/>
      <c r="CX204" s="136"/>
      <c r="CY204" s="136"/>
      <c r="CZ204" s="136"/>
      <c r="DA204" s="136"/>
      <c r="DB204" s="136"/>
      <c r="DC204" s="136"/>
      <c r="DD204" s="136"/>
      <c r="DE204" s="136"/>
      <c r="DF204" s="136"/>
      <c r="DG204" s="136"/>
      <c r="DH204" s="136"/>
      <c r="DI204" s="136"/>
      <c r="DJ204" s="136"/>
      <c r="DK204" s="136"/>
      <c r="DL204" s="136"/>
      <c r="DM204" s="136"/>
      <c r="DN204" s="136"/>
      <c r="DO204" s="136"/>
      <c r="DP204" s="136"/>
      <c r="DQ204" s="136"/>
      <c r="DR204" s="136"/>
      <c r="DS204" s="136"/>
      <c r="DT204" s="136"/>
      <c r="DU204" s="136"/>
      <c r="DV204" s="136"/>
      <c r="DW204" s="136"/>
      <c r="DX204" s="136"/>
      <c r="DY204" s="136"/>
      <c r="DZ204" s="136"/>
      <c r="EA204" s="136"/>
      <c r="EB204" s="136"/>
      <c r="EC204" s="136"/>
      <c r="ED204" s="136"/>
      <c r="EE204" s="136"/>
      <c r="EF204" s="136"/>
      <c r="EG204" s="136"/>
      <c r="EH204" s="136"/>
      <c r="EI204" s="136"/>
      <c r="EJ204" s="136"/>
      <c r="EK204" s="136"/>
      <c r="EL204" s="136"/>
      <c r="EM204" s="136"/>
      <c r="EN204" s="136"/>
      <c r="EO204" s="136"/>
      <c r="EP204" s="136"/>
      <c r="EQ204" s="136"/>
      <c r="ER204" s="136"/>
      <c r="ES204" s="136"/>
      <c r="ET204" s="136"/>
      <c r="EU204" s="136"/>
      <c r="EV204" s="136"/>
      <c r="EW204" s="136"/>
      <c r="EX204" s="136"/>
      <c r="EY204" s="136"/>
      <c r="EZ204" s="136"/>
      <c r="FA204" s="136"/>
      <c r="FB204" s="136"/>
      <c r="FC204" s="136"/>
      <c r="FD204" s="136"/>
      <c r="FE204" s="136"/>
      <c r="FF204" s="136"/>
      <c r="FG204" s="136"/>
      <c r="FH204" s="136"/>
      <c r="FI204" s="136"/>
      <c r="FJ204" s="136"/>
      <c r="FK204" s="136"/>
      <c r="FL204" s="136"/>
      <c r="FM204" s="136"/>
      <c r="FN204" s="136"/>
      <c r="FO204" s="136"/>
      <c r="FP204" s="136"/>
      <c r="FQ204" s="136"/>
      <c r="FR204" s="136"/>
      <c r="FS204" s="136"/>
      <c r="FT204" s="136"/>
      <c r="FU204" s="136"/>
      <c r="FV204" s="136"/>
      <c r="FW204" s="136"/>
      <c r="FX204" s="136"/>
      <c r="FY204" s="136"/>
      <c r="FZ204" s="136"/>
      <c r="GA204" s="136"/>
      <c r="GB204" s="136"/>
      <c r="GC204" s="136"/>
      <c r="GD204" s="136"/>
      <c r="GE204" s="136"/>
      <c r="GF204" s="136"/>
      <c r="GG204" s="136"/>
      <c r="GH204" s="136"/>
      <c r="GI204" s="136"/>
      <c r="GJ204" s="136"/>
      <c r="GK204" s="136"/>
      <c r="GL204" s="136"/>
      <c r="GM204" s="136"/>
      <c r="GN204" s="136"/>
      <c r="GO204" s="136"/>
      <c r="GP204" s="136"/>
      <c r="GQ204" s="136"/>
      <c r="GR204" s="136"/>
      <c r="GS204" s="136"/>
      <c r="GT204" s="136"/>
      <c r="GU204" s="136"/>
      <c r="GV204" s="136"/>
      <c r="GW204" s="136"/>
      <c r="GX204" s="136"/>
      <c r="GY204" s="136"/>
      <c r="GZ204" s="136"/>
      <c r="HA204" s="136"/>
      <c r="HB204" s="136"/>
      <c r="HC204" s="136"/>
      <c r="HD204" s="136"/>
      <c r="HE204" s="136"/>
      <c r="HF204" s="136"/>
      <c r="HG204" s="136"/>
      <c r="HH204" s="136"/>
      <c r="HI204" s="136"/>
      <c r="HJ204" s="136"/>
      <c r="HK204" s="136"/>
      <c r="HL204" s="136"/>
      <c r="HM204" s="136"/>
      <c r="HN204" s="136"/>
      <c r="HO204" s="136"/>
      <c r="HP204" s="136"/>
      <c r="HQ204" s="136"/>
      <c r="HR204" s="136"/>
      <c r="HS204" s="136"/>
      <c r="HT204" s="136"/>
      <c r="HU204" s="136"/>
      <c r="HV204" s="136"/>
      <c r="HW204" s="136"/>
      <c r="HX204" s="136"/>
      <c r="HY204" s="136"/>
      <c r="HZ204" s="136"/>
      <c r="IA204" s="136"/>
      <c r="IB204" s="136"/>
      <c r="IC204" s="136"/>
      <c r="ID204" s="136"/>
      <c r="IE204" s="136"/>
      <c r="IF204" s="136"/>
      <c r="IG204" s="136"/>
      <c r="IH204" s="136"/>
      <c r="II204" s="136"/>
      <c r="IJ204" s="136"/>
      <c r="IK204" s="136"/>
      <c r="IL204" s="136"/>
      <c r="IM204" s="136"/>
      <c r="IN204" s="136"/>
      <c r="IO204" s="136"/>
      <c r="IP204" s="136"/>
      <c r="IQ204" s="136"/>
    </row>
    <row r="205" spans="2:251" x14ac:dyDescent="0.25">
      <c r="B205" s="136"/>
      <c r="C205" s="136"/>
      <c r="D205" s="150"/>
      <c r="E205" s="150"/>
      <c r="F205" s="150"/>
      <c r="AB205" s="136"/>
      <c r="AC205" s="136"/>
      <c r="AD205" s="136"/>
      <c r="AE205" s="136"/>
      <c r="AF205" s="136"/>
      <c r="AG205" s="136"/>
      <c r="AH205" s="136"/>
      <c r="AI205" s="136"/>
      <c r="AJ205" s="136"/>
      <c r="AK205" s="136"/>
      <c r="AL205" s="136"/>
      <c r="AM205" s="136"/>
      <c r="AN205" s="136"/>
      <c r="AO205" s="136"/>
      <c r="AP205" s="136"/>
      <c r="AQ205" s="136"/>
      <c r="AR205" s="136"/>
      <c r="AS205" s="136"/>
      <c r="AT205" s="136"/>
      <c r="AU205" s="136"/>
      <c r="AV205" s="136"/>
      <c r="AW205" s="136"/>
      <c r="AX205" s="136"/>
      <c r="AY205" s="136"/>
      <c r="AZ205" s="136"/>
      <c r="BA205" s="136"/>
      <c r="BB205" s="136"/>
      <c r="BC205" s="136"/>
      <c r="BD205" s="136"/>
      <c r="BE205" s="136"/>
      <c r="BF205" s="136"/>
      <c r="BG205" s="136"/>
      <c r="BH205" s="136"/>
      <c r="BI205" s="136"/>
      <c r="BJ205" s="136"/>
      <c r="BK205" s="136"/>
      <c r="BL205" s="136"/>
      <c r="BM205" s="136"/>
      <c r="BN205" s="136"/>
      <c r="BO205" s="136"/>
      <c r="BP205" s="136"/>
      <c r="BQ205" s="136"/>
      <c r="BR205" s="136"/>
      <c r="BS205" s="136"/>
      <c r="BT205" s="136"/>
      <c r="BU205" s="136"/>
      <c r="BV205" s="136"/>
      <c r="BW205" s="136"/>
      <c r="BX205" s="136"/>
      <c r="BY205" s="136"/>
      <c r="BZ205" s="136"/>
      <c r="CA205" s="136"/>
      <c r="CB205" s="136"/>
      <c r="CC205" s="136"/>
      <c r="CD205" s="136"/>
      <c r="CE205" s="136"/>
      <c r="CF205" s="136"/>
      <c r="CG205" s="136"/>
      <c r="CH205" s="136"/>
      <c r="CI205" s="136"/>
      <c r="CJ205" s="136"/>
      <c r="CK205" s="136"/>
      <c r="CL205" s="136"/>
      <c r="CM205" s="136"/>
      <c r="CN205" s="136"/>
      <c r="CO205" s="136"/>
      <c r="CP205" s="136"/>
      <c r="CQ205" s="136"/>
      <c r="CR205" s="136"/>
      <c r="CS205" s="136"/>
      <c r="CT205" s="136"/>
      <c r="CU205" s="136"/>
      <c r="CV205" s="136"/>
      <c r="CW205" s="136"/>
      <c r="CX205" s="136"/>
      <c r="CY205" s="136"/>
      <c r="CZ205" s="136"/>
      <c r="DA205" s="136"/>
      <c r="DB205" s="136"/>
      <c r="DC205" s="136"/>
      <c r="DD205" s="136"/>
      <c r="DE205" s="136"/>
      <c r="DF205" s="136"/>
      <c r="DG205" s="136"/>
      <c r="DH205" s="136"/>
      <c r="DI205" s="136"/>
      <c r="DJ205" s="136"/>
      <c r="DK205" s="136"/>
      <c r="DL205" s="136"/>
      <c r="DM205" s="136"/>
      <c r="DN205" s="136"/>
      <c r="DO205" s="136"/>
      <c r="DP205" s="136"/>
      <c r="DQ205" s="136"/>
      <c r="DR205" s="136"/>
      <c r="DS205" s="136"/>
      <c r="DT205" s="136"/>
      <c r="DU205" s="136"/>
      <c r="DV205" s="136"/>
      <c r="DW205" s="136"/>
      <c r="DX205" s="136"/>
      <c r="DY205" s="136"/>
      <c r="DZ205" s="136"/>
      <c r="EA205" s="136"/>
      <c r="EB205" s="136"/>
      <c r="EC205" s="136"/>
      <c r="ED205" s="136"/>
      <c r="EE205" s="136"/>
      <c r="EF205" s="136"/>
      <c r="EG205" s="136"/>
      <c r="EH205" s="136"/>
      <c r="EI205" s="136"/>
      <c r="EJ205" s="136"/>
      <c r="EK205" s="136"/>
      <c r="EL205" s="136"/>
      <c r="EM205" s="136"/>
      <c r="EN205" s="136"/>
      <c r="EO205" s="136"/>
      <c r="EP205" s="136"/>
      <c r="EQ205" s="136"/>
      <c r="ER205" s="136"/>
      <c r="ES205" s="136"/>
      <c r="ET205" s="136"/>
      <c r="EU205" s="136"/>
      <c r="EV205" s="136"/>
      <c r="EW205" s="136"/>
      <c r="EX205" s="136"/>
      <c r="EY205" s="136"/>
      <c r="EZ205" s="136"/>
      <c r="FA205" s="136"/>
      <c r="FB205" s="136"/>
      <c r="FC205" s="136"/>
      <c r="FD205" s="136"/>
      <c r="FE205" s="136"/>
      <c r="FF205" s="136"/>
      <c r="FG205" s="136"/>
      <c r="FH205" s="136"/>
      <c r="FI205" s="136"/>
      <c r="FJ205" s="136"/>
      <c r="FK205" s="136"/>
      <c r="FL205" s="136"/>
      <c r="FM205" s="136"/>
      <c r="FN205" s="136"/>
      <c r="FO205" s="136"/>
      <c r="FP205" s="136"/>
      <c r="FQ205" s="136"/>
      <c r="FR205" s="136"/>
      <c r="FS205" s="136"/>
      <c r="FT205" s="136"/>
      <c r="FU205" s="136"/>
      <c r="FV205" s="136"/>
      <c r="FW205" s="136"/>
      <c r="FX205" s="136"/>
      <c r="FY205" s="136"/>
      <c r="FZ205" s="136"/>
      <c r="GA205" s="136"/>
      <c r="GB205" s="136"/>
      <c r="GC205" s="136"/>
      <c r="GD205" s="136"/>
      <c r="GE205" s="136"/>
      <c r="GF205" s="136"/>
      <c r="GG205" s="136"/>
      <c r="GH205" s="136"/>
      <c r="GI205" s="136"/>
      <c r="GJ205" s="136"/>
      <c r="GK205" s="136"/>
      <c r="GL205" s="136"/>
      <c r="GM205" s="136"/>
      <c r="GN205" s="136"/>
      <c r="GO205" s="136"/>
      <c r="GP205" s="136"/>
      <c r="GQ205" s="136"/>
      <c r="GR205" s="136"/>
      <c r="GS205" s="136"/>
      <c r="GT205" s="136"/>
      <c r="GU205" s="136"/>
      <c r="GV205" s="136"/>
      <c r="GW205" s="136"/>
      <c r="GX205" s="136"/>
      <c r="GY205" s="136"/>
      <c r="GZ205" s="136"/>
      <c r="HA205" s="136"/>
      <c r="HB205" s="136"/>
      <c r="HC205" s="136"/>
      <c r="HD205" s="136"/>
      <c r="HE205" s="136"/>
      <c r="HF205" s="136"/>
      <c r="HG205" s="136"/>
      <c r="HH205" s="136"/>
      <c r="HI205" s="136"/>
      <c r="HJ205" s="136"/>
      <c r="HK205" s="136"/>
      <c r="HL205" s="136"/>
      <c r="HM205" s="136"/>
      <c r="HN205" s="136"/>
      <c r="HO205" s="136"/>
      <c r="HP205" s="136"/>
      <c r="HQ205" s="136"/>
      <c r="HR205" s="136"/>
      <c r="HS205" s="136"/>
      <c r="HT205" s="136"/>
      <c r="HU205" s="136"/>
      <c r="HV205" s="136"/>
      <c r="HW205" s="136"/>
      <c r="HX205" s="136"/>
      <c r="HY205" s="136"/>
      <c r="HZ205" s="136"/>
      <c r="IA205" s="136"/>
      <c r="IB205" s="136"/>
      <c r="IC205" s="136"/>
      <c r="ID205" s="136"/>
      <c r="IE205" s="136"/>
      <c r="IF205" s="136"/>
      <c r="IG205" s="136"/>
      <c r="IH205" s="136"/>
      <c r="II205" s="136"/>
      <c r="IJ205" s="136"/>
      <c r="IK205" s="136"/>
      <c r="IL205" s="136"/>
      <c r="IM205" s="136"/>
      <c r="IN205" s="136"/>
      <c r="IO205" s="136"/>
      <c r="IP205" s="136"/>
      <c r="IQ205" s="136"/>
    </row>
    <row r="206" spans="2:251" x14ac:dyDescent="0.25">
      <c r="B206" s="136"/>
      <c r="C206" s="136"/>
      <c r="D206" s="150"/>
      <c r="E206" s="150"/>
      <c r="F206" s="150"/>
      <c r="AB206" s="136"/>
      <c r="AC206" s="136"/>
      <c r="AD206" s="136"/>
      <c r="AE206" s="136"/>
      <c r="AF206" s="136"/>
      <c r="AG206" s="136"/>
      <c r="AH206" s="136"/>
      <c r="AI206" s="136"/>
      <c r="AJ206" s="136"/>
      <c r="AK206" s="136"/>
      <c r="AL206" s="136"/>
      <c r="AM206" s="136"/>
      <c r="AN206" s="136"/>
      <c r="AO206" s="136"/>
      <c r="AP206" s="136"/>
      <c r="AQ206" s="136"/>
      <c r="AR206" s="136"/>
      <c r="AS206" s="136"/>
      <c r="AT206" s="136"/>
      <c r="AU206" s="136"/>
      <c r="AV206" s="136"/>
      <c r="AW206" s="136"/>
      <c r="AX206" s="136"/>
      <c r="AY206" s="136"/>
      <c r="AZ206" s="136"/>
      <c r="BA206" s="136"/>
      <c r="BB206" s="136"/>
      <c r="BC206" s="136"/>
      <c r="BD206" s="136"/>
      <c r="BE206" s="136"/>
      <c r="BF206" s="136"/>
      <c r="BG206" s="136"/>
      <c r="BH206" s="136"/>
      <c r="BI206" s="136"/>
      <c r="BJ206" s="136"/>
      <c r="BK206" s="136"/>
      <c r="BL206" s="136"/>
      <c r="BM206" s="136"/>
      <c r="BN206" s="136"/>
      <c r="BO206" s="136"/>
      <c r="BP206" s="136"/>
      <c r="BQ206" s="136"/>
      <c r="BR206" s="136"/>
      <c r="BS206" s="136"/>
      <c r="BT206" s="136"/>
      <c r="BU206" s="136"/>
      <c r="BV206" s="136"/>
      <c r="BW206" s="136"/>
      <c r="BX206" s="136"/>
      <c r="BY206" s="136"/>
      <c r="BZ206" s="136"/>
      <c r="CA206" s="136"/>
      <c r="CB206" s="136"/>
      <c r="CC206" s="136"/>
      <c r="CD206" s="136"/>
      <c r="CE206" s="136"/>
      <c r="CF206" s="136"/>
      <c r="CG206" s="136"/>
      <c r="CH206" s="136"/>
      <c r="CI206" s="136"/>
      <c r="CJ206" s="136"/>
      <c r="CK206" s="136"/>
      <c r="CL206" s="136"/>
      <c r="CM206" s="136"/>
      <c r="CN206" s="136"/>
      <c r="CO206" s="136"/>
      <c r="CP206" s="136"/>
      <c r="CQ206" s="136"/>
      <c r="CR206" s="136"/>
      <c r="CS206" s="136"/>
      <c r="CT206" s="136"/>
      <c r="CU206" s="136"/>
      <c r="CV206" s="136"/>
      <c r="CW206" s="136"/>
      <c r="CX206" s="136"/>
      <c r="CY206" s="136"/>
      <c r="CZ206" s="136"/>
      <c r="DA206" s="136"/>
      <c r="DB206" s="136"/>
      <c r="DC206" s="136"/>
      <c r="DD206" s="136"/>
      <c r="DE206" s="136"/>
      <c r="DF206" s="136"/>
      <c r="DG206" s="136"/>
      <c r="DH206" s="136"/>
      <c r="DI206" s="136"/>
      <c r="DJ206" s="136"/>
      <c r="DK206" s="136"/>
      <c r="DL206" s="136"/>
      <c r="DM206" s="136"/>
      <c r="DN206" s="136"/>
      <c r="DO206" s="136"/>
      <c r="DP206" s="136"/>
      <c r="DQ206" s="136"/>
      <c r="DR206" s="136"/>
      <c r="DS206" s="136"/>
      <c r="DT206" s="136"/>
      <c r="DU206" s="136"/>
      <c r="DV206" s="136"/>
      <c r="DW206" s="136"/>
      <c r="DX206" s="136"/>
      <c r="DY206" s="136"/>
      <c r="DZ206" s="136"/>
      <c r="EA206" s="136"/>
      <c r="EB206" s="136"/>
      <c r="EC206" s="136"/>
      <c r="ED206" s="136"/>
      <c r="EE206" s="136"/>
      <c r="EF206" s="136"/>
      <c r="EG206" s="136"/>
      <c r="EH206" s="136"/>
      <c r="EI206" s="136"/>
      <c r="EJ206" s="136"/>
      <c r="EK206" s="136"/>
      <c r="EL206" s="136"/>
      <c r="EM206" s="136"/>
      <c r="EN206" s="136"/>
      <c r="EO206" s="136"/>
      <c r="EP206" s="136"/>
      <c r="EQ206" s="136"/>
      <c r="ER206" s="136"/>
      <c r="ES206" s="136"/>
      <c r="ET206" s="136"/>
      <c r="EU206" s="136"/>
      <c r="EV206" s="136"/>
      <c r="EW206" s="136"/>
      <c r="EX206" s="136"/>
      <c r="EY206" s="136"/>
      <c r="EZ206" s="136"/>
      <c r="FA206" s="136"/>
      <c r="FB206" s="136"/>
      <c r="FC206" s="136"/>
      <c r="FD206" s="136"/>
      <c r="FE206" s="136"/>
      <c r="FF206" s="136"/>
      <c r="FG206" s="136"/>
      <c r="FH206" s="136"/>
      <c r="FI206" s="136"/>
      <c r="FJ206" s="136"/>
      <c r="FK206" s="136"/>
      <c r="FL206" s="136"/>
      <c r="FM206" s="136"/>
      <c r="FN206" s="136"/>
      <c r="FO206" s="136"/>
      <c r="FP206" s="136"/>
      <c r="FQ206" s="136"/>
      <c r="FR206" s="136"/>
      <c r="FS206" s="136"/>
      <c r="FT206" s="136"/>
      <c r="FU206" s="136"/>
      <c r="FV206" s="136"/>
      <c r="FW206" s="136"/>
      <c r="FX206" s="136"/>
      <c r="FY206" s="136"/>
      <c r="FZ206" s="136"/>
      <c r="GA206" s="136"/>
      <c r="GB206" s="136"/>
      <c r="GC206" s="136"/>
      <c r="GD206" s="136"/>
      <c r="GE206" s="136"/>
      <c r="GF206" s="136"/>
      <c r="GG206" s="136"/>
      <c r="GH206" s="136"/>
      <c r="GI206" s="136"/>
      <c r="GJ206" s="136"/>
      <c r="GK206" s="136"/>
      <c r="GL206" s="136"/>
      <c r="GM206" s="136"/>
      <c r="GN206" s="136"/>
      <c r="GO206" s="136"/>
      <c r="GP206" s="136"/>
      <c r="GQ206" s="136"/>
      <c r="GR206" s="136"/>
      <c r="GS206" s="136"/>
      <c r="GT206" s="136"/>
      <c r="GU206" s="136"/>
      <c r="GV206" s="136"/>
      <c r="GW206" s="136"/>
      <c r="GX206" s="136"/>
      <c r="GY206" s="136"/>
      <c r="GZ206" s="136"/>
      <c r="HA206" s="136"/>
      <c r="HB206" s="136"/>
      <c r="HC206" s="136"/>
      <c r="HD206" s="136"/>
      <c r="HE206" s="136"/>
      <c r="HF206" s="136"/>
      <c r="HG206" s="136"/>
      <c r="HH206" s="136"/>
      <c r="HI206" s="136"/>
      <c r="HJ206" s="136"/>
      <c r="HK206" s="136"/>
      <c r="HL206" s="136"/>
      <c r="HM206" s="136"/>
      <c r="HN206" s="136"/>
      <c r="HO206" s="136"/>
      <c r="HP206" s="136"/>
      <c r="HQ206" s="136"/>
      <c r="HR206" s="136"/>
      <c r="HS206" s="136"/>
      <c r="HT206" s="136"/>
      <c r="HU206" s="136"/>
      <c r="HV206" s="136"/>
      <c r="HW206" s="136"/>
      <c r="HX206" s="136"/>
      <c r="HY206" s="136"/>
      <c r="HZ206" s="136"/>
      <c r="IA206" s="136"/>
      <c r="IB206" s="136"/>
      <c r="IC206" s="136"/>
      <c r="ID206" s="136"/>
      <c r="IE206" s="136"/>
      <c r="IF206" s="136"/>
      <c r="IG206" s="136"/>
      <c r="IH206" s="136"/>
      <c r="II206" s="136"/>
      <c r="IJ206" s="136"/>
      <c r="IK206" s="136"/>
      <c r="IL206" s="136"/>
      <c r="IM206" s="136"/>
      <c r="IN206" s="136"/>
      <c r="IO206" s="136"/>
      <c r="IP206" s="136"/>
      <c r="IQ206" s="136"/>
    </row>
    <row r="207" spans="2:251" x14ac:dyDescent="0.25">
      <c r="B207" s="136"/>
      <c r="C207" s="136"/>
      <c r="D207" s="150"/>
      <c r="E207" s="150"/>
      <c r="F207" s="150"/>
      <c r="AB207" s="136"/>
      <c r="AC207" s="136"/>
      <c r="AD207" s="136"/>
      <c r="AE207" s="136"/>
      <c r="AF207" s="136"/>
      <c r="AG207" s="136"/>
      <c r="AH207" s="136"/>
      <c r="AI207" s="136"/>
      <c r="AJ207" s="136"/>
      <c r="AK207" s="136"/>
      <c r="AL207" s="136"/>
      <c r="AM207" s="136"/>
      <c r="AN207" s="136"/>
      <c r="AO207" s="136"/>
      <c r="AP207" s="136"/>
      <c r="AQ207" s="136"/>
      <c r="AR207" s="136"/>
      <c r="AS207" s="136"/>
      <c r="AT207" s="136"/>
      <c r="AU207" s="136"/>
      <c r="AV207" s="136"/>
      <c r="AW207" s="136"/>
      <c r="AX207" s="136"/>
      <c r="AY207" s="136"/>
      <c r="AZ207" s="136"/>
      <c r="BA207" s="136"/>
      <c r="BB207" s="136"/>
      <c r="BC207" s="136"/>
      <c r="BD207" s="136"/>
      <c r="BE207" s="136"/>
      <c r="BF207" s="136"/>
      <c r="BG207" s="136"/>
      <c r="BH207" s="136"/>
      <c r="BI207" s="136"/>
      <c r="BJ207" s="136"/>
      <c r="BK207" s="136"/>
      <c r="BL207" s="136"/>
      <c r="BM207" s="136"/>
      <c r="BN207" s="136"/>
      <c r="BO207" s="136"/>
      <c r="BP207" s="136"/>
      <c r="BQ207" s="136"/>
      <c r="BR207" s="136"/>
      <c r="BS207" s="136"/>
      <c r="BT207" s="136"/>
      <c r="BU207" s="136"/>
      <c r="BV207" s="136"/>
      <c r="BW207" s="136"/>
      <c r="BX207" s="136"/>
      <c r="BY207" s="136"/>
      <c r="BZ207" s="136"/>
      <c r="CA207" s="136"/>
      <c r="CB207" s="136"/>
      <c r="CC207" s="136"/>
      <c r="CD207" s="136"/>
      <c r="CE207" s="136"/>
      <c r="CF207" s="136"/>
      <c r="CG207" s="136"/>
      <c r="CH207" s="136"/>
      <c r="CI207" s="136"/>
      <c r="CJ207" s="136"/>
      <c r="CK207" s="136"/>
      <c r="CL207" s="136"/>
      <c r="CM207" s="136"/>
      <c r="CN207" s="136"/>
      <c r="CO207" s="136"/>
      <c r="CP207" s="136"/>
      <c r="CQ207" s="136"/>
      <c r="CR207" s="136"/>
      <c r="CS207" s="136"/>
      <c r="CT207" s="136"/>
      <c r="CU207" s="136"/>
      <c r="CV207" s="136"/>
      <c r="CW207" s="136"/>
      <c r="CX207" s="136"/>
      <c r="CY207" s="136"/>
      <c r="CZ207" s="136"/>
      <c r="DA207" s="136"/>
      <c r="DB207" s="136"/>
      <c r="DC207" s="136"/>
      <c r="DD207" s="136"/>
      <c r="DE207" s="136"/>
      <c r="DF207" s="136"/>
      <c r="DG207" s="136"/>
      <c r="DH207" s="136"/>
      <c r="DI207" s="136"/>
      <c r="DJ207" s="136"/>
      <c r="DK207" s="136"/>
      <c r="DL207" s="136"/>
      <c r="DM207" s="136"/>
      <c r="DN207" s="136"/>
      <c r="DO207" s="136"/>
      <c r="DP207" s="136"/>
      <c r="DQ207" s="136"/>
      <c r="DR207" s="136"/>
      <c r="DS207" s="136"/>
      <c r="DT207" s="136"/>
      <c r="DU207" s="136"/>
      <c r="DV207" s="136"/>
      <c r="DW207" s="136"/>
      <c r="DX207" s="136"/>
      <c r="DY207" s="136"/>
      <c r="DZ207" s="136"/>
      <c r="EA207" s="136"/>
      <c r="EB207" s="136"/>
      <c r="EC207" s="136"/>
      <c r="ED207" s="136"/>
      <c r="EE207" s="136"/>
      <c r="EF207" s="136"/>
      <c r="EG207" s="136"/>
      <c r="EH207" s="136"/>
      <c r="EI207" s="136"/>
      <c r="EJ207" s="136"/>
      <c r="EK207" s="136"/>
      <c r="EL207" s="136"/>
      <c r="EM207" s="136"/>
      <c r="EN207" s="136"/>
      <c r="EO207" s="136"/>
      <c r="EP207" s="136"/>
      <c r="EQ207" s="136"/>
      <c r="ER207" s="136"/>
      <c r="ES207" s="136"/>
      <c r="ET207" s="136"/>
      <c r="EU207" s="136"/>
      <c r="EV207" s="136"/>
      <c r="EW207" s="136"/>
      <c r="EX207" s="136"/>
      <c r="EY207" s="136"/>
      <c r="EZ207" s="136"/>
      <c r="FA207" s="136"/>
      <c r="FB207" s="136"/>
      <c r="FC207" s="136"/>
      <c r="FD207" s="136"/>
      <c r="FE207" s="136"/>
      <c r="FF207" s="136"/>
      <c r="FG207" s="136"/>
      <c r="FH207" s="136"/>
      <c r="FI207" s="136"/>
      <c r="FJ207" s="136"/>
      <c r="FK207" s="136"/>
      <c r="FL207" s="136"/>
      <c r="FM207" s="136"/>
      <c r="FN207" s="136"/>
      <c r="FO207" s="136"/>
      <c r="FP207" s="136"/>
      <c r="FQ207" s="136"/>
      <c r="FR207" s="136"/>
      <c r="FS207" s="136"/>
      <c r="FT207" s="136"/>
      <c r="FU207" s="136"/>
      <c r="FV207" s="136"/>
      <c r="FW207" s="136"/>
      <c r="FX207" s="136"/>
      <c r="FY207" s="136"/>
      <c r="FZ207" s="136"/>
      <c r="GA207" s="136"/>
      <c r="GB207" s="136"/>
      <c r="GC207" s="136"/>
      <c r="GD207" s="136"/>
      <c r="GE207" s="136"/>
      <c r="GF207" s="136"/>
      <c r="GG207" s="136"/>
      <c r="GH207" s="136"/>
      <c r="GI207" s="136"/>
      <c r="GJ207" s="136"/>
      <c r="GK207" s="136"/>
      <c r="GL207" s="136"/>
      <c r="GM207" s="136"/>
      <c r="GN207" s="136"/>
      <c r="GO207" s="136"/>
      <c r="GP207" s="136"/>
      <c r="GQ207" s="136"/>
      <c r="GR207" s="136"/>
      <c r="GS207" s="136"/>
      <c r="GT207" s="136"/>
      <c r="GU207" s="136"/>
      <c r="GV207" s="136"/>
      <c r="GW207" s="136"/>
      <c r="GX207" s="136"/>
      <c r="GY207" s="136"/>
      <c r="GZ207" s="136"/>
      <c r="HA207" s="136"/>
      <c r="HB207" s="136"/>
      <c r="HC207" s="136"/>
      <c r="HD207" s="136"/>
      <c r="HE207" s="136"/>
      <c r="HF207" s="136"/>
      <c r="HG207" s="136"/>
      <c r="HH207" s="136"/>
      <c r="HI207" s="136"/>
      <c r="HJ207" s="136"/>
      <c r="HK207" s="136"/>
      <c r="HL207" s="136"/>
      <c r="HM207" s="136"/>
      <c r="HN207" s="136"/>
      <c r="HO207" s="136"/>
      <c r="HP207" s="136"/>
      <c r="HQ207" s="136"/>
      <c r="HR207" s="136"/>
      <c r="HS207" s="136"/>
      <c r="HT207" s="136"/>
      <c r="HU207" s="136"/>
      <c r="HV207" s="136"/>
      <c r="HW207" s="136"/>
      <c r="HX207" s="136"/>
      <c r="HY207" s="136"/>
      <c r="HZ207" s="136"/>
      <c r="IA207" s="136"/>
      <c r="IB207" s="136"/>
      <c r="IC207" s="136"/>
      <c r="ID207" s="136"/>
      <c r="IE207" s="136"/>
      <c r="IF207" s="136"/>
      <c r="IG207" s="136"/>
      <c r="IH207" s="136"/>
      <c r="II207" s="136"/>
      <c r="IJ207" s="136"/>
      <c r="IK207" s="136"/>
      <c r="IL207" s="136"/>
      <c r="IM207" s="136"/>
      <c r="IN207" s="136"/>
      <c r="IO207" s="136"/>
      <c r="IP207" s="136"/>
      <c r="IQ207" s="136"/>
    </row>
    <row r="208" spans="2:251" x14ac:dyDescent="0.25">
      <c r="B208" s="136"/>
      <c r="C208" s="136"/>
      <c r="D208" s="150"/>
      <c r="E208" s="150"/>
      <c r="F208" s="150"/>
      <c r="AB208" s="136"/>
      <c r="AC208" s="136"/>
      <c r="AD208" s="136"/>
      <c r="AE208" s="136"/>
      <c r="AF208" s="136"/>
      <c r="AG208" s="136"/>
      <c r="AH208" s="136"/>
      <c r="AI208" s="136"/>
      <c r="AJ208" s="136"/>
      <c r="AK208" s="136"/>
      <c r="AL208" s="136"/>
      <c r="AM208" s="136"/>
      <c r="AN208" s="136"/>
      <c r="AO208" s="136"/>
      <c r="AP208" s="136"/>
      <c r="AQ208" s="136"/>
      <c r="AR208" s="136"/>
      <c r="AS208" s="136"/>
      <c r="AT208" s="136"/>
      <c r="AU208" s="136"/>
      <c r="AV208" s="136"/>
      <c r="AW208" s="136"/>
      <c r="AX208" s="136"/>
      <c r="AY208" s="136"/>
      <c r="AZ208" s="136"/>
      <c r="BA208" s="136"/>
      <c r="BB208" s="136"/>
      <c r="BC208" s="136"/>
      <c r="BD208" s="136"/>
      <c r="BE208" s="136"/>
      <c r="BF208" s="136"/>
      <c r="BG208" s="136"/>
      <c r="BH208" s="136"/>
      <c r="BI208" s="136"/>
      <c r="BJ208" s="136"/>
      <c r="BK208" s="136"/>
      <c r="BL208" s="136"/>
      <c r="BM208" s="136"/>
      <c r="BN208" s="136"/>
      <c r="BO208" s="136"/>
      <c r="BP208" s="136"/>
      <c r="BQ208" s="136"/>
      <c r="BR208" s="136"/>
      <c r="BS208" s="136"/>
      <c r="BT208" s="136"/>
      <c r="BU208" s="136"/>
      <c r="BV208" s="136"/>
      <c r="BW208" s="136"/>
      <c r="BX208" s="136"/>
      <c r="BY208" s="136"/>
      <c r="BZ208" s="136"/>
      <c r="CA208" s="136"/>
      <c r="CB208" s="136"/>
      <c r="CC208" s="136"/>
      <c r="CD208" s="136"/>
      <c r="CE208" s="136"/>
      <c r="CF208" s="136"/>
      <c r="CG208" s="136"/>
      <c r="CH208" s="136"/>
      <c r="CI208" s="136"/>
      <c r="CJ208" s="136"/>
      <c r="CK208" s="136"/>
      <c r="CL208" s="136"/>
      <c r="CM208" s="136"/>
      <c r="CN208" s="136"/>
      <c r="CO208" s="136"/>
      <c r="CP208" s="136"/>
      <c r="CQ208" s="136"/>
      <c r="CR208" s="136"/>
      <c r="CS208" s="136"/>
      <c r="CT208" s="136"/>
      <c r="CU208" s="136"/>
      <c r="CV208" s="136"/>
      <c r="CW208" s="136"/>
      <c r="CX208" s="136"/>
      <c r="CY208" s="136"/>
      <c r="CZ208" s="136"/>
      <c r="DA208" s="136"/>
      <c r="DB208" s="136"/>
      <c r="DC208" s="136"/>
      <c r="DD208" s="136"/>
      <c r="DE208" s="136"/>
      <c r="DF208" s="136"/>
      <c r="DG208" s="136"/>
      <c r="DH208" s="136"/>
      <c r="DI208" s="136"/>
      <c r="DJ208" s="136"/>
      <c r="DK208" s="136"/>
      <c r="DL208" s="136"/>
      <c r="DM208" s="136"/>
      <c r="DN208" s="136"/>
      <c r="DO208" s="136"/>
      <c r="DP208" s="136"/>
      <c r="DQ208" s="136"/>
      <c r="DR208" s="136"/>
      <c r="DS208" s="136"/>
      <c r="DT208" s="136"/>
      <c r="DU208" s="136"/>
      <c r="DV208" s="136"/>
      <c r="DW208" s="136"/>
      <c r="DX208" s="136"/>
      <c r="DY208" s="136"/>
      <c r="DZ208" s="136"/>
      <c r="EA208" s="136"/>
      <c r="EB208" s="136"/>
      <c r="EC208" s="136"/>
      <c r="ED208" s="136"/>
      <c r="EE208" s="136"/>
      <c r="EF208" s="136"/>
      <c r="EG208" s="136"/>
      <c r="EH208" s="136"/>
      <c r="EI208" s="136"/>
      <c r="EJ208" s="136"/>
      <c r="EK208" s="136"/>
      <c r="EL208" s="136"/>
      <c r="EM208" s="136"/>
      <c r="EN208" s="136"/>
      <c r="EO208" s="136"/>
      <c r="EP208" s="136"/>
      <c r="EQ208" s="136"/>
      <c r="ER208" s="136"/>
      <c r="ES208" s="136"/>
      <c r="ET208" s="136"/>
      <c r="EU208" s="136"/>
      <c r="EV208" s="136"/>
      <c r="EW208" s="136"/>
      <c r="EX208" s="136"/>
      <c r="EY208" s="136"/>
      <c r="EZ208" s="136"/>
      <c r="FA208" s="136"/>
      <c r="FB208" s="136"/>
      <c r="FC208" s="136"/>
      <c r="FD208" s="136"/>
      <c r="FE208" s="136"/>
      <c r="FF208" s="136"/>
      <c r="FG208" s="136"/>
      <c r="FH208" s="136"/>
      <c r="FI208" s="136"/>
      <c r="FJ208" s="136"/>
      <c r="FK208" s="136"/>
      <c r="FL208" s="136"/>
      <c r="FM208" s="136"/>
      <c r="FN208" s="136"/>
      <c r="FO208" s="136"/>
      <c r="FP208" s="136"/>
      <c r="FQ208" s="136"/>
      <c r="FR208" s="136"/>
      <c r="FS208" s="136"/>
      <c r="FT208" s="136"/>
      <c r="FU208" s="136"/>
      <c r="FV208" s="136"/>
      <c r="FW208" s="136"/>
      <c r="FX208" s="136"/>
      <c r="FY208" s="136"/>
      <c r="FZ208" s="136"/>
      <c r="GA208" s="136"/>
      <c r="GB208" s="136"/>
      <c r="GC208" s="136"/>
      <c r="GD208" s="136"/>
      <c r="GE208" s="136"/>
      <c r="GF208" s="136"/>
      <c r="GG208" s="136"/>
      <c r="GH208" s="136"/>
      <c r="GI208" s="136"/>
      <c r="GJ208" s="136"/>
      <c r="GK208" s="136"/>
      <c r="GL208" s="136"/>
      <c r="GM208" s="136"/>
      <c r="GN208" s="136"/>
      <c r="GO208" s="136"/>
      <c r="GP208" s="136"/>
      <c r="GQ208" s="136"/>
      <c r="GR208" s="136"/>
      <c r="GS208" s="136"/>
      <c r="GT208" s="136"/>
      <c r="GU208" s="136"/>
      <c r="GV208" s="136"/>
      <c r="GW208" s="136"/>
      <c r="GX208" s="136"/>
      <c r="GY208" s="136"/>
      <c r="GZ208" s="136"/>
      <c r="HA208" s="136"/>
      <c r="HB208" s="136"/>
      <c r="HC208" s="136"/>
      <c r="HD208" s="136"/>
      <c r="HE208" s="136"/>
      <c r="HF208" s="136"/>
      <c r="HG208" s="136"/>
      <c r="HH208" s="136"/>
      <c r="HI208" s="136"/>
      <c r="HJ208" s="136"/>
      <c r="HK208" s="136"/>
      <c r="HL208" s="136"/>
      <c r="HM208" s="136"/>
      <c r="HN208" s="136"/>
      <c r="HO208" s="136"/>
      <c r="HP208" s="136"/>
      <c r="HQ208" s="136"/>
      <c r="HR208" s="136"/>
      <c r="HS208" s="136"/>
      <c r="HT208" s="136"/>
      <c r="HU208" s="136"/>
      <c r="HV208" s="136"/>
      <c r="HW208" s="136"/>
      <c r="HX208" s="136"/>
      <c r="HY208" s="136"/>
      <c r="HZ208" s="136"/>
      <c r="IA208" s="136"/>
      <c r="IB208" s="136"/>
      <c r="IC208" s="136"/>
      <c r="ID208" s="136"/>
      <c r="IE208" s="136"/>
      <c r="IF208" s="136"/>
      <c r="IG208" s="136"/>
      <c r="IH208" s="136"/>
      <c r="II208" s="136"/>
      <c r="IJ208" s="136"/>
      <c r="IK208" s="136"/>
      <c r="IL208" s="136"/>
      <c r="IM208" s="136"/>
      <c r="IN208" s="136"/>
      <c r="IO208" s="136"/>
      <c r="IP208" s="136"/>
      <c r="IQ208" s="136"/>
    </row>
    <row r="209" spans="2:251" x14ac:dyDescent="0.25">
      <c r="B209" s="136"/>
      <c r="C209" s="136"/>
      <c r="D209" s="150"/>
      <c r="E209" s="150"/>
      <c r="F209" s="150"/>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c r="BA209" s="136"/>
      <c r="BB209" s="136"/>
      <c r="BC209" s="136"/>
      <c r="BD209" s="136"/>
      <c r="BE209" s="136"/>
      <c r="BF209" s="136"/>
      <c r="BG209" s="136"/>
      <c r="BH209" s="136"/>
      <c r="BI209" s="136"/>
      <c r="BJ209" s="136"/>
      <c r="BK209" s="136"/>
      <c r="BL209" s="136"/>
      <c r="BM209" s="136"/>
      <c r="BN209" s="136"/>
      <c r="BO209" s="136"/>
      <c r="BP209" s="136"/>
      <c r="BQ209" s="136"/>
      <c r="BR209" s="136"/>
      <c r="BS209" s="136"/>
      <c r="BT209" s="136"/>
      <c r="BU209" s="136"/>
      <c r="BV209" s="136"/>
      <c r="BW209" s="136"/>
      <c r="BX209" s="136"/>
      <c r="BY209" s="136"/>
      <c r="BZ209" s="136"/>
      <c r="CA209" s="136"/>
      <c r="CB209" s="136"/>
      <c r="CC209" s="136"/>
      <c r="CD209" s="136"/>
      <c r="CE209" s="136"/>
      <c r="CF209" s="136"/>
      <c r="CG209" s="136"/>
      <c r="CH209" s="136"/>
      <c r="CI209" s="136"/>
      <c r="CJ209" s="136"/>
      <c r="CK209" s="136"/>
      <c r="CL209" s="136"/>
      <c r="CM209" s="136"/>
      <c r="CN209" s="136"/>
      <c r="CO209" s="136"/>
      <c r="CP209" s="136"/>
      <c r="CQ209" s="136"/>
      <c r="CR209" s="136"/>
      <c r="CS209" s="136"/>
      <c r="CT209" s="136"/>
      <c r="CU209" s="136"/>
      <c r="CV209" s="136"/>
      <c r="CW209" s="136"/>
      <c r="CX209" s="136"/>
      <c r="CY209" s="136"/>
      <c r="CZ209" s="136"/>
      <c r="DA209" s="136"/>
      <c r="DB209" s="136"/>
      <c r="DC209" s="136"/>
      <c r="DD209" s="136"/>
      <c r="DE209" s="136"/>
      <c r="DF209" s="136"/>
      <c r="DG209" s="136"/>
      <c r="DH209" s="136"/>
      <c r="DI209" s="136"/>
      <c r="DJ209" s="136"/>
      <c r="DK209" s="136"/>
      <c r="DL209" s="136"/>
      <c r="DM209" s="136"/>
      <c r="DN209" s="136"/>
      <c r="DO209" s="136"/>
      <c r="DP209" s="136"/>
      <c r="DQ209" s="136"/>
      <c r="DR209" s="136"/>
      <c r="DS209" s="136"/>
      <c r="DT209" s="136"/>
      <c r="DU209" s="136"/>
      <c r="DV209" s="136"/>
      <c r="DW209" s="136"/>
      <c r="DX209" s="136"/>
      <c r="DY209" s="136"/>
      <c r="DZ209" s="136"/>
      <c r="EA209" s="136"/>
      <c r="EB209" s="136"/>
      <c r="EC209" s="136"/>
      <c r="ED209" s="136"/>
      <c r="EE209" s="136"/>
      <c r="EF209" s="136"/>
      <c r="EG209" s="136"/>
      <c r="EH209" s="136"/>
      <c r="EI209" s="136"/>
      <c r="EJ209" s="136"/>
      <c r="EK209" s="136"/>
      <c r="EL209" s="136"/>
      <c r="EM209" s="136"/>
      <c r="EN209" s="136"/>
      <c r="EO209" s="136"/>
      <c r="EP209" s="136"/>
      <c r="EQ209" s="136"/>
      <c r="ER209" s="136"/>
      <c r="ES209" s="136"/>
      <c r="ET209" s="136"/>
      <c r="EU209" s="136"/>
      <c r="EV209" s="136"/>
      <c r="EW209" s="136"/>
      <c r="EX209" s="136"/>
      <c r="EY209" s="136"/>
      <c r="EZ209" s="136"/>
      <c r="FA209" s="136"/>
      <c r="FB209" s="136"/>
      <c r="FC209" s="136"/>
      <c r="FD209" s="136"/>
      <c r="FE209" s="136"/>
      <c r="FF209" s="136"/>
      <c r="FG209" s="136"/>
      <c r="FH209" s="136"/>
      <c r="FI209" s="136"/>
      <c r="FJ209" s="136"/>
      <c r="FK209" s="136"/>
      <c r="FL209" s="136"/>
      <c r="FM209" s="136"/>
      <c r="FN209" s="136"/>
      <c r="FO209" s="136"/>
      <c r="FP209" s="136"/>
      <c r="FQ209" s="136"/>
      <c r="FR209" s="136"/>
      <c r="FS209" s="136"/>
      <c r="FT209" s="136"/>
      <c r="FU209" s="136"/>
      <c r="FV209" s="136"/>
      <c r="FW209" s="136"/>
      <c r="FX209" s="136"/>
      <c r="FY209" s="136"/>
      <c r="FZ209" s="136"/>
      <c r="GA209" s="136"/>
      <c r="GB209" s="136"/>
      <c r="GC209" s="136"/>
      <c r="GD209" s="136"/>
      <c r="GE209" s="136"/>
      <c r="GF209" s="136"/>
      <c r="GG209" s="136"/>
      <c r="GH209" s="136"/>
      <c r="GI209" s="136"/>
      <c r="GJ209" s="136"/>
      <c r="GK209" s="136"/>
      <c r="GL209" s="136"/>
      <c r="GM209" s="136"/>
      <c r="GN209" s="136"/>
      <c r="GO209" s="136"/>
      <c r="GP209" s="136"/>
      <c r="GQ209" s="136"/>
      <c r="GR209" s="136"/>
      <c r="GS209" s="136"/>
      <c r="GT209" s="136"/>
      <c r="GU209" s="136"/>
      <c r="GV209" s="136"/>
      <c r="GW209" s="136"/>
      <c r="GX209" s="136"/>
      <c r="GY209" s="136"/>
      <c r="GZ209" s="136"/>
      <c r="HA209" s="136"/>
      <c r="HB209" s="136"/>
      <c r="HC209" s="136"/>
      <c r="HD209" s="136"/>
      <c r="HE209" s="136"/>
      <c r="HF209" s="136"/>
      <c r="HG209" s="136"/>
      <c r="HH209" s="136"/>
      <c r="HI209" s="136"/>
      <c r="HJ209" s="136"/>
      <c r="HK209" s="136"/>
      <c r="HL209" s="136"/>
      <c r="HM209" s="136"/>
      <c r="HN209" s="136"/>
      <c r="HO209" s="136"/>
      <c r="HP209" s="136"/>
      <c r="HQ209" s="136"/>
      <c r="HR209" s="136"/>
      <c r="HS209" s="136"/>
      <c r="HT209" s="136"/>
      <c r="HU209" s="136"/>
      <c r="HV209" s="136"/>
      <c r="HW209" s="136"/>
      <c r="HX209" s="136"/>
      <c r="HY209" s="136"/>
      <c r="HZ209" s="136"/>
      <c r="IA209" s="136"/>
      <c r="IB209" s="136"/>
      <c r="IC209" s="136"/>
      <c r="ID209" s="136"/>
      <c r="IE209" s="136"/>
      <c r="IF209" s="136"/>
      <c r="IG209" s="136"/>
      <c r="IH209" s="136"/>
      <c r="II209" s="136"/>
      <c r="IJ209" s="136"/>
      <c r="IK209" s="136"/>
      <c r="IL209" s="136"/>
      <c r="IM209" s="136"/>
      <c r="IN209" s="136"/>
      <c r="IO209" s="136"/>
      <c r="IP209" s="136"/>
      <c r="IQ209" s="136"/>
    </row>
    <row r="210" spans="2:251" x14ac:dyDescent="0.25">
      <c r="B210" s="136"/>
      <c r="C210" s="136"/>
      <c r="D210" s="150"/>
      <c r="E210" s="150"/>
      <c r="F210" s="150"/>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c r="BM210" s="136"/>
      <c r="BN210" s="136"/>
      <c r="BO210" s="136"/>
      <c r="BP210" s="136"/>
      <c r="BQ210" s="136"/>
      <c r="BR210" s="136"/>
      <c r="BS210" s="136"/>
      <c r="BT210" s="136"/>
      <c r="BU210" s="136"/>
      <c r="BV210" s="136"/>
      <c r="BW210" s="136"/>
      <c r="BX210" s="136"/>
      <c r="BY210" s="136"/>
      <c r="BZ210" s="136"/>
      <c r="CA210" s="136"/>
      <c r="CB210" s="136"/>
      <c r="CC210" s="136"/>
      <c r="CD210" s="136"/>
      <c r="CE210" s="136"/>
      <c r="CF210" s="136"/>
      <c r="CG210" s="136"/>
      <c r="CH210" s="136"/>
      <c r="CI210" s="136"/>
      <c r="CJ210" s="136"/>
      <c r="CK210" s="136"/>
      <c r="CL210" s="136"/>
      <c r="CM210" s="136"/>
      <c r="CN210" s="136"/>
      <c r="CO210" s="136"/>
      <c r="CP210" s="136"/>
      <c r="CQ210" s="136"/>
      <c r="CR210" s="136"/>
      <c r="CS210" s="136"/>
      <c r="CT210" s="136"/>
      <c r="CU210" s="136"/>
      <c r="CV210" s="136"/>
      <c r="CW210" s="136"/>
      <c r="CX210" s="136"/>
      <c r="CY210" s="136"/>
      <c r="CZ210" s="136"/>
      <c r="DA210" s="136"/>
      <c r="DB210" s="136"/>
      <c r="DC210" s="136"/>
      <c r="DD210" s="136"/>
      <c r="DE210" s="136"/>
      <c r="DF210" s="136"/>
      <c r="DG210" s="136"/>
      <c r="DH210" s="136"/>
      <c r="DI210" s="136"/>
      <c r="DJ210" s="136"/>
      <c r="DK210" s="136"/>
      <c r="DL210" s="136"/>
      <c r="DM210" s="136"/>
      <c r="DN210" s="136"/>
      <c r="DO210" s="136"/>
      <c r="DP210" s="136"/>
      <c r="DQ210" s="136"/>
      <c r="DR210" s="136"/>
      <c r="DS210" s="136"/>
      <c r="DT210" s="136"/>
      <c r="DU210" s="136"/>
      <c r="DV210" s="136"/>
      <c r="DW210" s="136"/>
      <c r="DX210" s="136"/>
      <c r="DY210" s="136"/>
      <c r="DZ210" s="136"/>
      <c r="EA210" s="136"/>
      <c r="EB210" s="136"/>
      <c r="EC210" s="136"/>
      <c r="ED210" s="136"/>
      <c r="EE210" s="136"/>
      <c r="EF210" s="136"/>
      <c r="EG210" s="136"/>
      <c r="EH210" s="136"/>
      <c r="EI210" s="136"/>
      <c r="EJ210" s="136"/>
      <c r="EK210" s="136"/>
      <c r="EL210" s="136"/>
      <c r="EM210" s="136"/>
      <c r="EN210" s="136"/>
      <c r="EO210" s="136"/>
      <c r="EP210" s="136"/>
      <c r="EQ210" s="136"/>
      <c r="ER210" s="136"/>
      <c r="ES210" s="136"/>
      <c r="ET210" s="136"/>
      <c r="EU210" s="136"/>
      <c r="EV210" s="136"/>
      <c r="EW210" s="136"/>
      <c r="EX210" s="136"/>
      <c r="EY210" s="136"/>
      <c r="EZ210" s="136"/>
      <c r="FA210" s="136"/>
      <c r="FB210" s="136"/>
      <c r="FC210" s="136"/>
      <c r="FD210" s="136"/>
      <c r="FE210" s="136"/>
      <c r="FF210" s="136"/>
      <c r="FG210" s="136"/>
      <c r="FH210" s="136"/>
      <c r="FI210" s="136"/>
      <c r="FJ210" s="136"/>
      <c r="FK210" s="136"/>
      <c r="FL210" s="136"/>
      <c r="FM210" s="136"/>
      <c r="FN210" s="136"/>
      <c r="FO210" s="136"/>
      <c r="FP210" s="136"/>
      <c r="FQ210" s="136"/>
      <c r="FR210" s="136"/>
      <c r="FS210" s="136"/>
      <c r="FT210" s="136"/>
      <c r="FU210" s="136"/>
      <c r="FV210" s="136"/>
      <c r="FW210" s="136"/>
      <c r="FX210" s="136"/>
      <c r="FY210" s="136"/>
      <c r="FZ210" s="136"/>
      <c r="GA210" s="136"/>
      <c r="GB210" s="136"/>
      <c r="GC210" s="136"/>
      <c r="GD210" s="136"/>
      <c r="GE210" s="136"/>
      <c r="GF210" s="136"/>
      <c r="GG210" s="136"/>
      <c r="GH210" s="136"/>
      <c r="GI210" s="136"/>
      <c r="GJ210" s="136"/>
      <c r="GK210" s="136"/>
      <c r="GL210" s="136"/>
      <c r="GM210" s="136"/>
      <c r="GN210" s="136"/>
      <c r="GO210" s="136"/>
      <c r="GP210" s="136"/>
      <c r="GQ210" s="136"/>
      <c r="GR210" s="136"/>
      <c r="GS210" s="136"/>
      <c r="GT210" s="136"/>
      <c r="GU210" s="136"/>
      <c r="GV210" s="136"/>
      <c r="GW210" s="136"/>
      <c r="GX210" s="136"/>
      <c r="GY210" s="136"/>
      <c r="GZ210" s="136"/>
      <c r="HA210" s="136"/>
      <c r="HB210" s="136"/>
      <c r="HC210" s="136"/>
      <c r="HD210" s="136"/>
      <c r="HE210" s="136"/>
      <c r="HF210" s="136"/>
      <c r="HG210" s="136"/>
      <c r="HH210" s="136"/>
      <c r="HI210" s="136"/>
      <c r="HJ210" s="136"/>
      <c r="HK210" s="136"/>
      <c r="HL210" s="136"/>
      <c r="HM210" s="136"/>
      <c r="HN210" s="136"/>
      <c r="HO210" s="136"/>
      <c r="HP210" s="136"/>
      <c r="HQ210" s="136"/>
      <c r="HR210" s="136"/>
      <c r="HS210" s="136"/>
      <c r="HT210" s="136"/>
      <c r="HU210" s="136"/>
      <c r="HV210" s="136"/>
      <c r="HW210" s="136"/>
      <c r="HX210" s="136"/>
      <c r="HY210" s="136"/>
      <c r="HZ210" s="136"/>
      <c r="IA210" s="136"/>
      <c r="IB210" s="136"/>
      <c r="IC210" s="136"/>
      <c r="ID210" s="136"/>
      <c r="IE210" s="136"/>
      <c r="IF210" s="136"/>
      <c r="IG210" s="136"/>
      <c r="IH210" s="136"/>
      <c r="II210" s="136"/>
      <c r="IJ210" s="136"/>
      <c r="IK210" s="136"/>
      <c r="IL210" s="136"/>
      <c r="IM210" s="136"/>
      <c r="IN210" s="136"/>
      <c r="IO210" s="136"/>
      <c r="IP210" s="136"/>
      <c r="IQ210" s="136"/>
    </row>
    <row r="211" spans="2:251" x14ac:dyDescent="0.25">
      <c r="B211" s="136"/>
      <c r="C211" s="136"/>
      <c r="D211" s="150"/>
      <c r="E211" s="150"/>
      <c r="F211" s="150"/>
      <c r="AB211" s="136"/>
      <c r="AC211" s="136"/>
      <c r="AD211" s="136"/>
      <c r="AE211" s="136"/>
      <c r="AF211" s="136"/>
      <c r="AG211" s="136"/>
      <c r="AH211" s="136"/>
      <c r="AI211" s="136"/>
      <c r="AJ211" s="136"/>
      <c r="AK211" s="136"/>
      <c r="AL211" s="136"/>
      <c r="AM211" s="136"/>
      <c r="AN211" s="136"/>
      <c r="AO211" s="136"/>
      <c r="AP211" s="136"/>
      <c r="AQ211" s="136"/>
      <c r="AR211" s="136"/>
      <c r="AS211" s="136"/>
      <c r="AT211" s="136"/>
      <c r="AU211" s="136"/>
      <c r="AV211" s="136"/>
      <c r="AW211" s="136"/>
      <c r="AX211" s="136"/>
      <c r="AY211" s="136"/>
      <c r="AZ211" s="136"/>
      <c r="BA211" s="136"/>
      <c r="BB211" s="136"/>
      <c r="BC211" s="136"/>
      <c r="BD211" s="136"/>
      <c r="BE211" s="136"/>
      <c r="BF211" s="136"/>
      <c r="BG211" s="136"/>
      <c r="BH211" s="136"/>
      <c r="BI211" s="136"/>
      <c r="BJ211" s="136"/>
      <c r="BK211" s="136"/>
      <c r="BL211" s="136"/>
      <c r="BM211" s="136"/>
      <c r="BN211" s="136"/>
      <c r="BO211" s="136"/>
      <c r="BP211" s="136"/>
      <c r="BQ211" s="136"/>
      <c r="BR211" s="136"/>
      <c r="BS211" s="136"/>
      <c r="BT211" s="136"/>
      <c r="BU211" s="136"/>
      <c r="BV211" s="136"/>
      <c r="BW211" s="136"/>
      <c r="BX211" s="136"/>
      <c r="BY211" s="136"/>
      <c r="BZ211" s="136"/>
      <c r="CA211" s="136"/>
      <c r="CB211" s="136"/>
      <c r="CC211" s="136"/>
      <c r="CD211" s="136"/>
      <c r="CE211" s="136"/>
      <c r="CF211" s="136"/>
      <c r="CG211" s="136"/>
      <c r="CH211" s="136"/>
      <c r="CI211" s="136"/>
      <c r="CJ211" s="136"/>
      <c r="CK211" s="136"/>
      <c r="CL211" s="136"/>
      <c r="CM211" s="136"/>
      <c r="CN211" s="136"/>
      <c r="CO211" s="136"/>
      <c r="CP211" s="136"/>
      <c r="CQ211" s="136"/>
      <c r="CR211" s="136"/>
      <c r="CS211" s="136"/>
      <c r="CT211" s="136"/>
      <c r="CU211" s="136"/>
      <c r="CV211" s="136"/>
      <c r="CW211" s="136"/>
      <c r="CX211" s="136"/>
      <c r="CY211" s="136"/>
      <c r="CZ211" s="136"/>
      <c r="DA211" s="136"/>
      <c r="DB211" s="136"/>
      <c r="DC211" s="136"/>
      <c r="DD211" s="136"/>
      <c r="DE211" s="136"/>
      <c r="DF211" s="136"/>
      <c r="DG211" s="136"/>
      <c r="DH211" s="136"/>
      <c r="DI211" s="136"/>
      <c r="DJ211" s="136"/>
      <c r="DK211" s="136"/>
      <c r="DL211" s="136"/>
      <c r="DM211" s="136"/>
      <c r="DN211" s="136"/>
      <c r="DO211" s="136"/>
      <c r="DP211" s="136"/>
      <c r="DQ211" s="136"/>
      <c r="DR211" s="136"/>
      <c r="DS211" s="136"/>
      <c r="DT211" s="136"/>
      <c r="DU211" s="136"/>
      <c r="DV211" s="136"/>
      <c r="DW211" s="136"/>
      <c r="DX211" s="136"/>
      <c r="DY211" s="136"/>
      <c r="DZ211" s="136"/>
      <c r="EA211" s="136"/>
      <c r="EB211" s="136"/>
      <c r="EC211" s="136"/>
      <c r="ED211" s="136"/>
      <c r="EE211" s="136"/>
      <c r="EF211" s="136"/>
      <c r="EG211" s="136"/>
      <c r="EH211" s="136"/>
      <c r="EI211" s="136"/>
      <c r="EJ211" s="136"/>
      <c r="EK211" s="136"/>
      <c r="EL211" s="136"/>
      <c r="EM211" s="136"/>
      <c r="EN211" s="136"/>
      <c r="EO211" s="136"/>
      <c r="EP211" s="136"/>
      <c r="EQ211" s="136"/>
      <c r="ER211" s="136"/>
      <c r="ES211" s="136"/>
      <c r="ET211" s="136"/>
      <c r="EU211" s="136"/>
      <c r="EV211" s="136"/>
      <c r="EW211" s="136"/>
      <c r="EX211" s="136"/>
      <c r="EY211" s="136"/>
      <c r="EZ211" s="136"/>
      <c r="FA211" s="136"/>
      <c r="FB211" s="136"/>
      <c r="FC211" s="136"/>
      <c r="FD211" s="136"/>
      <c r="FE211" s="136"/>
      <c r="FF211" s="136"/>
      <c r="FG211" s="136"/>
      <c r="FH211" s="136"/>
      <c r="FI211" s="136"/>
      <c r="FJ211" s="136"/>
      <c r="FK211" s="136"/>
      <c r="FL211" s="136"/>
      <c r="FM211" s="136"/>
      <c r="FN211" s="136"/>
      <c r="FO211" s="136"/>
      <c r="FP211" s="136"/>
      <c r="FQ211" s="136"/>
      <c r="FR211" s="136"/>
      <c r="FS211" s="136"/>
      <c r="FT211" s="136"/>
      <c r="FU211" s="136"/>
      <c r="FV211" s="136"/>
      <c r="FW211" s="136"/>
      <c r="FX211" s="136"/>
      <c r="FY211" s="136"/>
      <c r="FZ211" s="136"/>
      <c r="GA211" s="136"/>
      <c r="GB211" s="136"/>
      <c r="GC211" s="136"/>
      <c r="GD211" s="136"/>
      <c r="GE211" s="136"/>
      <c r="GF211" s="136"/>
      <c r="GG211" s="136"/>
      <c r="GH211" s="136"/>
      <c r="GI211" s="136"/>
      <c r="GJ211" s="136"/>
      <c r="GK211" s="136"/>
      <c r="GL211" s="136"/>
      <c r="GM211" s="136"/>
      <c r="GN211" s="136"/>
      <c r="GO211" s="136"/>
      <c r="GP211" s="136"/>
      <c r="GQ211" s="136"/>
      <c r="GR211" s="136"/>
      <c r="GS211" s="136"/>
      <c r="GT211" s="136"/>
      <c r="GU211" s="136"/>
      <c r="GV211" s="136"/>
      <c r="GW211" s="136"/>
      <c r="GX211" s="136"/>
      <c r="GY211" s="136"/>
      <c r="GZ211" s="136"/>
      <c r="HA211" s="136"/>
      <c r="HB211" s="136"/>
      <c r="HC211" s="136"/>
      <c r="HD211" s="136"/>
      <c r="HE211" s="136"/>
      <c r="HF211" s="136"/>
      <c r="HG211" s="136"/>
      <c r="HH211" s="136"/>
      <c r="HI211" s="136"/>
      <c r="HJ211" s="136"/>
      <c r="HK211" s="136"/>
      <c r="HL211" s="136"/>
      <c r="HM211" s="136"/>
      <c r="HN211" s="136"/>
      <c r="HO211" s="136"/>
      <c r="HP211" s="136"/>
      <c r="HQ211" s="136"/>
      <c r="HR211" s="136"/>
      <c r="HS211" s="136"/>
      <c r="HT211" s="136"/>
      <c r="HU211" s="136"/>
      <c r="HV211" s="136"/>
      <c r="HW211" s="136"/>
      <c r="HX211" s="136"/>
      <c r="HY211" s="136"/>
      <c r="HZ211" s="136"/>
      <c r="IA211" s="136"/>
      <c r="IB211" s="136"/>
      <c r="IC211" s="136"/>
      <c r="ID211" s="136"/>
      <c r="IE211" s="136"/>
      <c r="IF211" s="136"/>
      <c r="IG211" s="136"/>
      <c r="IH211" s="136"/>
      <c r="II211" s="136"/>
      <c r="IJ211" s="136"/>
      <c r="IK211" s="136"/>
      <c r="IL211" s="136"/>
      <c r="IM211" s="136"/>
      <c r="IN211" s="136"/>
      <c r="IO211" s="136"/>
      <c r="IP211" s="136"/>
      <c r="IQ211" s="136"/>
    </row>
    <row r="212" spans="2:251" x14ac:dyDescent="0.25">
      <c r="B212" s="136"/>
      <c r="C212" s="136"/>
      <c r="D212" s="150"/>
      <c r="E212" s="150"/>
      <c r="F212" s="150"/>
      <c r="AB212" s="136"/>
      <c r="AC212" s="136"/>
      <c r="AD212" s="136"/>
      <c r="AE212" s="136"/>
      <c r="AF212" s="136"/>
      <c r="AG212" s="136"/>
      <c r="AH212" s="136"/>
      <c r="AI212" s="136"/>
      <c r="AJ212" s="136"/>
      <c r="AK212" s="136"/>
      <c r="AL212" s="136"/>
      <c r="AM212" s="136"/>
      <c r="AN212" s="136"/>
      <c r="AO212" s="136"/>
      <c r="AP212" s="136"/>
      <c r="AQ212" s="136"/>
      <c r="AR212" s="136"/>
      <c r="AS212" s="136"/>
      <c r="AT212" s="136"/>
      <c r="AU212" s="136"/>
      <c r="AV212" s="136"/>
      <c r="AW212" s="136"/>
      <c r="AX212" s="136"/>
      <c r="AY212" s="136"/>
      <c r="AZ212" s="136"/>
      <c r="BA212" s="136"/>
      <c r="BB212" s="136"/>
      <c r="BC212" s="136"/>
      <c r="BD212" s="136"/>
      <c r="BE212" s="136"/>
      <c r="BF212" s="136"/>
      <c r="BG212" s="136"/>
      <c r="BH212" s="136"/>
      <c r="BI212" s="136"/>
      <c r="BJ212" s="136"/>
      <c r="BK212" s="136"/>
      <c r="BL212" s="136"/>
      <c r="BM212" s="136"/>
      <c r="BN212" s="136"/>
      <c r="BO212" s="136"/>
      <c r="BP212" s="136"/>
      <c r="BQ212" s="136"/>
      <c r="BR212" s="136"/>
      <c r="BS212" s="136"/>
      <c r="BT212" s="136"/>
      <c r="BU212" s="136"/>
      <c r="BV212" s="136"/>
      <c r="BW212" s="136"/>
      <c r="BX212" s="136"/>
      <c r="BY212" s="136"/>
      <c r="BZ212" s="136"/>
      <c r="CA212" s="136"/>
      <c r="CB212" s="136"/>
      <c r="CC212" s="136"/>
      <c r="CD212" s="136"/>
      <c r="CE212" s="136"/>
      <c r="CF212" s="136"/>
      <c r="CG212" s="136"/>
      <c r="CH212" s="136"/>
      <c r="CI212" s="136"/>
      <c r="CJ212" s="136"/>
      <c r="CK212" s="136"/>
      <c r="CL212" s="136"/>
      <c r="CM212" s="136"/>
      <c r="CN212" s="136"/>
      <c r="CO212" s="136"/>
      <c r="CP212" s="136"/>
      <c r="CQ212" s="136"/>
      <c r="CR212" s="136"/>
      <c r="CS212" s="136"/>
      <c r="CT212" s="136"/>
      <c r="CU212" s="136"/>
      <c r="CV212" s="136"/>
      <c r="CW212" s="136"/>
      <c r="CX212" s="136"/>
      <c r="CY212" s="136"/>
      <c r="CZ212" s="136"/>
      <c r="DA212" s="136"/>
      <c r="DB212" s="136"/>
      <c r="DC212" s="136"/>
      <c r="DD212" s="136"/>
      <c r="DE212" s="136"/>
      <c r="DF212" s="136"/>
      <c r="DG212" s="136"/>
      <c r="DH212" s="136"/>
      <c r="DI212" s="136"/>
      <c r="DJ212" s="136"/>
      <c r="DK212" s="136"/>
      <c r="DL212" s="136"/>
      <c r="DM212" s="136"/>
      <c r="DN212" s="136"/>
      <c r="DO212" s="136"/>
      <c r="DP212" s="136"/>
      <c r="DQ212" s="136"/>
      <c r="DR212" s="136"/>
      <c r="DS212" s="136"/>
      <c r="DT212" s="136"/>
      <c r="DU212" s="136"/>
      <c r="DV212" s="136"/>
      <c r="DW212" s="136"/>
      <c r="DX212" s="136"/>
      <c r="DY212" s="136"/>
      <c r="DZ212" s="136"/>
      <c r="EA212" s="136"/>
      <c r="EB212" s="136"/>
      <c r="EC212" s="136"/>
      <c r="ED212" s="136"/>
      <c r="EE212" s="136"/>
      <c r="EF212" s="136"/>
      <c r="EG212" s="136"/>
      <c r="EH212" s="136"/>
      <c r="EI212" s="136"/>
      <c r="EJ212" s="136"/>
      <c r="EK212" s="136"/>
      <c r="EL212" s="136"/>
      <c r="EM212" s="136"/>
      <c r="EN212" s="136"/>
      <c r="EO212" s="136"/>
      <c r="EP212" s="136"/>
      <c r="EQ212" s="136"/>
      <c r="ER212" s="136"/>
      <c r="ES212" s="136"/>
      <c r="ET212" s="136"/>
      <c r="EU212" s="136"/>
      <c r="EV212" s="136"/>
      <c r="EW212" s="136"/>
      <c r="EX212" s="136"/>
      <c r="EY212" s="136"/>
      <c r="EZ212" s="136"/>
      <c r="FA212" s="136"/>
      <c r="FB212" s="136"/>
      <c r="FC212" s="136"/>
      <c r="FD212" s="136"/>
      <c r="FE212" s="136"/>
      <c r="FF212" s="136"/>
      <c r="FG212" s="136"/>
      <c r="FH212" s="136"/>
      <c r="FI212" s="136"/>
      <c r="FJ212" s="136"/>
      <c r="FK212" s="136"/>
      <c r="FL212" s="136"/>
      <c r="FM212" s="136"/>
      <c r="FN212" s="136"/>
      <c r="FO212" s="136"/>
      <c r="FP212" s="136"/>
      <c r="FQ212" s="136"/>
      <c r="FR212" s="136"/>
      <c r="FS212" s="136"/>
      <c r="FT212" s="136"/>
      <c r="FU212" s="136"/>
      <c r="FV212" s="136"/>
      <c r="FW212" s="136"/>
      <c r="FX212" s="136"/>
      <c r="FY212" s="136"/>
      <c r="FZ212" s="136"/>
      <c r="GA212" s="136"/>
      <c r="GB212" s="136"/>
      <c r="GC212" s="136"/>
      <c r="GD212" s="136"/>
      <c r="GE212" s="136"/>
      <c r="GF212" s="136"/>
      <c r="GG212" s="136"/>
      <c r="GH212" s="136"/>
      <c r="GI212" s="136"/>
      <c r="GJ212" s="136"/>
      <c r="GK212" s="136"/>
      <c r="GL212" s="136"/>
      <c r="GM212" s="136"/>
      <c r="GN212" s="136"/>
      <c r="GO212" s="136"/>
      <c r="GP212" s="136"/>
      <c r="GQ212" s="136"/>
      <c r="GR212" s="136"/>
      <c r="GS212" s="136"/>
      <c r="GT212" s="136"/>
      <c r="GU212" s="136"/>
      <c r="GV212" s="136"/>
      <c r="GW212" s="136"/>
      <c r="GX212" s="136"/>
      <c r="GY212" s="136"/>
      <c r="GZ212" s="136"/>
      <c r="HA212" s="136"/>
      <c r="HB212" s="136"/>
      <c r="HC212" s="136"/>
      <c r="HD212" s="136"/>
      <c r="HE212" s="136"/>
      <c r="HF212" s="136"/>
      <c r="HG212" s="136"/>
      <c r="HH212" s="136"/>
      <c r="HI212" s="136"/>
      <c r="HJ212" s="136"/>
      <c r="HK212" s="136"/>
      <c r="HL212" s="136"/>
      <c r="HM212" s="136"/>
      <c r="HN212" s="136"/>
      <c r="HO212" s="136"/>
      <c r="HP212" s="136"/>
      <c r="HQ212" s="136"/>
      <c r="HR212" s="136"/>
      <c r="HS212" s="136"/>
      <c r="HT212" s="136"/>
      <c r="HU212" s="136"/>
      <c r="HV212" s="136"/>
      <c r="HW212" s="136"/>
      <c r="HX212" s="136"/>
      <c r="HY212" s="136"/>
      <c r="HZ212" s="136"/>
      <c r="IA212" s="136"/>
      <c r="IB212" s="136"/>
      <c r="IC212" s="136"/>
      <c r="ID212" s="136"/>
      <c r="IE212" s="136"/>
      <c r="IF212" s="136"/>
      <c r="IG212" s="136"/>
      <c r="IH212" s="136"/>
      <c r="II212" s="136"/>
      <c r="IJ212" s="136"/>
      <c r="IK212" s="136"/>
      <c r="IL212" s="136"/>
      <c r="IM212" s="136"/>
      <c r="IN212" s="136"/>
      <c r="IO212" s="136"/>
      <c r="IP212" s="136"/>
      <c r="IQ212" s="136"/>
    </row>
    <row r="213" spans="2:251" x14ac:dyDescent="0.25">
      <c r="B213" s="136"/>
      <c r="C213" s="136"/>
      <c r="D213" s="150"/>
      <c r="E213" s="150"/>
      <c r="F213" s="150"/>
      <c r="AB213" s="136"/>
      <c r="AC213" s="136"/>
      <c r="AD213" s="136"/>
      <c r="AE213" s="136"/>
      <c r="AF213" s="136"/>
      <c r="AG213" s="136"/>
      <c r="AH213" s="136"/>
      <c r="AI213" s="136"/>
      <c r="AJ213" s="136"/>
      <c r="AK213" s="136"/>
      <c r="AL213" s="136"/>
      <c r="AM213" s="136"/>
      <c r="AN213" s="136"/>
      <c r="AO213" s="136"/>
      <c r="AP213" s="136"/>
      <c r="AQ213" s="136"/>
      <c r="AR213" s="136"/>
      <c r="AS213" s="136"/>
      <c r="AT213" s="136"/>
      <c r="AU213" s="136"/>
      <c r="AV213" s="136"/>
      <c r="AW213" s="136"/>
      <c r="AX213" s="136"/>
      <c r="AY213" s="136"/>
      <c r="AZ213" s="136"/>
      <c r="BA213" s="136"/>
      <c r="BB213" s="136"/>
      <c r="BC213" s="136"/>
      <c r="BD213" s="136"/>
      <c r="BE213" s="136"/>
      <c r="BF213" s="136"/>
      <c r="BG213" s="136"/>
      <c r="BH213" s="136"/>
      <c r="BI213" s="136"/>
      <c r="BJ213" s="136"/>
      <c r="BK213" s="136"/>
      <c r="BL213" s="136"/>
      <c r="BM213" s="136"/>
      <c r="BN213" s="136"/>
      <c r="BO213" s="136"/>
      <c r="BP213" s="136"/>
      <c r="BQ213" s="136"/>
      <c r="BR213" s="136"/>
      <c r="BS213" s="136"/>
      <c r="BT213" s="136"/>
      <c r="BU213" s="136"/>
      <c r="BV213" s="136"/>
      <c r="BW213" s="136"/>
      <c r="BX213" s="136"/>
      <c r="BY213" s="136"/>
      <c r="BZ213" s="136"/>
      <c r="CA213" s="136"/>
      <c r="CB213" s="136"/>
      <c r="CC213" s="136"/>
      <c r="CD213" s="136"/>
      <c r="CE213" s="136"/>
      <c r="CF213" s="136"/>
      <c r="CG213" s="136"/>
      <c r="CH213" s="136"/>
      <c r="CI213" s="136"/>
      <c r="CJ213" s="136"/>
      <c r="CK213" s="136"/>
      <c r="CL213" s="136"/>
      <c r="CM213" s="136"/>
      <c r="CN213" s="136"/>
      <c r="CO213" s="136"/>
      <c r="CP213" s="136"/>
      <c r="CQ213" s="136"/>
      <c r="CR213" s="136"/>
      <c r="CS213" s="136"/>
      <c r="CT213" s="136"/>
      <c r="CU213" s="136"/>
      <c r="CV213" s="136"/>
      <c r="CW213" s="136"/>
      <c r="CX213" s="136"/>
      <c r="CY213" s="136"/>
      <c r="CZ213" s="136"/>
      <c r="DA213" s="136"/>
      <c r="DB213" s="136"/>
      <c r="DC213" s="136"/>
      <c r="DD213" s="136"/>
      <c r="DE213" s="136"/>
      <c r="DF213" s="136"/>
      <c r="DG213" s="136"/>
      <c r="DH213" s="136"/>
      <c r="DI213" s="136"/>
      <c r="DJ213" s="136"/>
      <c r="DK213" s="136"/>
      <c r="DL213" s="136"/>
      <c r="DM213" s="136"/>
      <c r="DN213" s="136"/>
      <c r="DO213" s="136"/>
      <c r="DP213" s="136"/>
      <c r="DQ213" s="136"/>
      <c r="DR213" s="136"/>
      <c r="DS213" s="136"/>
      <c r="DT213" s="136"/>
      <c r="DU213" s="136"/>
      <c r="DV213" s="136"/>
      <c r="DW213" s="136"/>
      <c r="DX213" s="136"/>
      <c r="DY213" s="136"/>
      <c r="DZ213" s="136"/>
      <c r="EA213" s="136"/>
      <c r="EB213" s="136"/>
      <c r="EC213" s="136"/>
      <c r="ED213" s="136"/>
      <c r="EE213" s="136"/>
      <c r="EF213" s="136"/>
      <c r="EG213" s="136"/>
      <c r="EH213" s="136"/>
      <c r="EI213" s="136"/>
      <c r="EJ213" s="136"/>
      <c r="EK213" s="136"/>
      <c r="EL213" s="136"/>
      <c r="EM213" s="136"/>
      <c r="EN213" s="136"/>
      <c r="EO213" s="136"/>
      <c r="EP213" s="136"/>
      <c r="EQ213" s="136"/>
      <c r="ER213" s="136"/>
      <c r="ES213" s="136"/>
      <c r="ET213" s="136"/>
      <c r="EU213" s="136"/>
      <c r="EV213" s="136"/>
      <c r="EW213" s="136"/>
      <c r="EX213" s="136"/>
      <c r="EY213" s="136"/>
      <c r="EZ213" s="136"/>
      <c r="FA213" s="136"/>
      <c r="FB213" s="136"/>
      <c r="FC213" s="136"/>
      <c r="FD213" s="136"/>
      <c r="FE213" s="136"/>
      <c r="FF213" s="136"/>
      <c r="FG213" s="136"/>
      <c r="FH213" s="136"/>
      <c r="FI213" s="136"/>
      <c r="FJ213" s="136"/>
      <c r="FK213" s="136"/>
      <c r="FL213" s="136"/>
      <c r="FM213" s="136"/>
      <c r="FN213" s="136"/>
      <c r="FO213" s="136"/>
      <c r="FP213" s="136"/>
      <c r="FQ213" s="136"/>
      <c r="FR213" s="136"/>
      <c r="FS213" s="136"/>
      <c r="FT213" s="136"/>
      <c r="FU213" s="136"/>
      <c r="FV213" s="136"/>
      <c r="FW213" s="136"/>
      <c r="FX213" s="136"/>
      <c r="FY213" s="136"/>
      <c r="FZ213" s="136"/>
      <c r="GA213" s="136"/>
      <c r="GB213" s="136"/>
      <c r="GC213" s="136"/>
      <c r="GD213" s="136"/>
      <c r="GE213" s="136"/>
      <c r="GF213" s="136"/>
      <c r="GG213" s="136"/>
      <c r="GH213" s="136"/>
      <c r="GI213" s="136"/>
      <c r="GJ213" s="136"/>
      <c r="GK213" s="136"/>
      <c r="GL213" s="136"/>
      <c r="GM213" s="136"/>
      <c r="GN213" s="136"/>
      <c r="GO213" s="136"/>
      <c r="GP213" s="136"/>
      <c r="GQ213" s="136"/>
      <c r="GR213" s="136"/>
      <c r="GS213" s="136"/>
      <c r="GT213" s="136"/>
      <c r="GU213" s="136"/>
      <c r="GV213" s="136"/>
      <c r="GW213" s="136"/>
      <c r="GX213" s="136"/>
      <c r="GY213" s="136"/>
      <c r="GZ213" s="136"/>
      <c r="HA213" s="136"/>
      <c r="HB213" s="136"/>
      <c r="HC213" s="136"/>
      <c r="HD213" s="136"/>
      <c r="HE213" s="136"/>
      <c r="HF213" s="136"/>
      <c r="HG213" s="136"/>
      <c r="HH213" s="136"/>
      <c r="HI213" s="136"/>
      <c r="HJ213" s="136"/>
      <c r="HK213" s="136"/>
      <c r="HL213" s="136"/>
      <c r="HM213" s="136"/>
      <c r="HN213" s="136"/>
      <c r="HO213" s="136"/>
      <c r="HP213" s="136"/>
      <c r="HQ213" s="136"/>
      <c r="HR213" s="136"/>
      <c r="HS213" s="136"/>
      <c r="HT213" s="136"/>
      <c r="HU213" s="136"/>
      <c r="HV213" s="136"/>
      <c r="HW213" s="136"/>
      <c r="HX213" s="136"/>
      <c r="HY213" s="136"/>
      <c r="HZ213" s="136"/>
      <c r="IA213" s="136"/>
      <c r="IB213" s="136"/>
      <c r="IC213" s="136"/>
      <c r="ID213" s="136"/>
      <c r="IE213" s="136"/>
      <c r="IF213" s="136"/>
      <c r="IG213" s="136"/>
      <c r="IH213" s="136"/>
      <c r="II213" s="136"/>
      <c r="IJ213" s="136"/>
      <c r="IK213" s="136"/>
      <c r="IL213" s="136"/>
      <c r="IM213" s="136"/>
      <c r="IN213" s="136"/>
      <c r="IO213" s="136"/>
      <c r="IP213" s="136"/>
      <c r="IQ213" s="136"/>
    </row>
    <row r="214" spans="2:251" x14ac:dyDescent="0.25">
      <c r="B214" s="136"/>
      <c r="C214" s="136"/>
      <c r="D214" s="150"/>
      <c r="E214" s="150"/>
      <c r="F214" s="150"/>
      <c r="AB214" s="136"/>
      <c r="AC214" s="136"/>
      <c r="AD214" s="136"/>
      <c r="AE214" s="136"/>
      <c r="AF214" s="136"/>
      <c r="AG214" s="136"/>
      <c r="AH214" s="136"/>
      <c r="AI214" s="136"/>
      <c r="AJ214" s="136"/>
      <c r="AK214" s="136"/>
      <c r="AL214" s="136"/>
      <c r="AM214" s="136"/>
      <c r="AN214" s="136"/>
      <c r="AO214" s="136"/>
      <c r="AP214" s="136"/>
      <c r="AQ214" s="136"/>
      <c r="AR214" s="136"/>
      <c r="AS214" s="136"/>
      <c r="AT214" s="136"/>
      <c r="AU214" s="136"/>
      <c r="AV214" s="136"/>
      <c r="AW214" s="136"/>
      <c r="AX214" s="136"/>
      <c r="AY214" s="136"/>
      <c r="AZ214" s="136"/>
      <c r="BA214" s="136"/>
      <c r="BB214" s="136"/>
      <c r="BC214" s="136"/>
      <c r="BD214" s="136"/>
      <c r="BE214" s="136"/>
      <c r="BF214" s="136"/>
      <c r="BG214" s="136"/>
      <c r="BH214" s="136"/>
      <c r="BI214" s="136"/>
      <c r="BJ214" s="136"/>
      <c r="BK214" s="136"/>
      <c r="BL214" s="136"/>
      <c r="BM214" s="136"/>
      <c r="BN214" s="136"/>
      <c r="BO214" s="136"/>
      <c r="BP214" s="136"/>
      <c r="BQ214" s="136"/>
      <c r="BR214" s="136"/>
      <c r="BS214" s="136"/>
      <c r="BT214" s="136"/>
      <c r="BU214" s="136"/>
      <c r="BV214" s="136"/>
      <c r="BW214" s="136"/>
      <c r="BX214" s="136"/>
      <c r="BY214" s="136"/>
      <c r="BZ214" s="136"/>
      <c r="CA214" s="136"/>
      <c r="CB214" s="136"/>
      <c r="CC214" s="136"/>
      <c r="CD214" s="136"/>
      <c r="CE214" s="136"/>
      <c r="CF214" s="136"/>
      <c r="CG214" s="136"/>
      <c r="CH214" s="136"/>
      <c r="CI214" s="136"/>
      <c r="CJ214" s="136"/>
      <c r="CK214" s="136"/>
      <c r="CL214" s="136"/>
      <c r="CM214" s="136"/>
      <c r="CN214" s="136"/>
      <c r="CO214" s="136"/>
      <c r="CP214" s="136"/>
      <c r="CQ214" s="136"/>
      <c r="CR214" s="136"/>
      <c r="CS214" s="136"/>
      <c r="CT214" s="136"/>
      <c r="CU214" s="136"/>
      <c r="CV214" s="136"/>
      <c r="CW214" s="136"/>
      <c r="CX214" s="136"/>
      <c r="CY214" s="136"/>
      <c r="CZ214" s="136"/>
      <c r="DA214" s="136"/>
      <c r="DB214" s="136"/>
      <c r="DC214" s="136"/>
      <c r="DD214" s="136"/>
      <c r="DE214" s="136"/>
      <c r="DF214" s="136"/>
      <c r="DG214" s="136"/>
      <c r="DH214" s="136"/>
      <c r="DI214" s="136"/>
      <c r="DJ214" s="136"/>
      <c r="DK214" s="136"/>
      <c r="DL214" s="136"/>
      <c r="DM214" s="136"/>
      <c r="DN214" s="136"/>
      <c r="DO214" s="136"/>
      <c r="DP214" s="136"/>
      <c r="DQ214" s="136"/>
      <c r="DR214" s="136"/>
      <c r="DS214" s="136"/>
      <c r="DT214" s="136"/>
      <c r="DU214" s="136"/>
      <c r="DV214" s="136"/>
      <c r="DW214" s="136"/>
      <c r="DX214" s="136"/>
      <c r="DY214" s="136"/>
      <c r="DZ214" s="136"/>
      <c r="EA214" s="136"/>
      <c r="EB214" s="136"/>
      <c r="EC214" s="136"/>
      <c r="ED214" s="136"/>
      <c r="EE214" s="136"/>
      <c r="EF214" s="136"/>
      <c r="EG214" s="136"/>
      <c r="EH214" s="136"/>
      <c r="EI214" s="136"/>
      <c r="EJ214" s="136"/>
      <c r="EK214" s="136"/>
      <c r="EL214" s="136"/>
      <c r="EM214" s="136"/>
      <c r="EN214" s="136"/>
      <c r="EO214" s="136"/>
      <c r="EP214" s="136"/>
      <c r="EQ214" s="136"/>
      <c r="ER214" s="136"/>
      <c r="ES214" s="136"/>
      <c r="ET214" s="136"/>
      <c r="EU214" s="136"/>
      <c r="EV214" s="136"/>
      <c r="EW214" s="136"/>
      <c r="EX214" s="136"/>
      <c r="EY214" s="136"/>
      <c r="EZ214" s="136"/>
      <c r="FA214" s="136"/>
      <c r="FB214" s="136"/>
      <c r="FC214" s="136"/>
      <c r="FD214" s="136"/>
      <c r="FE214" s="136"/>
      <c r="FF214" s="136"/>
      <c r="FG214" s="136"/>
      <c r="FH214" s="136"/>
      <c r="FI214" s="136"/>
      <c r="FJ214" s="136"/>
      <c r="FK214" s="136"/>
      <c r="FL214" s="136"/>
      <c r="FM214" s="136"/>
      <c r="FN214" s="136"/>
      <c r="FO214" s="136"/>
      <c r="FP214" s="136"/>
      <c r="FQ214" s="136"/>
      <c r="FR214" s="136"/>
      <c r="FS214" s="136"/>
      <c r="FT214" s="136"/>
      <c r="FU214" s="136"/>
      <c r="FV214" s="136"/>
      <c r="FW214" s="136"/>
      <c r="FX214" s="136"/>
      <c r="FY214" s="136"/>
      <c r="FZ214" s="136"/>
      <c r="GA214" s="136"/>
      <c r="GB214" s="136"/>
      <c r="GC214" s="136"/>
      <c r="GD214" s="136"/>
      <c r="GE214" s="136"/>
      <c r="GF214" s="136"/>
      <c r="GG214" s="136"/>
      <c r="GH214" s="136"/>
      <c r="GI214" s="136"/>
      <c r="GJ214" s="136"/>
      <c r="GK214" s="136"/>
      <c r="GL214" s="136"/>
      <c r="GM214" s="136"/>
      <c r="GN214" s="136"/>
      <c r="GO214" s="136"/>
      <c r="GP214" s="136"/>
      <c r="GQ214" s="136"/>
      <c r="GR214" s="136"/>
      <c r="GS214" s="136"/>
      <c r="GT214" s="136"/>
      <c r="GU214" s="136"/>
      <c r="GV214" s="136"/>
      <c r="GW214" s="136"/>
      <c r="GX214" s="136"/>
      <c r="GY214" s="136"/>
      <c r="GZ214" s="136"/>
      <c r="HA214" s="136"/>
      <c r="HB214" s="136"/>
      <c r="HC214" s="136"/>
      <c r="HD214" s="136"/>
      <c r="HE214" s="136"/>
      <c r="HF214" s="136"/>
      <c r="HG214" s="136"/>
      <c r="HH214" s="136"/>
      <c r="HI214" s="136"/>
      <c r="HJ214" s="136"/>
      <c r="HK214" s="136"/>
      <c r="HL214" s="136"/>
      <c r="HM214" s="136"/>
      <c r="HN214" s="136"/>
      <c r="HO214" s="136"/>
      <c r="HP214" s="136"/>
      <c r="HQ214" s="136"/>
      <c r="HR214" s="136"/>
      <c r="HS214" s="136"/>
      <c r="HT214" s="136"/>
      <c r="HU214" s="136"/>
      <c r="HV214" s="136"/>
      <c r="HW214" s="136"/>
      <c r="HX214" s="136"/>
      <c r="HY214" s="136"/>
      <c r="HZ214" s="136"/>
      <c r="IA214" s="136"/>
      <c r="IB214" s="136"/>
      <c r="IC214" s="136"/>
      <c r="ID214" s="136"/>
      <c r="IE214" s="136"/>
      <c r="IF214" s="136"/>
      <c r="IG214" s="136"/>
      <c r="IH214" s="136"/>
      <c r="II214" s="136"/>
      <c r="IJ214" s="136"/>
      <c r="IK214" s="136"/>
      <c r="IL214" s="136"/>
      <c r="IM214" s="136"/>
      <c r="IN214" s="136"/>
      <c r="IO214" s="136"/>
      <c r="IP214" s="136"/>
      <c r="IQ214" s="136"/>
    </row>
    <row r="215" spans="2:251" x14ac:dyDescent="0.25">
      <c r="B215" s="136"/>
      <c r="C215" s="136"/>
      <c r="D215" s="150"/>
      <c r="E215" s="150"/>
      <c r="F215" s="150"/>
      <c r="AB215" s="136"/>
      <c r="AC215" s="136"/>
      <c r="AD215" s="136"/>
      <c r="AE215" s="136"/>
      <c r="AF215" s="136"/>
      <c r="AG215" s="136"/>
      <c r="AH215" s="136"/>
      <c r="AI215" s="136"/>
      <c r="AJ215" s="136"/>
      <c r="AK215" s="136"/>
      <c r="AL215" s="136"/>
      <c r="AM215" s="136"/>
      <c r="AN215" s="136"/>
      <c r="AO215" s="136"/>
      <c r="AP215" s="136"/>
      <c r="AQ215" s="136"/>
      <c r="AR215" s="136"/>
      <c r="AS215" s="136"/>
      <c r="AT215" s="136"/>
      <c r="AU215" s="136"/>
      <c r="AV215" s="136"/>
      <c r="AW215" s="136"/>
      <c r="AX215" s="136"/>
      <c r="AY215" s="136"/>
      <c r="AZ215" s="136"/>
      <c r="BA215" s="136"/>
      <c r="BB215" s="136"/>
      <c r="BC215" s="136"/>
      <c r="BD215" s="136"/>
      <c r="BE215" s="136"/>
      <c r="BF215" s="136"/>
      <c r="BG215" s="136"/>
      <c r="BH215" s="136"/>
      <c r="BI215" s="136"/>
      <c r="BJ215" s="136"/>
      <c r="BK215" s="136"/>
      <c r="BL215" s="136"/>
      <c r="BM215" s="136"/>
      <c r="BN215" s="136"/>
      <c r="BO215" s="136"/>
      <c r="BP215" s="136"/>
      <c r="BQ215" s="136"/>
      <c r="BR215" s="136"/>
      <c r="BS215" s="136"/>
      <c r="BT215" s="136"/>
      <c r="BU215" s="136"/>
      <c r="BV215" s="136"/>
      <c r="BW215" s="136"/>
      <c r="BX215" s="136"/>
      <c r="BY215" s="136"/>
      <c r="BZ215" s="136"/>
      <c r="CA215" s="136"/>
      <c r="CB215" s="136"/>
      <c r="CC215" s="136"/>
      <c r="CD215" s="136"/>
      <c r="CE215" s="136"/>
      <c r="CF215" s="136"/>
      <c r="CG215" s="136"/>
      <c r="CH215" s="136"/>
      <c r="CI215" s="136"/>
      <c r="CJ215" s="136"/>
      <c r="CK215" s="136"/>
      <c r="CL215" s="136"/>
      <c r="CM215" s="136"/>
      <c r="CN215" s="136"/>
      <c r="CO215" s="136"/>
      <c r="CP215" s="136"/>
      <c r="CQ215" s="136"/>
      <c r="CR215" s="136"/>
      <c r="CS215" s="136"/>
      <c r="CT215" s="136"/>
      <c r="CU215" s="136"/>
      <c r="CV215" s="136"/>
      <c r="CW215" s="136"/>
      <c r="CX215" s="136"/>
      <c r="CY215" s="136"/>
      <c r="CZ215" s="136"/>
      <c r="DA215" s="136"/>
      <c r="DB215" s="136"/>
      <c r="DC215" s="136"/>
      <c r="DD215" s="136"/>
      <c r="DE215" s="136"/>
      <c r="DF215" s="136"/>
      <c r="DG215" s="136"/>
      <c r="DH215" s="136"/>
      <c r="DI215" s="136"/>
      <c r="DJ215" s="136"/>
      <c r="DK215" s="136"/>
      <c r="DL215" s="136"/>
      <c r="DM215" s="136"/>
      <c r="DN215" s="136"/>
      <c r="DO215" s="136"/>
      <c r="DP215" s="136"/>
      <c r="DQ215" s="136"/>
      <c r="DR215" s="136"/>
      <c r="DS215" s="136"/>
      <c r="DT215" s="136"/>
      <c r="DU215" s="136"/>
      <c r="DV215" s="136"/>
      <c r="DW215" s="136"/>
      <c r="DX215" s="136"/>
      <c r="DY215" s="136"/>
      <c r="DZ215" s="136"/>
      <c r="EA215" s="136"/>
      <c r="EB215" s="136"/>
      <c r="EC215" s="136"/>
      <c r="ED215" s="136"/>
      <c r="EE215" s="136"/>
      <c r="EF215" s="136"/>
      <c r="EG215" s="136"/>
      <c r="EH215" s="136"/>
      <c r="EI215" s="136"/>
      <c r="EJ215" s="136"/>
      <c r="EK215" s="136"/>
      <c r="EL215" s="136"/>
      <c r="EM215" s="136"/>
      <c r="EN215" s="136"/>
      <c r="EO215" s="136"/>
      <c r="EP215" s="136"/>
      <c r="EQ215" s="136"/>
      <c r="ER215" s="136"/>
      <c r="ES215" s="136"/>
      <c r="ET215" s="136"/>
      <c r="EU215" s="136"/>
      <c r="EV215" s="136"/>
      <c r="EW215" s="136"/>
      <c r="EX215" s="136"/>
      <c r="EY215" s="136"/>
      <c r="EZ215" s="136"/>
      <c r="FA215" s="136"/>
      <c r="FB215" s="136"/>
      <c r="FC215" s="136"/>
      <c r="FD215" s="136"/>
      <c r="FE215" s="136"/>
      <c r="FF215" s="136"/>
      <c r="FG215" s="136"/>
      <c r="FH215" s="136"/>
      <c r="FI215" s="136"/>
      <c r="FJ215" s="136"/>
      <c r="FK215" s="136"/>
      <c r="FL215" s="136"/>
      <c r="FM215" s="136"/>
      <c r="FN215" s="136"/>
      <c r="FO215" s="136"/>
      <c r="FP215" s="136"/>
      <c r="FQ215" s="136"/>
      <c r="FR215" s="136"/>
      <c r="FS215" s="136"/>
      <c r="FT215" s="136"/>
      <c r="FU215" s="136"/>
      <c r="FV215" s="136"/>
      <c r="FW215" s="136"/>
      <c r="FX215" s="136"/>
      <c r="FY215" s="136"/>
      <c r="FZ215" s="136"/>
      <c r="GA215" s="136"/>
      <c r="GB215" s="136"/>
      <c r="GC215" s="136"/>
      <c r="GD215" s="136"/>
      <c r="GE215" s="136"/>
      <c r="GF215" s="136"/>
      <c r="GG215" s="136"/>
      <c r="GH215" s="136"/>
      <c r="GI215" s="136"/>
      <c r="GJ215" s="136"/>
      <c r="GK215" s="136"/>
      <c r="GL215" s="136"/>
      <c r="GM215" s="136"/>
      <c r="GN215" s="136"/>
      <c r="GO215" s="136"/>
      <c r="GP215" s="136"/>
      <c r="GQ215" s="136"/>
      <c r="GR215" s="136"/>
      <c r="GS215" s="136"/>
      <c r="GT215" s="136"/>
      <c r="GU215" s="136"/>
      <c r="GV215" s="136"/>
      <c r="GW215" s="136"/>
      <c r="GX215" s="136"/>
      <c r="GY215" s="136"/>
      <c r="GZ215" s="136"/>
      <c r="HA215" s="136"/>
      <c r="HB215" s="136"/>
      <c r="HC215" s="136"/>
      <c r="HD215" s="136"/>
      <c r="HE215" s="136"/>
      <c r="HF215" s="136"/>
      <c r="HG215" s="136"/>
      <c r="HH215" s="136"/>
      <c r="HI215" s="136"/>
      <c r="HJ215" s="136"/>
      <c r="HK215" s="136"/>
      <c r="HL215" s="136"/>
      <c r="HM215" s="136"/>
      <c r="HN215" s="136"/>
      <c r="HO215" s="136"/>
      <c r="HP215" s="136"/>
      <c r="HQ215" s="136"/>
      <c r="HR215" s="136"/>
      <c r="HS215" s="136"/>
      <c r="HT215" s="136"/>
      <c r="HU215" s="136"/>
      <c r="HV215" s="136"/>
      <c r="HW215" s="136"/>
      <c r="HX215" s="136"/>
      <c r="HY215" s="136"/>
      <c r="HZ215" s="136"/>
      <c r="IA215" s="136"/>
      <c r="IB215" s="136"/>
      <c r="IC215" s="136"/>
      <c r="ID215" s="136"/>
      <c r="IE215" s="136"/>
      <c r="IF215" s="136"/>
      <c r="IG215" s="136"/>
      <c r="IH215" s="136"/>
      <c r="II215" s="136"/>
      <c r="IJ215" s="136"/>
      <c r="IK215" s="136"/>
      <c r="IL215" s="136"/>
      <c r="IM215" s="136"/>
      <c r="IN215" s="136"/>
      <c r="IO215" s="136"/>
      <c r="IP215" s="136"/>
      <c r="IQ215" s="136"/>
    </row>
    <row r="216" spans="2:251" x14ac:dyDescent="0.25">
      <c r="B216" s="136"/>
      <c r="C216" s="136"/>
      <c r="D216" s="150"/>
      <c r="E216" s="150"/>
      <c r="F216" s="150"/>
      <c r="AB216" s="136"/>
      <c r="AC216" s="136"/>
      <c r="AD216" s="136"/>
      <c r="AE216" s="136"/>
      <c r="AF216" s="136"/>
      <c r="AG216" s="136"/>
      <c r="AH216" s="136"/>
      <c r="AI216" s="136"/>
      <c r="AJ216" s="136"/>
      <c r="AK216" s="136"/>
      <c r="AL216" s="136"/>
      <c r="AM216" s="136"/>
      <c r="AN216" s="136"/>
      <c r="AO216" s="136"/>
      <c r="AP216" s="136"/>
      <c r="AQ216" s="136"/>
      <c r="AR216" s="136"/>
      <c r="AS216" s="136"/>
      <c r="AT216" s="136"/>
      <c r="AU216" s="136"/>
      <c r="AV216" s="136"/>
      <c r="AW216" s="136"/>
      <c r="AX216" s="136"/>
      <c r="AY216" s="136"/>
      <c r="AZ216" s="136"/>
      <c r="BA216" s="136"/>
      <c r="BB216" s="136"/>
      <c r="BC216" s="136"/>
      <c r="BD216" s="136"/>
      <c r="BE216" s="136"/>
      <c r="BF216" s="136"/>
      <c r="BG216" s="136"/>
      <c r="BH216" s="136"/>
      <c r="BI216" s="136"/>
      <c r="BJ216" s="136"/>
      <c r="BK216" s="136"/>
      <c r="BL216" s="136"/>
      <c r="BM216" s="136"/>
      <c r="BN216" s="136"/>
      <c r="BO216" s="136"/>
      <c r="BP216" s="136"/>
      <c r="BQ216" s="136"/>
      <c r="BR216" s="136"/>
      <c r="BS216" s="136"/>
      <c r="BT216" s="136"/>
      <c r="BU216" s="136"/>
      <c r="BV216" s="136"/>
      <c r="BW216" s="136"/>
      <c r="BX216" s="136"/>
      <c r="BY216" s="136"/>
      <c r="BZ216" s="136"/>
      <c r="CA216" s="136"/>
      <c r="CB216" s="136"/>
      <c r="CC216" s="136"/>
      <c r="CD216" s="136"/>
      <c r="CE216" s="136"/>
      <c r="CF216" s="136"/>
      <c r="CG216" s="136"/>
      <c r="CH216" s="136"/>
      <c r="CI216" s="136"/>
      <c r="CJ216" s="136"/>
      <c r="CK216" s="136"/>
      <c r="CL216" s="136"/>
      <c r="CM216" s="136"/>
      <c r="CN216" s="136"/>
      <c r="CO216" s="136"/>
      <c r="CP216" s="136"/>
      <c r="CQ216" s="136"/>
      <c r="CR216" s="136"/>
      <c r="CS216" s="136"/>
      <c r="CT216" s="136"/>
      <c r="CU216" s="136"/>
      <c r="CV216" s="136"/>
      <c r="CW216" s="136"/>
      <c r="CX216" s="136"/>
      <c r="CY216" s="136"/>
      <c r="CZ216" s="136"/>
      <c r="DA216" s="136"/>
      <c r="DB216" s="136"/>
      <c r="DC216" s="136"/>
      <c r="DD216" s="136"/>
      <c r="DE216" s="136"/>
      <c r="DF216" s="136"/>
      <c r="DG216" s="136"/>
      <c r="DH216" s="136"/>
      <c r="DI216" s="136"/>
      <c r="DJ216" s="136"/>
      <c r="DK216" s="136"/>
      <c r="DL216" s="136"/>
      <c r="DM216" s="136"/>
      <c r="DN216" s="136"/>
      <c r="DO216" s="136"/>
      <c r="DP216" s="136"/>
      <c r="DQ216" s="136"/>
      <c r="DR216" s="136"/>
      <c r="DS216" s="136"/>
      <c r="DT216" s="136"/>
      <c r="DU216" s="136"/>
      <c r="DV216" s="136"/>
      <c r="DW216" s="136"/>
      <c r="DX216" s="136"/>
      <c r="DY216" s="136"/>
      <c r="DZ216" s="136"/>
      <c r="EA216" s="136"/>
      <c r="EB216" s="136"/>
      <c r="EC216" s="136"/>
      <c r="ED216" s="136"/>
      <c r="EE216" s="136"/>
      <c r="EF216" s="136"/>
      <c r="EG216" s="136"/>
      <c r="EH216" s="136"/>
      <c r="EI216" s="136"/>
      <c r="EJ216" s="136"/>
      <c r="EK216" s="136"/>
      <c r="EL216" s="136"/>
      <c r="EM216" s="136"/>
      <c r="EN216" s="136"/>
      <c r="EO216" s="136"/>
      <c r="EP216" s="136"/>
      <c r="EQ216" s="136"/>
      <c r="ER216" s="136"/>
      <c r="ES216" s="136"/>
      <c r="ET216" s="136"/>
      <c r="EU216" s="136"/>
      <c r="EV216" s="136"/>
      <c r="EW216" s="136"/>
      <c r="EX216" s="136"/>
      <c r="EY216" s="136"/>
      <c r="EZ216" s="136"/>
      <c r="FA216" s="136"/>
      <c r="FB216" s="136"/>
      <c r="FC216" s="136"/>
      <c r="FD216" s="136"/>
      <c r="FE216" s="136"/>
      <c r="FF216" s="136"/>
      <c r="FG216" s="136"/>
      <c r="FH216" s="136"/>
      <c r="FI216" s="136"/>
      <c r="FJ216" s="136"/>
      <c r="FK216" s="136"/>
      <c r="FL216" s="136"/>
      <c r="FM216" s="136"/>
      <c r="FN216" s="136"/>
      <c r="FO216" s="136"/>
      <c r="FP216" s="136"/>
      <c r="FQ216" s="136"/>
      <c r="FR216" s="136"/>
      <c r="FS216" s="136"/>
      <c r="FT216" s="136"/>
      <c r="FU216" s="136"/>
      <c r="FV216" s="136"/>
      <c r="FW216" s="136"/>
      <c r="FX216" s="136"/>
      <c r="FY216" s="136"/>
      <c r="FZ216" s="136"/>
      <c r="GA216" s="136"/>
      <c r="GB216" s="136"/>
      <c r="GC216" s="136"/>
      <c r="GD216" s="136"/>
      <c r="GE216" s="136"/>
      <c r="GF216" s="136"/>
      <c r="GG216" s="136"/>
      <c r="GH216" s="136"/>
      <c r="GI216" s="136"/>
      <c r="GJ216" s="136"/>
      <c r="GK216" s="136"/>
      <c r="GL216" s="136"/>
      <c r="GM216" s="136"/>
      <c r="GN216" s="136"/>
      <c r="GO216" s="136"/>
      <c r="GP216" s="136"/>
      <c r="GQ216" s="136"/>
      <c r="GR216" s="136"/>
      <c r="GS216" s="136"/>
      <c r="GT216" s="136"/>
      <c r="GU216" s="136"/>
      <c r="GV216" s="136"/>
      <c r="GW216" s="136"/>
      <c r="GX216" s="136"/>
      <c r="GY216" s="136"/>
      <c r="GZ216" s="136"/>
      <c r="HA216" s="136"/>
      <c r="HB216" s="136"/>
      <c r="HC216" s="136"/>
      <c r="HD216" s="136"/>
      <c r="HE216" s="136"/>
      <c r="HF216" s="136"/>
      <c r="HG216" s="136"/>
      <c r="HH216" s="136"/>
      <c r="HI216" s="136"/>
      <c r="HJ216" s="136"/>
      <c r="HK216" s="136"/>
      <c r="HL216" s="136"/>
      <c r="HM216" s="136"/>
      <c r="HN216" s="136"/>
      <c r="HO216" s="136"/>
      <c r="HP216" s="136"/>
      <c r="HQ216" s="136"/>
      <c r="HR216" s="136"/>
      <c r="HS216" s="136"/>
      <c r="HT216" s="136"/>
      <c r="HU216" s="136"/>
      <c r="HV216" s="136"/>
      <c r="HW216" s="136"/>
      <c r="HX216" s="136"/>
      <c r="HY216" s="136"/>
      <c r="HZ216" s="136"/>
      <c r="IA216" s="136"/>
      <c r="IB216" s="136"/>
      <c r="IC216" s="136"/>
      <c r="ID216" s="136"/>
      <c r="IE216" s="136"/>
      <c r="IF216" s="136"/>
      <c r="IG216" s="136"/>
      <c r="IH216" s="136"/>
      <c r="II216" s="136"/>
      <c r="IJ216" s="136"/>
      <c r="IK216" s="136"/>
      <c r="IL216" s="136"/>
      <c r="IM216" s="136"/>
      <c r="IN216" s="136"/>
      <c r="IO216" s="136"/>
      <c r="IP216" s="136"/>
      <c r="IQ216" s="136"/>
    </row>
    <row r="217" spans="2:251" x14ac:dyDescent="0.25">
      <c r="B217" s="136"/>
      <c r="C217" s="136"/>
      <c r="D217" s="150"/>
      <c r="E217" s="150"/>
      <c r="F217" s="150"/>
      <c r="AB217" s="136"/>
      <c r="AC217" s="136"/>
      <c r="AD217" s="136"/>
      <c r="AE217" s="136"/>
      <c r="AF217" s="136"/>
      <c r="AG217" s="136"/>
      <c r="AH217" s="136"/>
      <c r="AI217" s="136"/>
      <c r="AJ217" s="136"/>
      <c r="AK217" s="136"/>
      <c r="AL217" s="136"/>
      <c r="AM217" s="136"/>
      <c r="AN217" s="136"/>
      <c r="AO217" s="136"/>
      <c r="AP217" s="136"/>
      <c r="AQ217" s="136"/>
      <c r="AR217" s="136"/>
      <c r="AS217" s="136"/>
      <c r="AT217" s="136"/>
      <c r="AU217" s="136"/>
      <c r="AV217" s="136"/>
      <c r="AW217" s="136"/>
      <c r="AX217" s="136"/>
      <c r="AY217" s="136"/>
      <c r="AZ217" s="136"/>
      <c r="BA217" s="136"/>
      <c r="BB217" s="136"/>
      <c r="BC217" s="136"/>
      <c r="BD217" s="136"/>
      <c r="BE217" s="136"/>
      <c r="BF217" s="136"/>
      <c r="BG217" s="136"/>
      <c r="BH217" s="136"/>
      <c r="BI217" s="136"/>
      <c r="BJ217" s="136"/>
      <c r="BK217" s="136"/>
      <c r="BL217" s="136"/>
      <c r="BM217" s="136"/>
      <c r="BN217" s="136"/>
      <c r="BO217" s="136"/>
      <c r="BP217" s="136"/>
      <c r="BQ217" s="136"/>
      <c r="BR217" s="136"/>
      <c r="BS217" s="136"/>
      <c r="BT217" s="136"/>
      <c r="BU217" s="136"/>
      <c r="BV217" s="136"/>
      <c r="BW217" s="136"/>
      <c r="BX217" s="136"/>
      <c r="BY217" s="136"/>
      <c r="BZ217" s="136"/>
      <c r="CA217" s="136"/>
      <c r="CB217" s="136"/>
      <c r="CC217" s="136"/>
      <c r="CD217" s="136"/>
      <c r="CE217" s="136"/>
      <c r="CF217" s="136"/>
      <c r="CG217" s="136"/>
      <c r="CH217" s="136"/>
      <c r="CI217" s="136"/>
      <c r="CJ217" s="136"/>
      <c r="CK217" s="136"/>
      <c r="CL217" s="136"/>
      <c r="CM217" s="136"/>
      <c r="CN217" s="136"/>
      <c r="CO217" s="136"/>
      <c r="CP217" s="136"/>
      <c r="CQ217" s="136"/>
      <c r="CR217" s="136"/>
      <c r="CS217" s="136"/>
      <c r="CT217" s="136"/>
      <c r="CU217" s="136"/>
      <c r="CV217" s="136"/>
      <c r="CW217" s="136"/>
      <c r="CX217" s="136"/>
      <c r="CY217" s="136"/>
      <c r="CZ217" s="136"/>
      <c r="DA217" s="136"/>
      <c r="DB217" s="136"/>
      <c r="DC217" s="136"/>
      <c r="DD217" s="136"/>
      <c r="DE217" s="136"/>
      <c r="DF217" s="136"/>
      <c r="DG217" s="136"/>
      <c r="DH217" s="136"/>
      <c r="DI217" s="136"/>
      <c r="DJ217" s="136"/>
      <c r="DK217" s="136"/>
      <c r="DL217" s="136"/>
      <c r="DM217" s="136"/>
      <c r="DN217" s="136"/>
      <c r="DO217" s="136"/>
      <c r="DP217" s="136"/>
      <c r="DQ217" s="136"/>
      <c r="DR217" s="136"/>
      <c r="DS217" s="136"/>
      <c r="DT217" s="136"/>
      <c r="DU217" s="136"/>
      <c r="DV217" s="136"/>
      <c r="DW217" s="136"/>
      <c r="DX217" s="136"/>
      <c r="DY217" s="136"/>
      <c r="DZ217" s="136"/>
      <c r="EA217" s="136"/>
      <c r="EB217" s="136"/>
      <c r="EC217" s="136"/>
      <c r="ED217" s="136"/>
      <c r="EE217" s="136"/>
      <c r="EF217" s="136"/>
      <c r="EG217" s="136"/>
      <c r="EH217" s="136"/>
      <c r="EI217" s="136"/>
      <c r="EJ217" s="136"/>
      <c r="EK217" s="136"/>
      <c r="EL217" s="136"/>
      <c r="EM217" s="136"/>
      <c r="EN217" s="136"/>
      <c r="EO217" s="136"/>
      <c r="EP217" s="136"/>
      <c r="EQ217" s="136"/>
      <c r="ER217" s="136"/>
      <c r="ES217" s="136"/>
      <c r="ET217" s="136"/>
      <c r="EU217" s="136"/>
      <c r="EV217" s="136"/>
      <c r="EW217" s="136"/>
      <c r="EX217" s="136"/>
      <c r="EY217" s="136"/>
      <c r="EZ217" s="136"/>
      <c r="FA217" s="136"/>
      <c r="FB217" s="136"/>
      <c r="FC217" s="136"/>
      <c r="FD217" s="136"/>
      <c r="FE217" s="136"/>
      <c r="FF217" s="136"/>
      <c r="FG217" s="136"/>
      <c r="FH217" s="136"/>
      <c r="FI217" s="136"/>
      <c r="FJ217" s="136"/>
      <c r="FK217" s="136"/>
      <c r="FL217" s="136"/>
      <c r="FM217" s="136"/>
      <c r="FN217" s="136"/>
      <c r="FO217" s="136"/>
      <c r="FP217" s="136"/>
      <c r="FQ217" s="136"/>
      <c r="FR217" s="136"/>
      <c r="FS217" s="136"/>
      <c r="FT217" s="136"/>
      <c r="FU217" s="136"/>
      <c r="FV217" s="136"/>
      <c r="FW217" s="136"/>
      <c r="FX217" s="136"/>
      <c r="FY217" s="136"/>
      <c r="FZ217" s="136"/>
      <c r="GA217" s="136"/>
      <c r="GB217" s="136"/>
      <c r="GC217" s="136"/>
      <c r="GD217" s="136"/>
      <c r="GE217" s="136"/>
      <c r="GF217" s="136"/>
      <c r="GG217" s="136"/>
      <c r="GH217" s="136"/>
      <c r="GI217" s="136"/>
      <c r="GJ217" s="136"/>
      <c r="GK217" s="136"/>
      <c r="GL217" s="136"/>
      <c r="GM217" s="136"/>
      <c r="GN217" s="136"/>
      <c r="GO217" s="136"/>
      <c r="GP217" s="136"/>
      <c r="GQ217" s="136"/>
      <c r="GR217" s="136"/>
      <c r="GS217" s="136"/>
      <c r="GT217" s="136"/>
      <c r="GU217" s="136"/>
      <c r="GV217" s="136"/>
      <c r="GW217" s="136"/>
      <c r="GX217" s="136"/>
      <c r="GY217" s="136"/>
      <c r="GZ217" s="136"/>
      <c r="HA217" s="136"/>
      <c r="HB217" s="136"/>
      <c r="HC217" s="136"/>
      <c r="HD217" s="136"/>
      <c r="HE217" s="136"/>
      <c r="HF217" s="136"/>
      <c r="HG217" s="136"/>
      <c r="HH217" s="136"/>
      <c r="HI217" s="136"/>
      <c r="HJ217" s="136"/>
      <c r="HK217" s="136"/>
      <c r="HL217" s="136"/>
      <c r="HM217" s="136"/>
      <c r="HN217" s="136"/>
      <c r="HO217" s="136"/>
      <c r="HP217" s="136"/>
      <c r="HQ217" s="136"/>
      <c r="HR217" s="136"/>
      <c r="HS217" s="136"/>
      <c r="HT217" s="136"/>
      <c r="HU217" s="136"/>
      <c r="HV217" s="136"/>
      <c r="HW217" s="136"/>
      <c r="HX217" s="136"/>
      <c r="HY217" s="136"/>
      <c r="HZ217" s="136"/>
      <c r="IA217" s="136"/>
      <c r="IB217" s="136"/>
      <c r="IC217" s="136"/>
      <c r="ID217" s="136"/>
      <c r="IE217" s="136"/>
      <c r="IF217" s="136"/>
      <c r="IG217" s="136"/>
      <c r="IH217" s="136"/>
      <c r="II217" s="136"/>
      <c r="IJ217" s="136"/>
      <c r="IK217" s="136"/>
      <c r="IL217" s="136"/>
      <c r="IM217" s="136"/>
      <c r="IN217" s="136"/>
      <c r="IO217" s="136"/>
      <c r="IP217" s="136"/>
      <c r="IQ217" s="136"/>
    </row>
    <row r="218" spans="2:251" x14ac:dyDescent="0.25">
      <c r="B218" s="136"/>
      <c r="C218" s="136"/>
      <c r="D218" s="150"/>
      <c r="E218" s="150"/>
      <c r="F218" s="150"/>
      <c r="AB218" s="136"/>
      <c r="AC218" s="136"/>
      <c r="AD218" s="136"/>
      <c r="AE218" s="136"/>
      <c r="AF218" s="136"/>
      <c r="AG218" s="136"/>
      <c r="AH218" s="136"/>
      <c r="AI218" s="136"/>
      <c r="AJ218" s="136"/>
      <c r="AK218" s="136"/>
      <c r="AL218" s="136"/>
      <c r="AM218" s="136"/>
      <c r="AN218" s="136"/>
      <c r="AO218" s="136"/>
      <c r="AP218" s="136"/>
      <c r="AQ218" s="136"/>
      <c r="AR218" s="136"/>
      <c r="AS218" s="136"/>
      <c r="AT218" s="136"/>
      <c r="AU218" s="136"/>
      <c r="AV218" s="136"/>
      <c r="AW218" s="136"/>
      <c r="AX218" s="136"/>
      <c r="AY218" s="136"/>
      <c r="AZ218" s="136"/>
      <c r="BA218" s="136"/>
      <c r="BB218" s="136"/>
      <c r="BC218" s="136"/>
      <c r="BD218" s="136"/>
      <c r="BE218" s="136"/>
      <c r="BF218" s="136"/>
      <c r="BG218" s="136"/>
      <c r="BH218" s="136"/>
      <c r="BI218" s="136"/>
      <c r="BJ218" s="136"/>
      <c r="BK218" s="136"/>
      <c r="BL218" s="136"/>
      <c r="BM218" s="136"/>
      <c r="BN218" s="136"/>
      <c r="BO218" s="136"/>
      <c r="BP218" s="136"/>
      <c r="BQ218" s="136"/>
      <c r="BR218" s="136"/>
      <c r="BS218" s="136"/>
      <c r="BT218" s="136"/>
      <c r="BU218" s="136"/>
      <c r="BV218" s="136"/>
      <c r="BW218" s="136"/>
      <c r="BX218" s="136"/>
      <c r="BY218" s="136"/>
      <c r="BZ218" s="136"/>
      <c r="CA218" s="136"/>
      <c r="CB218" s="136"/>
      <c r="CC218" s="136"/>
      <c r="CD218" s="136"/>
      <c r="CE218" s="136"/>
      <c r="CF218" s="136"/>
      <c r="CG218" s="136"/>
      <c r="CH218" s="136"/>
      <c r="CI218" s="136"/>
      <c r="CJ218" s="136"/>
      <c r="CK218" s="136"/>
      <c r="CL218" s="136"/>
      <c r="CM218" s="136"/>
      <c r="CN218" s="136"/>
      <c r="CO218" s="136"/>
      <c r="CP218" s="136"/>
      <c r="CQ218" s="136"/>
      <c r="CR218" s="136"/>
      <c r="CS218" s="136"/>
      <c r="CT218" s="136"/>
      <c r="CU218" s="136"/>
      <c r="CV218" s="136"/>
      <c r="CW218" s="136"/>
      <c r="CX218" s="136"/>
      <c r="CY218" s="136"/>
      <c r="CZ218" s="136"/>
      <c r="DA218" s="136"/>
      <c r="DB218" s="136"/>
      <c r="DC218" s="136"/>
      <c r="DD218" s="136"/>
      <c r="DE218" s="136"/>
      <c r="DF218" s="136"/>
      <c r="DG218" s="136"/>
      <c r="DH218" s="136"/>
      <c r="DI218" s="136"/>
      <c r="DJ218" s="136"/>
      <c r="DK218" s="136"/>
      <c r="DL218" s="136"/>
      <c r="DM218" s="136"/>
      <c r="DN218" s="136"/>
      <c r="DO218" s="136"/>
      <c r="DP218" s="136"/>
      <c r="DQ218" s="136"/>
      <c r="DR218" s="136"/>
      <c r="DS218" s="136"/>
      <c r="DT218" s="136"/>
      <c r="DU218" s="136"/>
      <c r="DV218" s="136"/>
      <c r="DW218" s="136"/>
      <c r="DX218" s="136"/>
      <c r="DY218" s="136"/>
      <c r="DZ218" s="136"/>
      <c r="EA218" s="136"/>
      <c r="EB218" s="136"/>
      <c r="EC218" s="136"/>
      <c r="ED218" s="136"/>
      <c r="EE218" s="136"/>
      <c r="EF218" s="136"/>
      <c r="EG218" s="136"/>
      <c r="EH218" s="136"/>
      <c r="EI218" s="136"/>
      <c r="EJ218" s="136"/>
      <c r="EK218" s="136"/>
      <c r="EL218" s="136"/>
      <c r="EM218" s="136"/>
      <c r="EN218" s="136"/>
      <c r="EO218" s="136"/>
      <c r="EP218" s="136"/>
      <c r="EQ218" s="136"/>
      <c r="ER218" s="136"/>
      <c r="ES218" s="136"/>
      <c r="ET218" s="136"/>
      <c r="EU218" s="136"/>
      <c r="EV218" s="136"/>
      <c r="EW218" s="136"/>
      <c r="EX218" s="136"/>
      <c r="EY218" s="136"/>
      <c r="EZ218" s="136"/>
      <c r="FA218" s="136"/>
      <c r="FB218" s="136"/>
      <c r="FC218" s="136"/>
      <c r="FD218" s="136"/>
      <c r="FE218" s="136"/>
      <c r="FF218" s="136"/>
      <c r="FG218" s="136"/>
      <c r="FH218" s="136"/>
      <c r="FI218" s="136"/>
      <c r="FJ218" s="136"/>
      <c r="FK218" s="136"/>
      <c r="FL218" s="136"/>
      <c r="FM218" s="136"/>
      <c r="FN218" s="136"/>
      <c r="FO218" s="136"/>
      <c r="FP218" s="136"/>
      <c r="FQ218" s="136"/>
      <c r="FR218" s="136"/>
      <c r="FS218" s="136"/>
      <c r="FT218" s="136"/>
      <c r="FU218" s="136"/>
      <c r="FV218" s="136"/>
      <c r="FW218" s="136"/>
      <c r="FX218" s="136"/>
      <c r="FY218" s="136"/>
      <c r="FZ218" s="136"/>
      <c r="GA218" s="136"/>
      <c r="GB218" s="136"/>
      <c r="GC218" s="136"/>
      <c r="GD218" s="136"/>
      <c r="GE218" s="136"/>
      <c r="GF218" s="136"/>
      <c r="GG218" s="136"/>
      <c r="GH218" s="136"/>
      <c r="GI218" s="136"/>
      <c r="GJ218" s="136"/>
      <c r="GK218" s="136"/>
      <c r="GL218" s="136"/>
      <c r="GM218" s="136"/>
      <c r="GN218" s="136"/>
      <c r="GO218" s="136"/>
      <c r="GP218" s="136"/>
      <c r="GQ218" s="136"/>
      <c r="GR218" s="136"/>
      <c r="GS218" s="136"/>
      <c r="GT218" s="136"/>
      <c r="GU218" s="136"/>
      <c r="GV218" s="136"/>
      <c r="GW218" s="136"/>
      <c r="GX218" s="136"/>
      <c r="GY218" s="136"/>
      <c r="GZ218" s="136"/>
      <c r="HA218" s="136"/>
      <c r="HB218" s="136"/>
      <c r="HC218" s="136"/>
      <c r="HD218" s="136"/>
      <c r="HE218" s="136"/>
      <c r="HF218" s="136"/>
      <c r="HG218" s="136"/>
      <c r="HH218" s="136"/>
      <c r="HI218" s="136"/>
      <c r="HJ218" s="136"/>
      <c r="HK218" s="136"/>
      <c r="HL218" s="136"/>
      <c r="HM218" s="136"/>
      <c r="HN218" s="136"/>
      <c r="HO218" s="136"/>
      <c r="HP218" s="136"/>
      <c r="HQ218" s="136"/>
      <c r="HR218" s="136"/>
      <c r="HS218" s="136"/>
      <c r="HT218" s="136"/>
      <c r="HU218" s="136"/>
      <c r="HV218" s="136"/>
      <c r="HW218" s="136"/>
      <c r="HX218" s="136"/>
      <c r="HY218" s="136"/>
      <c r="HZ218" s="136"/>
      <c r="IA218" s="136"/>
      <c r="IB218" s="136"/>
      <c r="IC218" s="136"/>
      <c r="ID218" s="136"/>
      <c r="IE218" s="136"/>
      <c r="IF218" s="136"/>
      <c r="IG218" s="136"/>
      <c r="IH218" s="136"/>
      <c r="II218" s="136"/>
      <c r="IJ218" s="136"/>
      <c r="IK218" s="136"/>
      <c r="IL218" s="136"/>
      <c r="IM218" s="136"/>
      <c r="IN218" s="136"/>
      <c r="IO218" s="136"/>
      <c r="IP218" s="136"/>
      <c r="IQ218" s="136"/>
    </row>
    <row r="219" spans="2:251" x14ac:dyDescent="0.25">
      <c r="B219" s="136"/>
      <c r="C219" s="136"/>
      <c r="D219" s="150"/>
      <c r="E219" s="150"/>
      <c r="F219" s="150"/>
      <c r="AB219" s="136"/>
      <c r="AC219" s="136"/>
      <c r="AD219" s="136"/>
      <c r="AE219" s="136"/>
      <c r="AF219" s="136"/>
      <c r="AG219" s="136"/>
      <c r="AH219" s="136"/>
      <c r="AI219" s="136"/>
      <c r="AJ219" s="136"/>
      <c r="AK219" s="136"/>
      <c r="AL219" s="136"/>
      <c r="AM219" s="136"/>
      <c r="AN219" s="136"/>
      <c r="AO219" s="136"/>
      <c r="AP219" s="136"/>
      <c r="AQ219" s="136"/>
      <c r="AR219" s="136"/>
      <c r="AS219" s="136"/>
      <c r="AT219" s="136"/>
      <c r="AU219" s="136"/>
      <c r="AV219" s="136"/>
      <c r="AW219" s="136"/>
      <c r="AX219" s="136"/>
      <c r="AY219" s="136"/>
      <c r="AZ219" s="136"/>
      <c r="BA219" s="136"/>
      <c r="BB219" s="136"/>
      <c r="BC219" s="136"/>
      <c r="BD219" s="136"/>
      <c r="BE219" s="136"/>
      <c r="BF219" s="136"/>
      <c r="BG219" s="136"/>
      <c r="BH219" s="136"/>
      <c r="BI219" s="136"/>
      <c r="BJ219" s="136"/>
      <c r="BK219" s="136"/>
      <c r="BL219" s="136"/>
      <c r="BM219" s="136"/>
      <c r="BN219" s="136"/>
      <c r="BO219" s="136"/>
      <c r="BP219" s="136"/>
      <c r="BQ219" s="136"/>
      <c r="BR219" s="136"/>
      <c r="BS219" s="136"/>
      <c r="BT219" s="136"/>
      <c r="BU219" s="136"/>
      <c r="BV219" s="136"/>
      <c r="BW219" s="136"/>
      <c r="BX219" s="136"/>
      <c r="BY219" s="136"/>
      <c r="BZ219" s="136"/>
      <c r="CA219" s="136"/>
      <c r="CB219" s="136"/>
      <c r="CC219" s="136"/>
      <c r="CD219" s="136"/>
      <c r="CE219" s="136"/>
      <c r="CF219" s="136"/>
      <c r="CG219" s="136"/>
      <c r="CH219" s="136"/>
      <c r="CI219" s="136"/>
      <c r="CJ219" s="136"/>
      <c r="CK219" s="136"/>
      <c r="CL219" s="136"/>
      <c r="CM219" s="136"/>
      <c r="CN219" s="136"/>
      <c r="CO219" s="136"/>
      <c r="CP219" s="136"/>
      <c r="CQ219" s="136"/>
      <c r="CR219" s="136"/>
      <c r="CS219" s="136"/>
      <c r="CT219" s="136"/>
      <c r="CU219" s="136"/>
      <c r="CV219" s="136"/>
      <c r="CW219" s="136"/>
      <c r="CX219" s="136"/>
      <c r="CY219" s="136"/>
      <c r="CZ219" s="136"/>
      <c r="DA219" s="136"/>
      <c r="DB219" s="136"/>
      <c r="DC219" s="136"/>
      <c r="DD219" s="136"/>
      <c r="DE219" s="136"/>
      <c r="DF219" s="136"/>
      <c r="DG219" s="136"/>
      <c r="DH219" s="136"/>
      <c r="DI219" s="136"/>
      <c r="DJ219" s="136"/>
      <c r="DK219" s="136"/>
      <c r="DL219" s="136"/>
      <c r="DM219" s="136"/>
      <c r="DN219" s="136"/>
      <c r="DO219" s="136"/>
      <c r="DP219" s="136"/>
      <c r="DQ219" s="136"/>
      <c r="DR219" s="136"/>
      <c r="DS219" s="136"/>
      <c r="DT219" s="136"/>
      <c r="DU219" s="136"/>
      <c r="DV219" s="136"/>
      <c r="DW219" s="136"/>
      <c r="DX219" s="136"/>
      <c r="DY219" s="136"/>
      <c r="DZ219" s="136"/>
      <c r="EA219" s="136"/>
      <c r="EB219" s="136"/>
      <c r="EC219" s="136"/>
      <c r="ED219" s="136"/>
      <c r="EE219" s="136"/>
      <c r="EF219" s="136"/>
      <c r="EG219" s="136"/>
      <c r="EH219" s="136"/>
      <c r="EI219" s="136"/>
      <c r="EJ219" s="136"/>
      <c r="EK219" s="136"/>
      <c r="EL219" s="136"/>
      <c r="EM219" s="136"/>
      <c r="EN219" s="136"/>
      <c r="EO219" s="136"/>
      <c r="EP219" s="136"/>
      <c r="EQ219" s="136"/>
      <c r="ER219" s="136"/>
      <c r="ES219" s="136"/>
      <c r="ET219" s="136"/>
      <c r="EU219" s="136"/>
      <c r="EV219" s="136"/>
      <c r="EW219" s="136"/>
      <c r="EX219" s="136"/>
      <c r="EY219" s="136"/>
      <c r="EZ219" s="136"/>
      <c r="FA219" s="136"/>
      <c r="FB219" s="136"/>
      <c r="FC219" s="136"/>
      <c r="FD219" s="136"/>
      <c r="FE219" s="136"/>
      <c r="FF219" s="136"/>
      <c r="FG219" s="136"/>
      <c r="FH219" s="136"/>
      <c r="FI219" s="136"/>
      <c r="FJ219" s="136"/>
      <c r="FK219" s="136"/>
      <c r="FL219" s="136"/>
      <c r="FM219" s="136"/>
      <c r="FN219" s="136"/>
      <c r="FO219" s="136"/>
      <c r="FP219" s="136"/>
      <c r="FQ219" s="136"/>
      <c r="FR219" s="136"/>
      <c r="FS219" s="136"/>
      <c r="FT219" s="136"/>
      <c r="FU219" s="136"/>
      <c r="FV219" s="136"/>
      <c r="FW219" s="136"/>
      <c r="FX219" s="136"/>
      <c r="FY219" s="136"/>
      <c r="FZ219" s="136"/>
      <c r="GA219" s="136"/>
      <c r="GB219" s="136"/>
      <c r="GC219" s="136"/>
      <c r="GD219" s="136"/>
      <c r="GE219" s="136"/>
      <c r="GF219" s="136"/>
      <c r="GG219" s="136"/>
      <c r="GH219" s="136"/>
      <c r="GI219" s="136"/>
      <c r="GJ219" s="136"/>
      <c r="GK219" s="136"/>
      <c r="GL219" s="136"/>
      <c r="GM219" s="136"/>
      <c r="GN219" s="136"/>
      <c r="GO219" s="136"/>
      <c r="GP219" s="136"/>
      <c r="GQ219" s="136"/>
      <c r="GR219" s="136"/>
      <c r="GS219" s="136"/>
      <c r="GT219" s="136"/>
      <c r="GU219" s="136"/>
      <c r="GV219" s="136"/>
      <c r="GW219" s="136"/>
      <c r="GX219" s="136"/>
      <c r="GY219" s="136"/>
      <c r="GZ219" s="136"/>
      <c r="HA219" s="136"/>
      <c r="HB219" s="136"/>
      <c r="HC219" s="136"/>
      <c r="HD219" s="136"/>
      <c r="HE219" s="136"/>
      <c r="HF219" s="136"/>
      <c r="HG219" s="136"/>
      <c r="HH219" s="136"/>
      <c r="HI219" s="136"/>
      <c r="HJ219" s="136"/>
      <c r="HK219" s="136"/>
      <c r="HL219" s="136"/>
      <c r="HM219" s="136"/>
      <c r="HN219" s="136"/>
      <c r="HO219" s="136"/>
      <c r="HP219" s="136"/>
      <c r="HQ219" s="136"/>
      <c r="HR219" s="136"/>
      <c r="HS219" s="136"/>
      <c r="HT219" s="136"/>
      <c r="HU219" s="136"/>
      <c r="HV219" s="136"/>
      <c r="HW219" s="136"/>
      <c r="HX219" s="136"/>
      <c r="HY219" s="136"/>
      <c r="HZ219" s="136"/>
      <c r="IA219" s="136"/>
      <c r="IB219" s="136"/>
      <c r="IC219" s="136"/>
      <c r="ID219" s="136"/>
      <c r="IE219" s="136"/>
      <c r="IF219" s="136"/>
      <c r="IG219" s="136"/>
      <c r="IH219" s="136"/>
      <c r="II219" s="136"/>
      <c r="IJ219" s="136"/>
      <c r="IK219" s="136"/>
      <c r="IL219" s="136"/>
      <c r="IM219" s="136"/>
      <c r="IN219" s="136"/>
      <c r="IO219" s="136"/>
      <c r="IP219" s="136"/>
      <c r="IQ219" s="136"/>
    </row>
    <row r="220" spans="2:251" x14ac:dyDescent="0.25">
      <c r="B220" s="136"/>
      <c r="C220" s="136"/>
      <c r="D220" s="150"/>
      <c r="E220" s="150"/>
      <c r="F220" s="150"/>
      <c r="AB220" s="136"/>
      <c r="AC220" s="136"/>
      <c r="AD220" s="136"/>
      <c r="AE220" s="136"/>
      <c r="AF220" s="136"/>
      <c r="AG220" s="136"/>
      <c r="AH220" s="136"/>
      <c r="AI220" s="136"/>
      <c r="AJ220" s="136"/>
      <c r="AK220" s="136"/>
      <c r="AL220" s="136"/>
      <c r="AM220" s="136"/>
      <c r="AN220" s="136"/>
      <c r="AO220" s="136"/>
      <c r="AP220" s="136"/>
      <c r="AQ220" s="136"/>
      <c r="AR220" s="136"/>
      <c r="AS220" s="136"/>
      <c r="AT220" s="136"/>
      <c r="AU220" s="136"/>
      <c r="AV220" s="136"/>
      <c r="AW220" s="136"/>
      <c r="AX220" s="136"/>
      <c r="AY220" s="136"/>
      <c r="AZ220" s="136"/>
      <c r="BA220" s="136"/>
      <c r="BB220" s="136"/>
      <c r="BC220" s="136"/>
      <c r="BD220" s="136"/>
      <c r="BE220" s="136"/>
      <c r="BF220" s="136"/>
      <c r="BG220" s="136"/>
      <c r="BH220" s="136"/>
      <c r="BI220" s="136"/>
      <c r="BJ220" s="136"/>
      <c r="BK220" s="136"/>
      <c r="BL220" s="136"/>
      <c r="BM220" s="136"/>
      <c r="BN220" s="136"/>
      <c r="BO220" s="136"/>
      <c r="BP220" s="136"/>
      <c r="BQ220" s="136"/>
      <c r="BR220" s="136"/>
      <c r="BS220" s="136"/>
      <c r="BT220" s="136"/>
      <c r="BU220" s="136"/>
      <c r="BV220" s="136"/>
      <c r="BW220" s="136"/>
      <c r="BX220" s="136"/>
      <c r="BY220" s="136"/>
      <c r="BZ220" s="136"/>
      <c r="CA220" s="136"/>
      <c r="CB220" s="136"/>
      <c r="CC220" s="136"/>
      <c r="CD220" s="136"/>
      <c r="CE220" s="136"/>
      <c r="CF220" s="136"/>
      <c r="CG220" s="136"/>
      <c r="CH220" s="136"/>
      <c r="CI220" s="136"/>
      <c r="CJ220" s="136"/>
      <c r="CK220" s="136"/>
      <c r="CL220" s="136"/>
      <c r="CM220" s="136"/>
      <c r="CN220" s="136"/>
      <c r="CO220" s="136"/>
      <c r="CP220" s="136"/>
      <c r="CQ220" s="136"/>
      <c r="CR220" s="136"/>
      <c r="CS220" s="136"/>
      <c r="CT220" s="136"/>
      <c r="CU220" s="136"/>
      <c r="CV220" s="136"/>
      <c r="CW220" s="136"/>
      <c r="CX220" s="136"/>
      <c r="CY220" s="136"/>
      <c r="CZ220" s="136"/>
      <c r="DA220" s="136"/>
      <c r="DB220" s="136"/>
      <c r="DC220" s="136"/>
      <c r="DD220" s="136"/>
      <c r="DE220" s="136"/>
      <c r="DF220" s="136"/>
      <c r="DG220" s="136"/>
      <c r="DH220" s="136"/>
      <c r="DI220" s="136"/>
      <c r="DJ220" s="136"/>
      <c r="DK220" s="136"/>
      <c r="DL220" s="136"/>
      <c r="DM220" s="136"/>
      <c r="DN220" s="136"/>
      <c r="DO220" s="136"/>
      <c r="DP220" s="136"/>
      <c r="DQ220" s="136"/>
      <c r="DR220" s="136"/>
      <c r="DS220" s="136"/>
      <c r="DT220" s="136"/>
      <c r="DU220" s="136"/>
      <c r="DV220" s="136"/>
      <c r="DW220" s="136"/>
      <c r="DX220" s="136"/>
      <c r="DY220" s="136"/>
      <c r="DZ220" s="136"/>
      <c r="EA220" s="136"/>
      <c r="EB220" s="136"/>
      <c r="EC220" s="136"/>
      <c r="ED220" s="136"/>
      <c r="EE220" s="136"/>
      <c r="EF220" s="136"/>
      <c r="EG220" s="136"/>
      <c r="EH220" s="136"/>
      <c r="EI220" s="136"/>
      <c r="EJ220" s="136"/>
      <c r="EK220" s="136"/>
      <c r="EL220" s="136"/>
      <c r="EM220" s="136"/>
      <c r="EN220" s="136"/>
      <c r="EO220" s="136"/>
      <c r="EP220" s="136"/>
      <c r="EQ220" s="136"/>
      <c r="ER220" s="136"/>
      <c r="ES220" s="136"/>
      <c r="ET220" s="136"/>
      <c r="EU220" s="136"/>
      <c r="EV220" s="136"/>
      <c r="EW220" s="136"/>
      <c r="EX220" s="136"/>
      <c r="EY220" s="136"/>
      <c r="EZ220" s="136"/>
      <c r="FA220" s="136"/>
      <c r="FB220" s="136"/>
      <c r="FC220" s="136"/>
      <c r="FD220" s="136"/>
      <c r="FE220" s="136"/>
      <c r="FF220" s="136"/>
      <c r="FG220" s="136"/>
      <c r="FH220" s="136"/>
      <c r="FI220" s="136"/>
      <c r="FJ220" s="136"/>
      <c r="FK220" s="136"/>
      <c r="FL220" s="136"/>
      <c r="FM220" s="136"/>
      <c r="FN220" s="136"/>
      <c r="FO220" s="136"/>
      <c r="FP220" s="136"/>
      <c r="FQ220" s="136"/>
      <c r="FR220" s="136"/>
      <c r="FS220" s="136"/>
      <c r="FT220" s="136"/>
      <c r="FU220" s="136"/>
      <c r="FV220" s="136"/>
      <c r="FW220" s="136"/>
      <c r="FX220" s="136"/>
      <c r="FY220" s="136"/>
      <c r="FZ220" s="136"/>
      <c r="GA220" s="136"/>
      <c r="GB220" s="136"/>
      <c r="GC220" s="136"/>
      <c r="GD220" s="136"/>
      <c r="GE220" s="136"/>
      <c r="GF220" s="136"/>
      <c r="GG220" s="136"/>
      <c r="GH220" s="136"/>
      <c r="GI220" s="136"/>
      <c r="GJ220" s="136"/>
      <c r="GK220" s="136"/>
      <c r="GL220" s="136"/>
      <c r="GM220" s="136"/>
      <c r="GN220" s="136"/>
      <c r="GO220" s="136"/>
      <c r="GP220" s="136"/>
      <c r="GQ220" s="136"/>
      <c r="GR220" s="136"/>
      <c r="GS220" s="136"/>
      <c r="GT220" s="136"/>
      <c r="GU220" s="136"/>
      <c r="GV220" s="136"/>
      <c r="GW220" s="136"/>
      <c r="GX220" s="136"/>
      <c r="GY220" s="136"/>
      <c r="GZ220" s="136"/>
      <c r="HA220" s="136"/>
      <c r="HB220" s="136"/>
      <c r="HC220" s="136"/>
      <c r="HD220" s="136"/>
      <c r="HE220" s="136"/>
      <c r="HF220" s="136"/>
      <c r="HG220" s="136"/>
      <c r="HH220" s="136"/>
      <c r="HI220" s="136"/>
      <c r="HJ220" s="136"/>
      <c r="HK220" s="136"/>
      <c r="HL220" s="136"/>
      <c r="HM220" s="136"/>
      <c r="HN220" s="136"/>
      <c r="HO220" s="136"/>
      <c r="HP220" s="136"/>
      <c r="HQ220" s="136"/>
      <c r="HR220" s="136"/>
      <c r="HS220" s="136"/>
      <c r="HT220" s="136"/>
      <c r="HU220" s="136"/>
      <c r="HV220" s="136"/>
      <c r="HW220" s="136"/>
      <c r="HX220" s="136"/>
      <c r="HY220" s="136"/>
      <c r="HZ220" s="136"/>
      <c r="IA220" s="136"/>
      <c r="IB220" s="136"/>
      <c r="IC220" s="136"/>
      <c r="ID220" s="136"/>
      <c r="IE220" s="136"/>
      <c r="IF220" s="136"/>
      <c r="IG220" s="136"/>
      <c r="IH220" s="136"/>
      <c r="II220" s="136"/>
      <c r="IJ220" s="136"/>
      <c r="IK220" s="136"/>
      <c r="IL220" s="136"/>
      <c r="IM220" s="136"/>
      <c r="IN220" s="136"/>
      <c r="IO220" s="136"/>
      <c r="IP220" s="136"/>
      <c r="IQ220" s="136"/>
    </row>
    <row r="221" spans="2:251" x14ac:dyDescent="0.25">
      <c r="B221" s="136"/>
      <c r="C221" s="136"/>
      <c r="D221" s="150"/>
      <c r="E221" s="150"/>
      <c r="F221" s="150"/>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136"/>
      <c r="BE221" s="136"/>
      <c r="BF221" s="136"/>
      <c r="BG221" s="136"/>
      <c r="BH221" s="136"/>
      <c r="BI221" s="136"/>
      <c r="BJ221" s="136"/>
      <c r="BK221" s="136"/>
      <c r="BL221" s="136"/>
      <c r="BM221" s="136"/>
      <c r="BN221" s="136"/>
      <c r="BO221" s="136"/>
      <c r="BP221" s="136"/>
      <c r="BQ221" s="136"/>
      <c r="BR221" s="136"/>
      <c r="BS221" s="136"/>
      <c r="BT221" s="136"/>
      <c r="BU221" s="136"/>
      <c r="BV221" s="136"/>
      <c r="BW221" s="136"/>
      <c r="BX221" s="136"/>
      <c r="BY221" s="136"/>
      <c r="BZ221" s="136"/>
      <c r="CA221" s="136"/>
      <c r="CB221" s="136"/>
      <c r="CC221" s="136"/>
      <c r="CD221" s="136"/>
      <c r="CE221" s="136"/>
      <c r="CF221" s="136"/>
      <c r="CG221" s="136"/>
      <c r="CH221" s="136"/>
      <c r="CI221" s="136"/>
      <c r="CJ221" s="136"/>
      <c r="CK221" s="136"/>
      <c r="CL221" s="136"/>
      <c r="CM221" s="136"/>
      <c r="CN221" s="136"/>
      <c r="CO221" s="136"/>
      <c r="CP221" s="136"/>
      <c r="CQ221" s="136"/>
      <c r="CR221" s="136"/>
      <c r="CS221" s="136"/>
      <c r="CT221" s="136"/>
      <c r="CU221" s="136"/>
      <c r="CV221" s="136"/>
      <c r="CW221" s="136"/>
      <c r="CX221" s="136"/>
      <c r="CY221" s="136"/>
      <c r="CZ221" s="136"/>
      <c r="DA221" s="136"/>
      <c r="DB221" s="136"/>
      <c r="DC221" s="136"/>
      <c r="DD221" s="136"/>
      <c r="DE221" s="136"/>
      <c r="DF221" s="136"/>
      <c r="DG221" s="136"/>
      <c r="DH221" s="136"/>
      <c r="DI221" s="136"/>
      <c r="DJ221" s="136"/>
      <c r="DK221" s="136"/>
      <c r="DL221" s="136"/>
      <c r="DM221" s="136"/>
      <c r="DN221" s="136"/>
      <c r="DO221" s="136"/>
      <c r="DP221" s="136"/>
      <c r="DQ221" s="136"/>
      <c r="DR221" s="136"/>
      <c r="DS221" s="136"/>
      <c r="DT221" s="136"/>
      <c r="DU221" s="136"/>
      <c r="DV221" s="136"/>
      <c r="DW221" s="136"/>
      <c r="DX221" s="136"/>
      <c r="DY221" s="136"/>
      <c r="DZ221" s="136"/>
      <c r="EA221" s="136"/>
      <c r="EB221" s="136"/>
      <c r="EC221" s="136"/>
      <c r="ED221" s="136"/>
      <c r="EE221" s="136"/>
      <c r="EF221" s="136"/>
      <c r="EG221" s="136"/>
      <c r="EH221" s="136"/>
      <c r="EI221" s="136"/>
      <c r="EJ221" s="136"/>
      <c r="EK221" s="136"/>
      <c r="EL221" s="136"/>
      <c r="EM221" s="136"/>
      <c r="EN221" s="136"/>
      <c r="EO221" s="136"/>
      <c r="EP221" s="136"/>
      <c r="EQ221" s="136"/>
      <c r="ER221" s="136"/>
      <c r="ES221" s="136"/>
      <c r="ET221" s="136"/>
      <c r="EU221" s="136"/>
      <c r="EV221" s="136"/>
      <c r="EW221" s="136"/>
      <c r="EX221" s="136"/>
      <c r="EY221" s="136"/>
      <c r="EZ221" s="136"/>
      <c r="FA221" s="136"/>
      <c r="FB221" s="136"/>
      <c r="FC221" s="136"/>
      <c r="FD221" s="136"/>
      <c r="FE221" s="136"/>
      <c r="FF221" s="136"/>
      <c r="FG221" s="136"/>
      <c r="FH221" s="136"/>
      <c r="FI221" s="136"/>
      <c r="FJ221" s="136"/>
      <c r="FK221" s="136"/>
      <c r="FL221" s="136"/>
      <c r="FM221" s="136"/>
      <c r="FN221" s="136"/>
      <c r="FO221" s="136"/>
      <c r="FP221" s="136"/>
      <c r="FQ221" s="136"/>
      <c r="FR221" s="136"/>
      <c r="FS221" s="136"/>
      <c r="FT221" s="136"/>
      <c r="FU221" s="136"/>
      <c r="FV221" s="136"/>
      <c r="FW221" s="136"/>
      <c r="FX221" s="136"/>
      <c r="FY221" s="136"/>
      <c r="FZ221" s="136"/>
      <c r="GA221" s="136"/>
      <c r="GB221" s="136"/>
      <c r="GC221" s="136"/>
      <c r="GD221" s="136"/>
      <c r="GE221" s="136"/>
      <c r="GF221" s="136"/>
      <c r="GG221" s="136"/>
      <c r="GH221" s="136"/>
      <c r="GI221" s="136"/>
      <c r="GJ221" s="136"/>
      <c r="GK221" s="136"/>
      <c r="GL221" s="136"/>
      <c r="GM221" s="136"/>
      <c r="GN221" s="136"/>
      <c r="GO221" s="136"/>
      <c r="GP221" s="136"/>
      <c r="GQ221" s="136"/>
      <c r="GR221" s="136"/>
      <c r="GS221" s="136"/>
      <c r="GT221" s="136"/>
      <c r="GU221" s="136"/>
      <c r="GV221" s="136"/>
      <c r="GW221" s="136"/>
      <c r="GX221" s="136"/>
      <c r="GY221" s="136"/>
      <c r="GZ221" s="136"/>
      <c r="HA221" s="136"/>
      <c r="HB221" s="136"/>
      <c r="HC221" s="136"/>
      <c r="HD221" s="136"/>
      <c r="HE221" s="136"/>
      <c r="HF221" s="136"/>
      <c r="HG221" s="136"/>
      <c r="HH221" s="136"/>
      <c r="HI221" s="136"/>
      <c r="HJ221" s="136"/>
      <c r="HK221" s="136"/>
      <c r="HL221" s="136"/>
      <c r="HM221" s="136"/>
      <c r="HN221" s="136"/>
      <c r="HO221" s="136"/>
      <c r="HP221" s="136"/>
      <c r="HQ221" s="136"/>
      <c r="HR221" s="136"/>
      <c r="HS221" s="136"/>
      <c r="HT221" s="136"/>
      <c r="HU221" s="136"/>
      <c r="HV221" s="136"/>
      <c r="HW221" s="136"/>
      <c r="HX221" s="136"/>
      <c r="HY221" s="136"/>
      <c r="HZ221" s="136"/>
      <c r="IA221" s="136"/>
      <c r="IB221" s="136"/>
      <c r="IC221" s="136"/>
      <c r="ID221" s="136"/>
      <c r="IE221" s="136"/>
      <c r="IF221" s="136"/>
      <c r="IG221" s="136"/>
      <c r="IH221" s="136"/>
      <c r="II221" s="136"/>
      <c r="IJ221" s="136"/>
      <c r="IK221" s="136"/>
      <c r="IL221" s="136"/>
      <c r="IM221" s="136"/>
      <c r="IN221" s="136"/>
      <c r="IO221" s="136"/>
      <c r="IP221" s="136"/>
      <c r="IQ221" s="136"/>
    </row>
    <row r="222" spans="2:251" x14ac:dyDescent="0.25">
      <c r="B222" s="136"/>
      <c r="C222" s="136"/>
      <c r="D222" s="150"/>
      <c r="E222" s="150"/>
      <c r="F222" s="150"/>
      <c r="AB222" s="136"/>
      <c r="AC222" s="136"/>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6"/>
      <c r="BI222" s="136"/>
      <c r="BJ222" s="136"/>
      <c r="BK222" s="136"/>
      <c r="BL222" s="136"/>
      <c r="BM222" s="136"/>
      <c r="BN222" s="136"/>
      <c r="BO222" s="136"/>
      <c r="BP222" s="136"/>
      <c r="BQ222" s="136"/>
      <c r="BR222" s="136"/>
      <c r="BS222" s="136"/>
      <c r="BT222" s="136"/>
      <c r="BU222" s="136"/>
      <c r="BV222" s="136"/>
      <c r="BW222" s="136"/>
      <c r="BX222" s="136"/>
      <c r="BY222" s="136"/>
      <c r="BZ222" s="136"/>
      <c r="CA222" s="136"/>
      <c r="CB222" s="136"/>
      <c r="CC222" s="136"/>
      <c r="CD222" s="136"/>
      <c r="CE222" s="136"/>
      <c r="CF222" s="136"/>
      <c r="CG222" s="136"/>
      <c r="CH222" s="136"/>
      <c r="CI222" s="136"/>
      <c r="CJ222" s="136"/>
      <c r="CK222" s="136"/>
      <c r="CL222" s="136"/>
      <c r="CM222" s="136"/>
      <c r="CN222" s="136"/>
      <c r="CO222" s="136"/>
      <c r="CP222" s="136"/>
      <c r="CQ222" s="136"/>
      <c r="CR222" s="136"/>
      <c r="CS222" s="136"/>
      <c r="CT222" s="136"/>
      <c r="CU222" s="136"/>
      <c r="CV222" s="136"/>
      <c r="CW222" s="136"/>
      <c r="CX222" s="136"/>
      <c r="CY222" s="136"/>
      <c r="CZ222" s="136"/>
      <c r="DA222" s="136"/>
      <c r="DB222" s="136"/>
      <c r="DC222" s="136"/>
      <c r="DD222" s="136"/>
      <c r="DE222" s="136"/>
      <c r="DF222" s="136"/>
      <c r="DG222" s="136"/>
      <c r="DH222" s="136"/>
      <c r="DI222" s="136"/>
      <c r="DJ222" s="136"/>
      <c r="DK222" s="136"/>
      <c r="DL222" s="136"/>
      <c r="DM222" s="136"/>
      <c r="DN222" s="136"/>
      <c r="DO222" s="136"/>
      <c r="DP222" s="136"/>
      <c r="DQ222" s="136"/>
      <c r="DR222" s="136"/>
      <c r="DS222" s="136"/>
      <c r="DT222" s="136"/>
      <c r="DU222" s="136"/>
      <c r="DV222" s="136"/>
      <c r="DW222" s="136"/>
      <c r="DX222" s="136"/>
      <c r="DY222" s="136"/>
      <c r="DZ222" s="136"/>
      <c r="EA222" s="136"/>
      <c r="EB222" s="136"/>
      <c r="EC222" s="136"/>
      <c r="ED222" s="136"/>
      <c r="EE222" s="136"/>
      <c r="EF222" s="136"/>
      <c r="EG222" s="136"/>
      <c r="EH222" s="136"/>
      <c r="EI222" s="136"/>
      <c r="EJ222" s="136"/>
      <c r="EK222" s="136"/>
      <c r="EL222" s="136"/>
      <c r="EM222" s="136"/>
      <c r="EN222" s="136"/>
      <c r="EO222" s="136"/>
      <c r="EP222" s="136"/>
      <c r="EQ222" s="136"/>
      <c r="ER222" s="136"/>
      <c r="ES222" s="136"/>
      <c r="ET222" s="136"/>
      <c r="EU222" s="136"/>
      <c r="EV222" s="136"/>
      <c r="EW222" s="136"/>
      <c r="EX222" s="136"/>
      <c r="EY222" s="136"/>
      <c r="EZ222" s="136"/>
      <c r="FA222" s="136"/>
      <c r="FB222" s="136"/>
      <c r="FC222" s="136"/>
      <c r="FD222" s="136"/>
      <c r="FE222" s="136"/>
      <c r="FF222" s="136"/>
      <c r="FG222" s="136"/>
      <c r="FH222" s="136"/>
      <c r="FI222" s="136"/>
      <c r="FJ222" s="136"/>
      <c r="FK222" s="136"/>
      <c r="FL222" s="136"/>
      <c r="FM222" s="136"/>
      <c r="FN222" s="136"/>
      <c r="FO222" s="136"/>
      <c r="FP222" s="136"/>
      <c r="FQ222" s="136"/>
      <c r="FR222" s="136"/>
      <c r="FS222" s="136"/>
      <c r="FT222" s="136"/>
      <c r="FU222" s="136"/>
      <c r="FV222" s="136"/>
      <c r="FW222" s="136"/>
      <c r="FX222" s="136"/>
      <c r="FY222" s="136"/>
      <c r="FZ222" s="136"/>
      <c r="GA222" s="136"/>
      <c r="GB222" s="136"/>
      <c r="GC222" s="136"/>
      <c r="GD222" s="136"/>
      <c r="GE222" s="136"/>
      <c r="GF222" s="136"/>
      <c r="GG222" s="136"/>
      <c r="GH222" s="136"/>
      <c r="GI222" s="136"/>
      <c r="GJ222" s="136"/>
      <c r="GK222" s="136"/>
      <c r="GL222" s="136"/>
      <c r="GM222" s="136"/>
      <c r="GN222" s="136"/>
      <c r="GO222" s="136"/>
      <c r="GP222" s="136"/>
      <c r="GQ222" s="136"/>
      <c r="GR222" s="136"/>
      <c r="GS222" s="136"/>
      <c r="GT222" s="136"/>
      <c r="GU222" s="136"/>
      <c r="GV222" s="136"/>
      <c r="GW222" s="136"/>
      <c r="GX222" s="136"/>
      <c r="GY222" s="136"/>
      <c r="GZ222" s="136"/>
      <c r="HA222" s="136"/>
      <c r="HB222" s="136"/>
      <c r="HC222" s="136"/>
      <c r="HD222" s="136"/>
      <c r="HE222" s="136"/>
      <c r="HF222" s="136"/>
      <c r="HG222" s="136"/>
      <c r="HH222" s="136"/>
      <c r="HI222" s="136"/>
      <c r="HJ222" s="136"/>
      <c r="HK222" s="136"/>
      <c r="HL222" s="136"/>
      <c r="HM222" s="136"/>
      <c r="HN222" s="136"/>
      <c r="HO222" s="136"/>
      <c r="HP222" s="136"/>
      <c r="HQ222" s="136"/>
      <c r="HR222" s="136"/>
      <c r="HS222" s="136"/>
      <c r="HT222" s="136"/>
      <c r="HU222" s="136"/>
      <c r="HV222" s="136"/>
      <c r="HW222" s="136"/>
      <c r="HX222" s="136"/>
      <c r="HY222" s="136"/>
      <c r="HZ222" s="136"/>
      <c r="IA222" s="136"/>
      <c r="IB222" s="136"/>
      <c r="IC222" s="136"/>
      <c r="ID222" s="136"/>
      <c r="IE222" s="136"/>
      <c r="IF222" s="136"/>
      <c r="IG222" s="136"/>
      <c r="IH222" s="136"/>
      <c r="II222" s="136"/>
      <c r="IJ222" s="136"/>
      <c r="IK222" s="136"/>
      <c r="IL222" s="136"/>
      <c r="IM222" s="136"/>
      <c r="IN222" s="136"/>
      <c r="IO222" s="136"/>
      <c r="IP222" s="136"/>
      <c r="IQ222" s="136"/>
    </row>
    <row r="223" spans="2:251" x14ac:dyDescent="0.25">
      <c r="B223" s="136"/>
      <c r="C223" s="136"/>
      <c r="D223" s="150"/>
      <c r="E223" s="150"/>
      <c r="F223" s="150"/>
      <c r="AB223" s="136"/>
      <c r="AC223" s="136"/>
      <c r="AD223" s="136"/>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6"/>
      <c r="BR223" s="136"/>
      <c r="BS223" s="136"/>
      <c r="BT223" s="136"/>
      <c r="BU223" s="136"/>
      <c r="BV223" s="136"/>
      <c r="BW223" s="136"/>
      <c r="BX223" s="136"/>
      <c r="BY223" s="136"/>
      <c r="BZ223" s="136"/>
      <c r="CA223" s="136"/>
      <c r="CB223" s="136"/>
      <c r="CC223" s="136"/>
      <c r="CD223" s="136"/>
      <c r="CE223" s="136"/>
      <c r="CF223" s="136"/>
      <c r="CG223" s="136"/>
      <c r="CH223" s="136"/>
      <c r="CI223" s="136"/>
      <c r="CJ223" s="136"/>
      <c r="CK223" s="136"/>
      <c r="CL223" s="136"/>
      <c r="CM223" s="136"/>
      <c r="CN223" s="136"/>
      <c r="CO223" s="136"/>
      <c r="CP223" s="136"/>
      <c r="CQ223" s="136"/>
      <c r="CR223" s="136"/>
      <c r="CS223" s="136"/>
      <c r="CT223" s="136"/>
      <c r="CU223" s="136"/>
      <c r="CV223" s="136"/>
      <c r="CW223" s="136"/>
      <c r="CX223" s="136"/>
      <c r="CY223" s="136"/>
      <c r="CZ223" s="136"/>
      <c r="DA223" s="136"/>
      <c r="DB223" s="136"/>
      <c r="DC223" s="136"/>
      <c r="DD223" s="136"/>
      <c r="DE223" s="136"/>
      <c r="DF223" s="136"/>
      <c r="DG223" s="136"/>
      <c r="DH223" s="136"/>
      <c r="DI223" s="136"/>
      <c r="DJ223" s="136"/>
      <c r="DK223" s="136"/>
      <c r="DL223" s="136"/>
      <c r="DM223" s="136"/>
      <c r="DN223" s="136"/>
      <c r="DO223" s="136"/>
      <c r="DP223" s="136"/>
      <c r="DQ223" s="136"/>
      <c r="DR223" s="136"/>
      <c r="DS223" s="136"/>
      <c r="DT223" s="136"/>
      <c r="DU223" s="136"/>
      <c r="DV223" s="136"/>
      <c r="DW223" s="136"/>
      <c r="DX223" s="136"/>
      <c r="DY223" s="136"/>
      <c r="DZ223" s="136"/>
      <c r="EA223" s="136"/>
      <c r="EB223" s="136"/>
      <c r="EC223" s="136"/>
      <c r="ED223" s="136"/>
      <c r="EE223" s="136"/>
      <c r="EF223" s="136"/>
      <c r="EG223" s="136"/>
      <c r="EH223" s="136"/>
      <c r="EI223" s="136"/>
      <c r="EJ223" s="136"/>
      <c r="EK223" s="136"/>
      <c r="EL223" s="136"/>
      <c r="EM223" s="136"/>
      <c r="EN223" s="136"/>
      <c r="EO223" s="136"/>
      <c r="EP223" s="136"/>
      <c r="EQ223" s="136"/>
      <c r="ER223" s="136"/>
      <c r="ES223" s="136"/>
      <c r="ET223" s="136"/>
      <c r="EU223" s="136"/>
      <c r="EV223" s="136"/>
      <c r="EW223" s="136"/>
      <c r="EX223" s="136"/>
      <c r="EY223" s="136"/>
      <c r="EZ223" s="136"/>
      <c r="FA223" s="136"/>
      <c r="FB223" s="136"/>
      <c r="FC223" s="136"/>
      <c r="FD223" s="136"/>
      <c r="FE223" s="136"/>
      <c r="FF223" s="136"/>
      <c r="FG223" s="136"/>
      <c r="FH223" s="136"/>
      <c r="FI223" s="136"/>
      <c r="FJ223" s="136"/>
      <c r="FK223" s="136"/>
      <c r="FL223" s="136"/>
      <c r="FM223" s="136"/>
      <c r="FN223" s="136"/>
      <c r="FO223" s="136"/>
      <c r="FP223" s="136"/>
      <c r="FQ223" s="136"/>
      <c r="FR223" s="136"/>
      <c r="FS223" s="136"/>
      <c r="FT223" s="136"/>
      <c r="FU223" s="136"/>
      <c r="FV223" s="136"/>
      <c r="FW223" s="136"/>
      <c r="FX223" s="136"/>
      <c r="FY223" s="136"/>
      <c r="FZ223" s="136"/>
      <c r="GA223" s="136"/>
      <c r="GB223" s="136"/>
      <c r="GC223" s="136"/>
      <c r="GD223" s="136"/>
      <c r="GE223" s="136"/>
      <c r="GF223" s="136"/>
      <c r="GG223" s="136"/>
      <c r="GH223" s="136"/>
      <c r="GI223" s="136"/>
      <c r="GJ223" s="136"/>
      <c r="GK223" s="136"/>
      <c r="GL223" s="136"/>
      <c r="GM223" s="136"/>
      <c r="GN223" s="136"/>
      <c r="GO223" s="136"/>
      <c r="GP223" s="136"/>
      <c r="GQ223" s="136"/>
      <c r="GR223" s="136"/>
      <c r="GS223" s="136"/>
      <c r="GT223" s="136"/>
      <c r="GU223" s="136"/>
      <c r="GV223" s="136"/>
      <c r="GW223" s="136"/>
      <c r="GX223" s="136"/>
      <c r="GY223" s="136"/>
      <c r="GZ223" s="136"/>
      <c r="HA223" s="136"/>
      <c r="HB223" s="136"/>
      <c r="HC223" s="136"/>
      <c r="HD223" s="136"/>
      <c r="HE223" s="136"/>
      <c r="HF223" s="136"/>
      <c r="HG223" s="136"/>
      <c r="HH223" s="136"/>
      <c r="HI223" s="136"/>
      <c r="HJ223" s="136"/>
      <c r="HK223" s="136"/>
      <c r="HL223" s="136"/>
      <c r="HM223" s="136"/>
      <c r="HN223" s="136"/>
      <c r="HO223" s="136"/>
      <c r="HP223" s="136"/>
      <c r="HQ223" s="136"/>
      <c r="HR223" s="136"/>
      <c r="HS223" s="136"/>
      <c r="HT223" s="136"/>
      <c r="HU223" s="136"/>
      <c r="HV223" s="136"/>
      <c r="HW223" s="136"/>
      <c r="HX223" s="136"/>
      <c r="HY223" s="136"/>
      <c r="HZ223" s="136"/>
      <c r="IA223" s="136"/>
      <c r="IB223" s="136"/>
      <c r="IC223" s="136"/>
      <c r="ID223" s="136"/>
      <c r="IE223" s="136"/>
      <c r="IF223" s="136"/>
      <c r="IG223" s="136"/>
      <c r="IH223" s="136"/>
      <c r="II223" s="136"/>
      <c r="IJ223" s="136"/>
      <c r="IK223" s="136"/>
      <c r="IL223" s="136"/>
      <c r="IM223" s="136"/>
      <c r="IN223" s="136"/>
      <c r="IO223" s="136"/>
      <c r="IP223" s="136"/>
      <c r="IQ223" s="136"/>
    </row>
    <row r="224" spans="2:251" x14ac:dyDescent="0.25">
      <c r="B224" s="136"/>
      <c r="C224" s="136"/>
      <c r="D224" s="150"/>
      <c r="E224" s="150"/>
      <c r="F224" s="150"/>
      <c r="AB224" s="136"/>
      <c r="AC224" s="136"/>
      <c r="AD224" s="136"/>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6"/>
      <c r="BR224" s="136"/>
      <c r="BS224" s="136"/>
      <c r="BT224" s="136"/>
      <c r="BU224" s="136"/>
      <c r="BV224" s="136"/>
      <c r="BW224" s="136"/>
      <c r="BX224" s="136"/>
      <c r="BY224" s="136"/>
      <c r="BZ224" s="136"/>
      <c r="CA224" s="136"/>
      <c r="CB224" s="136"/>
      <c r="CC224" s="136"/>
      <c r="CD224" s="136"/>
      <c r="CE224" s="136"/>
      <c r="CF224" s="136"/>
      <c r="CG224" s="136"/>
      <c r="CH224" s="136"/>
      <c r="CI224" s="136"/>
      <c r="CJ224" s="136"/>
      <c r="CK224" s="136"/>
      <c r="CL224" s="136"/>
      <c r="CM224" s="136"/>
      <c r="CN224" s="136"/>
      <c r="CO224" s="136"/>
      <c r="CP224" s="136"/>
      <c r="CQ224" s="136"/>
      <c r="CR224" s="136"/>
      <c r="CS224" s="136"/>
      <c r="CT224" s="136"/>
      <c r="CU224" s="136"/>
      <c r="CV224" s="136"/>
      <c r="CW224" s="136"/>
      <c r="CX224" s="136"/>
      <c r="CY224" s="136"/>
      <c r="CZ224" s="136"/>
      <c r="DA224" s="136"/>
      <c r="DB224" s="136"/>
      <c r="DC224" s="136"/>
      <c r="DD224" s="136"/>
      <c r="DE224" s="136"/>
      <c r="DF224" s="136"/>
      <c r="DG224" s="136"/>
      <c r="DH224" s="136"/>
      <c r="DI224" s="136"/>
      <c r="DJ224" s="136"/>
      <c r="DK224" s="136"/>
      <c r="DL224" s="136"/>
      <c r="DM224" s="136"/>
      <c r="DN224" s="136"/>
      <c r="DO224" s="136"/>
      <c r="DP224" s="136"/>
      <c r="DQ224" s="136"/>
      <c r="DR224" s="136"/>
      <c r="DS224" s="136"/>
      <c r="DT224" s="136"/>
      <c r="DU224" s="136"/>
      <c r="DV224" s="136"/>
      <c r="DW224" s="136"/>
      <c r="DX224" s="136"/>
      <c r="DY224" s="136"/>
      <c r="DZ224" s="136"/>
      <c r="EA224" s="136"/>
      <c r="EB224" s="136"/>
      <c r="EC224" s="136"/>
      <c r="ED224" s="136"/>
      <c r="EE224" s="136"/>
      <c r="EF224" s="136"/>
      <c r="EG224" s="136"/>
      <c r="EH224" s="136"/>
      <c r="EI224" s="136"/>
      <c r="EJ224" s="136"/>
      <c r="EK224" s="136"/>
      <c r="EL224" s="136"/>
      <c r="EM224" s="136"/>
      <c r="EN224" s="136"/>
      <c r="EO224" s="136"/>
      <c r="EP224" s="136"/>
      <c r="EQ224" s="136"/>
      <c r="ER224" s="136"/>
      <c r="ES224" s="136"/>
      <c r="ET224" s="136"/>
      <c r="EU224" s="136"/>
      <c r="EV224" s="136"/>
      <c r="EW224" s="136"/>
      <c r="EX224" s="136"/>
      <c r="EY224" s="136"/>
      <c r="EZ224" s="136"/>
      <c r="FA224" s="136"/>
      <c r="FB224" s="136"/>
      <c r="FC224" s="136"/>
      <c r="FD224" s="136"/>
      <c r="FE224" s="136"/>
      <c r="FF224" s="136"/>
      <c r="FG224" s="136"/>
      <c r="FH224" s="136"/>
      <c r="FI224" s="136"/>
      <c r="FJ224" s="136"/>
      <c r="FK224" s="136"/>
      <c r="FL224" s="136"/>
      <c r="FM224" s="136"/>
      <c r="FN224" s="136"/>
      <c r="FO224" s="136"/>
      <c r="FP224" s="136"/>
      <c r="FQ224" s="136"/>
      <c r="FR224" s="136"/>
      <c r="FS224" s="136"/>
      <c r="FT224" s="136"/>
      <c r="FU224" s="136"/>
      <c r="FV224" s="136"/>
      <c r="FW224" s="136"/>
      <c r="FX224" s="136"/>
      <c r="FY224" s="136"/>
      <c r="FZ224" s="136"/>
      <c r="GA224" s="136"/>
      <c r="GB224" s="136"/>
      <c r="GC224" s="136"/>
      <c r="GD224" s="136"/>
      <c r="GE224" s="136"/>
      <c r="GF224" s="136"/>
      <c r="GG224" s="136"/>
      <c r="GH224" s="136"/>
      <c r="GI224" s="136"/>
      <c r="GJ224" s="136"/>
      <c r="GK224" s="136"/>
      <c r="GL224" s="136"/>
      <c r="GM224" s="136"/>
      <c r="GN224" s="136"/>
      <c r="GO224" s="136"/>
      <c r="GP224" s="136"/>
      <c r="GQ224" s="136"/>
      <c r="GR224" s="136"/>
      <c r="GS224" s="136"/>
      <c r="GT224" s="136"/>
      <c r="GU224" s="136"/>
      <c r="GV224" s="136"/>
      <c r="GW224" s="136"/>
      <c r="GX224" s="136"/>
      <c r="GY224" s="136"/>
      <c r="GZ224" s="136"/>
      <c r="HA224" s="136"/>
      <c r="HB224" s="136"/>
      <c r="HC224" s="136"/>
      <c r="HD224" s="136"/>
      <c r="HE224" s="136"/>
      <c r="HF224" s="136"/>
      <c r="HG224" s="136"/>
      <c r="HH224" s="136"/>
      <c r="HI224" s="136"/>
      <c r="HJ224" s="136"/>
      <c r="HK224" s="136"/>
      <c r="HL224" s="136"/>
      <c r="HM224" s="136"/>
      <c r="HN224" s="136"/>
      <c r="HO224" s="136"/>
      <c r="HP224" s="136"/>
      <c r="HQ224" s="136"/>
      <c r="HR224" s="136"/>
      <c r="HS224" s="136"/>
      <c r="HT224" s="136"/>
      <c r="HU224" s="136"/>
      <c r="HV224" s="136"/>
      <c r="HW224" s="136"/>
      <c r="HX224" s="136"/>
      <c r="HY224" s="136"/>
      <c r="HZ224" s="136"/>
      <c r="IA224" s="136"/>
      <c r="IB224" s="136"/>
      <c r="IC224" s="136"/>
      <c r="ID224" s="136"/>
      <c r="IE224" s="136"/>
      <c r="IF224" s="136"/>
      <c r="IG224" s="136"/>
      <c r="IH224" s="136"/>
      <c r="II224" s="136"/>
      <c r="IJ224" s="136"/>
      <c r="IK224" s="136"/>
      <c r="IL224" s="136"/>
      <c r="IM224" s="136"/>
      <c r="IN224" s="136"/>
      <c r="IO224" s="136"/>
      <c r="IP224" s="136"/>
      <c r="IQ224" s="136"/>
    </row>
    <row r="225" spans="2:251" x14ac:dyDescent="0.25">
      <c r="B225" s="136"/>
      <c r="C225" s="136"/>
      <c r="D225" s="150"/>
      <c r="E225" s="150"/>
      <c r="F225" s="150"/>
      <c r="AB225" s="136"/>
      <c r="AC225" s="136"/>
      <c r="AD225" s="136"/>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6"/>
      <c r="BF225" s="136"/>
      <c r="BG225" s="136"/>
      <c r="BH225" s="136"/>
      <c r="BI225" s="136"/>
      <c r="BJ225" s="136"/>
      <c r="BK225" s="136"/>
      <c r="BL225" s="136"/>
      <c r="BM225" s="136"/>
      <c r="BN225" s="136"/>
      <c r="BO225" s="136"/>
      <c r="BP225" s="136"/>
      <c r="BQ225" s="136"/>
      <c r="BR225" s="136"/>
      <c r="BS225" s="136"/>
      <c r="BT225" s="136"/>
      <c r="BU225" s="136"/>
      <c r="BV225" s="136"/>
      <c r="BW225" s="136"/>
      <c r="BX225" s="136"/>
      <c r="BY225" s="136"/>
      <c r="BZ225" s="136"/>
      <c r="CA225" s="136"/>
      <c r="CB225" s="136"/>
      <c r="CC225" s="136"/>
      <c r="CD225" s="136"/>
      <c r="CE225" s="136"/>
      <c r="CF225" s="136"/>
      <c r="CG225" s="136"/>
      <c r="CH225" s="136"/>
      <c r="CI225" s="136"/>
      <c r="CJ225" s="136"/>
      <c r="CK225" s="136"/>
      <c r="CL225" s="136"/>
      <c r="CM225" s="136"/>
      <c r="CN225" s="136"/>
      <c r="CO225" s="136"/>
      <c r="CP225" s="136"/>
      <c r="CQ225" s="136"/>
      <c r="CR225" s="136"/>
      <c r="CS225" s="136"/>
      <c r="CT225" s="136"/>
      <c r="CU225" s="136"/>
      <c r="CV225" s="136"/>
      <c r="CW225" s="136"/>
      <c r="CX225" s="136"/>
      <c r="CY225" s="136"/>
      <c r="CZ225" s="136"/>
      <c r="DA225" s="136"/>
      <c r="DB225" s="136"/>
      <c r="DC225" s="136"/>
      <c r="DD225" s="136"/>
      <c r="DE225" s="136"/>
      <c r="DF225" s="136"/>
      <c r="DG225" s="136"/>
      <c r="DH225" s="136"/>
      <c r="DI225" s="136"/>
      <c r="DJ225" s="136"/>
      <c r="DK225" s="136"/>
      <c r="DL225" s="136"/>
      <c r="DM225" s="136"/>
      <c r="DN225" s="136"/>
      <c r="DO225" s="136"/>
      <c r="DP225" s="136"/>
      <c r="DQ225" s="136"/>
      <c r="DR225" s="136"/>
      <c r="DS225" s="136"/>
      <c r="DT225" s="136"/>
      <c r="DU225" s="136"/>
      <c r="DV225" s="136"/>
      <c r="DW225" s="136"/>
      <c r="DX225" s="136"/>
      <c r="DY225" s="136"/>
      <c r="DZ225" s="136"/>
      <c r="EA225" s="136"/>
      <c r="EB225" s="136"/>
      <c r="EC225" s="136"/>
      <c r="ED225" s="136"/>
      <c r="EE225" s="136"/>
      <c r="EF225" s="136"/>
      <c r="EG225" s="136"/>
      <c r="EH225" s="136"/>
      <c r="EI225" s="136"/>
      <c r="EJ225" s="136"/>
      <c r="EK225" s="136"/>
      <c r="EL225" s="136"/>
      <c r="EM225" s="136"/>
      <c r="EN225" s="136"/>
      <c r="EO225" s="136"/>
      <c r="EP225" s="136"/>
      <c r="EQ225" s="136"/>
      <c r="ER225" s="136"/>
      <c r="ES225" s="136"/>
      <c r="ET225" s="136"/>
      <c r="EU225" s="136"/>
      <c r="EV225" s="136"/>
      <c r="EW225" s="136"/>
      <c r="EX225" s="136"/>
      <c r="EY225" s="136"/>
      <c r="EZ225" s="136"/>
      <c r="FA225" s="136"/>
      <c r="FB225" s="136"/>
      <c r="FC225" s="136"/>
      <c r="FD225" s="136"/>
      <c r="FE225" s="136"/>
      <c r="FF225" s="136"/>
      <c r="FG225" s="136"/>
      <c r="FH225" s="136"/>
      <c r="FI225" s="136"/>
      <c r="FJ225" s="136"/>
      <c r="FK225" s="136"/>
      <c r="FL225" s="136"/>
      <c r="FM225" s="136"/>
      <c r="FN225" s="136"/>
      <c r="FO225" s="136"/>
      <c r="FP225" s="136"/>
      <c r="FQ225" s="136"/>
      <c r="FR225" s="136"/>
      <c r="FS225" s="136"/>
      <c r="FT225" s="136"/>
      <c r="FU225" s="136"/>
      <c r="FV225" s="136"/>
      <c r="FW225" s="136"/>
      <c r="FX225" s="136"/>
      <c r="FY225" s="136"/>
      <c r="FZ225" s="136"/>
      <c r="GA225" s="136"/>
      <c r="GB225" s="136"/>
      <c r="GC225" s="136"/>
      <c r="GD225" s="136"/>
      <c r="GE225" s="136"/>
      <c r="GF225" s="136"/>
      <c r="GG225" s="136"/>
      <c r="GH225" s="136"/>
      <c r="GI225" s="136"/>
      <c r="GJ225" s="136"/>
      <c r="GK225" s="136"/>
      <c r="GL225" s="136"/>
      <c r="GM225" s="136"/>
      <c r="GN225" s="136"/>
      <c r="GO225" s="136"/>
      <c r="GP225" s="136"/>
      <c r="GQ225" s="136"/>
      <c r="GR225" s="136"/>
      <c r="GS225" s="136"/>
      <c r="GT225" s="136"/>
      <c r="GU225" s="136"/>
      <c r="GV225" s="136"/>
      <c r="GW225" s="136"/>
      <c r="GX225" s="136"/>
      <c r="GY225" s="136"/>
      <c r="GZ225" s="136"/>
      <c r="HA225" s="136"/>
      <c r="HB225" s="136"/>
      <c r="HC225" s="136"/>
      <c r="HD225" s="136"/>
      <c r="HE225" s="136"/>
      <c r="HF225" s="136"/>
      <c r="HG225" s="136"/>
      <c r="HH225" s="136"/>
      <c r="HI225" s="136"/>
      <c r="HJ225" s="136"/>
      <c r="HK225" s="136"/>
      <c r="HL225" s="136"/>
      <c r="HM225" s="136"/>
      <c r="HN225" s="136"/>
      <c r="HO225" s="136"/>
      <c r="HP225" s="136"/>
      <c r="HQ225" s="136"/>
      <c r="HR225" s="136"/>
      <c r="HS225" s="136"/>
      <c r="HT225" s="136"/>
      <c r="HU225" s="136"/>
      <c r="HV225" s="136"/>
      <c r="HW225" s="136"/>
      <c r="HX225" s="136"/>
      <c r="HY225" s="136"/>
      <c r="HZ225" s="136"/>
      <c r="IA225" s="136"/>
      <c r="IB225" s="136"/>
      <c r="IC225" s="136"/>
      <c r="ID225" s="136"/>
      <c r="IE225" s="136"/>
      <c r="IF225" s="136"/>
      <c r="IG225" s="136"/>
      <c r="IH225" s="136"/>
      <c r="II225" s="136"/>
      <c r="IJ225" s="136"/>
      <c r="IK225" s="136"/>
      <c r="IL225" s="136"/>
      <c r="IM225" s="136"/>
      <c r="IN225" s="136"/>
      <c r="IO225" s="136"/>
      <c r="IP225" s="136"/>
      <c r="IQ225" s="136"/>
    </row>
    <row r="226" spans="2:251" x14ac:dyDescent="0.25">
      <c r="B226" s="136"/>
      <c r="C226" s="136"/>
      <c r="D226" s="150"/>
      <c r="E226" s="150"/>
      <c r="F226" s="150"/>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6"/>
      <c r="BD226" s="136"/>
      <c r="BE226" s="136"/>
      <c r="BF226" s="136"/>
      <c r="BG226" s="136"/>
      <c r="BH226" s="136"/>
      <c r="BI226" s="136"/>
      <c r="BJ226" s="136"/>
      <c r="BK226" s="136"/>
      <c r="BL226" s="136"/>
      <c r="BM226" s="136"/>
      <c r="BN226" s="136"/>
      <c r="BO226" s="136"/>
      <c r="BP226" s="136"/>
      <c r="BQ226" s="136"/>
      <c r="BR226" s="136"/>
      <c r="BS226" s="136"/>
      <c r="BT226" s="136"/>
      <c r="BU226" s="136"/>
      <c r="BV226" s="136"/>
      <c r="BW226" s="136"/>
      <c r="BX226" s="136"/>
      <c r="BY226" s="136"/>
      <c r="BZ226" s="136"/>
      <c r="CA226" s="136"/>
      <c r="CB226" s="136"/>
      <c r="CC226" s="136"/>
      <c r="CD226" s="136"/>
      <c r="CE226" s="136"/>
      <c r="CF226" s="136"/>
      <c r="CG226" s="136"/>
      <c r="CH226" s="136"/>
      <c r="CI226" s="136"/>
      <c r="CJ226" s="136"/>
      <c r="CK226" s="136"/>
      <c r="CL226" s="136"/>
      <c r="CM226" s="136"/>
      <c r="CN226" s="136"/>
      <c r="CO226" s="136"/>
      <c r="CP226" s="136"/>
      <c r="CQ226" s="136"/>
      <c r="CR226" s="136"/>
      <c r="CS226" s="136"/>
      <c r="CT226" s="136"/>
      <c r="CU226" s="136"/>
      <c r="CV226" s="136"/>
      <c r="CW226" s="136"/>
      <c r="CX226" s="136"/>
      <c r="CY226" s="136"/>
      <c r="CZ226" s="136"/>
      <c r="DA226" s="136"/>
      <c r="DB226" s="136"/>
      <c r="DC226" s="136"/>
      <c r="DD226" s="136"/>
      <c r="DE226" s="136"/>
      <c r="DF226" s="136"/>
      <c r="DG226" s="136"/>
      <c r="DH226" s="136"/>
      <c r="DI226" s="136"/>
      <c r="DJ226" s="136"/>
      <c r="DK226" s="136"/>
      <c r="DL226" s="136"/>
      <c r="DM226" s="136"/>
      <c r="DN226" s="136"/>
      <c r="DO226" s="136"/>
      <c r="DP226" s="136"/>
      <c r="DQ226" s="136"/>
      <c r="DR226" s="136"/>
      <c r="DS226" s="136"/>
      <c r="DT226" s="136"/>
      <c r="DU226" s="136"/>
      <c r="DV226" s="136"/>
      <c r="DW226" s="136"/>
      <c r="DX226" s="136"/>
      <c r="DY226" s="136"/>
      <c r="DZ226" s="136"/>
      <c r="EA226" s="136"/>
      <c r="EB226" s="136"/>
      <c r="EC226" s="136"/>
      <c r="ED226" s="136"/>
      <c r="EE226" s="136"/>
      <c r="EF226" s="136"/>
      <c r="EG226" s="136"/>
      <c r="EH226" s="136"/>
      <c r="EI226" s="136"/>
      <c r="EJ226" s="136"/>
      <c r="EK226" s="136"/>
      <c r="EL226" s="136"/>
      <c r="EM226" s="136"/>
      <c r="EN226" s="136"/>
      <c r="EO226" s="136"/>
      <c r="EP226" s="136"/>
      <c r="EQ226" s="136"/>
      <c r="ER226" s="136"/>
      <c r="ES226" s="136"/>
      <c r="ET226" s="136"/>
      <c r="EU226" s="136"/>
      <c r="EV226" s="136"/>
      <c r="EW226" s="136"/>
      <c r="EX226" s="136"/>
      <c r="EY226" s="136"/>
      <c r="EZ226" s="136"/>
      <c r="FA226" s="136"/>
      <c r="FB226" s="136"/>
      <c r="FC226" s="136"/>
      <c r="FD226" s="136"/>
      <c r="FE226" s="136"/>
      <c r="FF226" s="136"/>
      <c r="FG226" s="136"/>
      <c r="FH226" s="136"/>
      <c r="FI226" s="136"/>
      <c r="FJ226" s="136"/>
      <c r="FK226" s="136"/>
      <c r="FL226" s="136"/>
      <c r="FM226" s="136"/>
      <c r="FN226" s="136"/>
      <c r="FO226" s="136"/>
      <c r="FP226" s="136"/>
      <c r="FQ226" s="136"/>
      <c r="FR226" s="136"/>
      <c r="FS226" s="136"/>
      <c r="FT226" s="136"/>
      <c r="FU226" s="136"/>
      <c r="FV226" s="136"/>
      <c r="FW226" s="136"/>
      <c r="FX226" s="136"/>
      <c r="FY226" s="136"/>
      <c r="FZ226" s="136"/>
      <c r="GA226" s="136"/>
      <c r="GB226" s="136"/>
      <c r="GC226" s="136"/>
      <c r="GD226" s="136"/>
      <c r="GE226" s="136"/>
      <c r="GF226" s="136"/>
      <c r="GG226" s="136"/>
      <c r="GH226" s="136"/>
      <c r="GI226" s="136"/>
      <c r="GJ226" s="136"/>
      <c r="GK226" s="136"/>
      <c r="GL226" s="136"/>
      <c r="GM226" s="136"/>
      <c r="GN226" s="136"/>
      <c r="GO226" s="136"/>
      <c r="GP226" s="136"/>
      <c r="GQ226" s="136"/>
      <c r="GR226" s="136"/>
      <c r="GS226" s="136"/>
      <c r="GT226" s="136"/>
      <c r="GU226" s="136"/>
      <c r="GV226" s="136"/>
      <c r="GW226" s="136"/>
      <c r="GX226" s="136"/>
      <c r="GY226" s="136"/>
      <c r="GZ226" s="136"/>
      <c r="HA226" s="136"/>
      <c r="HB226" s="136"/>
      <c r="HC226" s="136"/>
      <c r="HD226" s="136"/>
      <c r="HE226" s="136"/>
      <c r="HF226" s="136"/>
      <c r="HG226" s="136"/>
      <c r="HH226" s="136"/>
      <c r="HI226" s="136"/>
      <c r="HJ226" s="136"/>
      <c r="HK226" s="136"/>
      <c r="HL226" s="136"/>
      <c r="HM226" s="136"/>
      <c r="HN226" s="136"/>
      <c r="HO226" s="136"/>
      <c r="HP226" s="136"/>
      <c r="HQ226" s="136"/>
      <c r="HR226" s="136"/>
      <c r="HS226" s="136"/>
      <c r="HT226" s="136"/>
      <c r="HU226" s="136"/>
      <c r="HV226" s="136"/>
      <c r="HW226" s="136"/>
      <c r="HX226" s="136"/>
      <c r="HY226" s="136"/>
      <c r="HZ226" s="136"/>
      <c r="IA226" s="136"/>
      <c r="IB226" s="136"/>
      <c r="IC226" s="136"/>
      <c r="ID226" s="136"/>
      <c r="IE226" s="136"/>
      <c r="IF226" s="136"/>
      <c r="IG226" s="136"/>
      <c r="IH226" s="136"/>
      <c r="II226" s="136"/>
      <c r="IJ226" s="136"/>
      <c r="IK226" s="136"/>
      <c r="IL226" s="136"/>
      <c r="IM226" s="136"/>
      <c r="IN226" s="136"/>
      <c r="IO226" s="136"/>
      <c r="IP226" s="136"/>
      <c r="IQ226" s="136"/>
    </row>
    <row r="227" spans="2:251" x14ac:dyDescent="0.25">
      <c r="B227" s="136"/>
      <c r="C227" s="136"/>
      <c r="D227" s="150"/>
      <c r="E227" s="150"/>
      <c r="F227" s="150"/>
      <c r="AB227" s="136"/>
      <c r="AC227" s="136"/>
      <c r="AD227" s="136"/>
      <c r="AE227" s="136"/>
      <c r="AF227" s="136"/>
      <c r="AG227" s="136"/>
      <c r="AH227" s="136"/>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6"/>
      <c r="BD227" s="136"/>
      <c r="BE227" s="136"/>
      <c r="BF227" s="136"/>
      <c r="BG227" s="136"/>
      <c r="BH227" s="136"/>
      <c r="BI227" s="136"/>
      <c r="BJ227" s="136"/>
      <c r="BK227" s="136"/>
      <c r="BL227" s="136"/>
      <c r="BM227" s="136"/>
      <c r="BN227" s="136"/>
      <c r="BO227" s="136"/>
      <c r="BP227" s="136"/>
      <c r="BQ227" s="136"/>
      <c r="BR227" s="136"/>
      <c r="BS227" s="136"/>
      <c r="BT227" s="136"/>
      <c r="BU227" s="136"/>
      <c r="BV227" s="136"/>
      <c r="BW227" s="136"/>
      <c r="BX227" s="136"/>
      <c r="BY227" s="136"/>
      <c r="BZ227" s="136"/>
      <c r="CA227" s="136"/>
      <c r="CB227" s="136"/>
      <c r="CC227" s="136"/>
      <c r="CD227" s="136"/>
      <c r="CE227" s="136"/>
      <c r="CF227" s="136"/>
      <c r="CG227" s="136"/>
      <c r="CH227" s="136"/>
      <c r="CI227" s="136"/>
      <c r="CJ227" s="136"/>
      <c r="CK227" s="136"/>
      <c r="CL227" s="136"/>
      <c r="CM227" s="136"/>
      <c r="CN227" s="136"/>
      <c r="CO227" s="136"/>
      <c r="CP227" s="136"/>
      <c r="CQ227" s="136"/>
      <c r="CR227" s="136"/>
      <c r="CS227" s="136"/>
      <c r="CT227" s="136"/>
      <c r="CU227" s="136"/>
      <c r="CV227" s="136"/>
      <c r="CW227" s="136"/>
      <c r="CX227" s="136"/>
      <c r="CY227" s="136"/>
      <c r="CZ227" s="136"/>
      <c r="DA227" s="136"/>
      <c r="DB227" s="136"/>
      <c r="DC227" s="136"/>
      <c r="DD227" s="136"/>
      <c r="DE227" s="136"/>
      <c r="DF227" s="136"/>
      <c r="DG227" s="136"/>
      <c r="DH227" s="136"/>
      <c r="DI227" s="136"/>
      <c r="DJ227" s="136"/>
      <c r="DK227" s="136"/>
      <c r="DL227" s="136"/>
      <c r="DM227" s="136"/>
      <c r="DN227" s="136"/>
      <c r="DO227" s="136"/>
      <c r="DP227" s="136"/>
      <c r="DQ227" s="136"/>
      <c r="DR227" s="136"/>
      <c r="DS227" s="136"/>
      <c r="DT227" s="136"/>
      <c r="DU227" s="136"/>
      <c r="DV227" s="136"/>
      <c r="DW227" s="136"/>
      <c r="DX227" s="136"/>
      <c r="DY227" s="136"/>
      <c r="DZ227" s="136"/>
      <c r="EA227" s="136"/>
      <c r="EB227" s="136"/>
      <c r="EC227" s="136"/>
      <c r="ED227" s="136"/>
      <c r="EE227" s="136"/>
      <c r="EF227" s="136"/>
      <c r="EG227" s="136"/>
      <c r="EH227" s="136"/>
      <c r="EI227" s="136"/>
      <c r="EJ227" s="136"/>
      <c r="EK227" s="136"/>
      <c r="EL227" s="136"/>
      <c r="EM227" s="136"/>
      <c r="EN227" s="136"/>
      <c r="EO227" s="136"/>
      <c r="EP227" s="136"/>
      <c r="EQ227" s="136"/>
      <c r="ER227" s="136"/>
      <c r="ES227" s="136"/>
      <c r="ET227" s="136"/>
      <c r="EU227" s="136"/>
      <c r="EV227" s="136"/>
      <c r="EW227" s="136"/>
      <c r="EX227" s="136"/>
      <c r="EY227" s="136"/>
      <c r="EZ227" s="136"/>
      <c r="FA227" s="136"/>
      <c r="FB227" s="136"/>
      <c r="FC227" s="136"/>
      <c r="FD227" s="136"/>
      <c r="FE227" s="136"/>
      <c r="FF227" s="136"/>
      <c r="FG227" s="136"/>
      <c r="FH227" s="136"/>
      <c r="FI227" s="136"/>
      <c r="FJ227" s="136"/>
      <c r="FK227" s="136"/>
      <c r="FL227" s="136"/>
      <c r="FM227" s="136"/>
      <c r="FN227" s="136"/>
      <c r="FO227" s="136"/>
      <c r="FP227" s="136"/>
      <c r="FQ227" s="136"/>
      <c r="FR227" s="136"/>
      <c r="FS227" s="136"/>
      <c r="FT227" s="136"/>
      <c r="FU227" s="136"/>
      <c r="FV227" s="136"/>
      <c r="FW227" s="136"/>
      <c r="FX227" s="136"/>
      <c r="FY227" s="136"/>
      <c r="FZ227" s="136"/>
      <c r="GA227" s="136"/>
      <c r="GB227" s="136"/>
      <c r="GC227" s="136"/>
      <c r="GD227" s="136"/>
      <c r="GE227" s="136"/>
      <c r="GF227" s="136"/>
      <c r="GG227" s="136"/>
      <c r="GH227" s="136"/>
      <c r="GI227" s="136"/>
      <c r="GJ227" s="136"/>
      <c r="GK227" s="136"/>
      <c r="GL227" s="136"/>
      <c r="GM227" s="136"/>
      <c r="GN227" s="136"/>
      <c r="GO227" s="136"/>
      <c r="GP227" s="136"/>
      <c r="GQ227" s="136"/>
      <c r="GR227" s="136"/>
      <c r="GS227" s="136"/>
      <c r="GT227" s="136"/>
      <c r="GU227" s="136"/>
      <c r="GV227" s="136"/>
      <c r="GW227" s="136"/>
      <c r="GX227" s="136"/>
      <c r="GY227" s="136"/>
      <c r="GZ227" s="136"/>
      <c r="HA227" s="136"/>
      <c r="HB227" s="136"/>
      <c r="HC227" s="136"/>
      <c r="HD227" s="136"/>
      <c r="HE227" s="136"/>
      <c r="HF227" s="136"/>
      <c r="HG227" s="136"/>
      <c r="HH227" s="136"/>
      <c r="HI227" s="136"/>
      <c r="HJ227" s="136"/>
      <c r="HK227" s="136"/>
      <c r="HL227" s="136"/>
      <c r="HM227" s="136"/>
      <c r="HN227" s="136"/>
      <c r="HO227" s="136"/>
      <c r="HP227" s="136"/>
      <c r="HQ227" s="136"/>
      <c r="HR227" s="136"/>
      <c r="HS227" s="136"/>
      <c r="HT227" s="136"/>
      <c r="HU227" s="136"/>
      <c r="HV227" s="136"/>
      <c r="HW227" s="136"/>
      <c r="HX227" s="136"/>
      <c r="HY227" s="136"/>
      <c r="HZ227" s="136"/>
      <c r="IA227" s="136"/>
      <c r="IB227" s="136"/>
      <c r="IC227" s="136"/>
      <c r="ID227" s="136"/>
      <c r="IE227" s="136"/>
      <c r="IF227" s="136"/>
      <c r="IG227" s="136"/>
      <c r="IH227" s="136"/>
      <c r="II227" s="136"/>
      <c r="IJ227" s="136"/>
      <c r="IK227" s="136"/>
      <c r="IL227" s="136"/>
      <c r="IM227" s="136"/>
      <c r="IN227" s="136"/>
      <c r="IO227" s="136"/>
      <c r="IP227" s="136"/>
      <c r="IQ227" s="136"/>
    </row>
    <row r="228" spans="2:251" x14ac:dyDescent="0.25">
      <c r="B228" s="136"/>
      <c r="C228" s="136"/>
      <c r="D228" s="150"/>
      <c r="E228" s="150"/>
      <c r="F228" s="150"/>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6"/>
      <c r="BD228" s="136"/>
      <c r="BE228" s="136"/>
      <c r="BF228" s="136"/>
      <c r="BG228" s="136"/>
      <c r="BH228" s="136"/>
      <c r="BI228" s="136"/>
      <c r="BJ228" s="136"/>
      <c r="BK228" s="136"/>
      <c r="BL228" s="136"/>
      <c r="BM228" s="136"/>
      <c r="BN228" s="136"/>
      <c r="BO228" s="136"/>
      <c r="BP228" s="136"/>
      <c r="BQ228" s="136"/>
      <c r="BR228" s="136"/>
      <c r="BS228" s="136"/>
      <c r="BT228" s="136"/>
      <c r="BU228" s="136"/>
      <c r="BV228" s="136"/>
      <c r="BW228" s="136"/>
      <c r="BX228" s="136"/>
      <c r="BY228" s="136"/>
      <c r="BZ228" s="136"/>
      <c r="CA228" s="136"/>
      <c r="CB228" s="136"/>
      <c r="CC228" s="136"/>
      <c r="CD228" s="136"/>
      <c r="CE228" s="136"/>
      <c r="CF228" s="136"/>
      <c r="CG228" s="136"/>
      <c r="CH228" s="136"/>
      <c r="CI228" s="136"/>
      <c r="CJ228" s="136"/>
      <c r="CK228" s="136"/>
      <c r="CL228" s="136"/>
      <c r="CM228" s="136"/>
      <c r="CN228" s="136"/>
      <c r="CO228" s="136"/>
      <c r="CP228" s="136"/>
      <c r="CQ228" s="136"/>
      <c r="CR228" s="136"/>
      <c r="CS228" s="136"/>
      <c r="CT228" s="136"/>
      <c r="CU228" s="136"/>
      <c r="CV228" s="136"/>
      <c r="CW228" s="136"/>
      <c r="CX228" s="136"/>
      <c r="CY228" s="136"/>
      <c r="CZ228" s="136"/>
      <c r="DA228" s="136"/>
      <c r="DB228" s="136"/>
      <c r="DC228" s="136"/>
      <c r="DD228" s="136"/>
      <c r="DE228" s="136"/>
      <c r="DF228" s="136"/>
      <c r="DG228" s="136"/>
      <c r="DH228" s="136"/>
      <c r="DI228" s="136"/>
      <c r="DJ228" s="136"/>
      <c r="DK228" s="136"/>
      <c r="DL228" s="136"/>
      <c r="DM228" s="136"/>
      <c r="DN228" s="136"/>
      <c r="DO228" s="136"/>
      <c r="DP228" s="136"/>
      <c r="DQ228" s="136"/>
      <c r="DR228" s="136"/>
      <c r="DS228" s="136"/>
      <c r="DT228" s="136"/>
      <c r="DU228" s="136"/>
      <c r="DV228" s="136"/>
      <c r="DW228" s="136"/>
      <c r="DX228" s="136"/>
      <c r="DY228" s="136"/>
      <c r="DZ228" s="136"/>
      <c r="EA228" s="136"/>
      <c r="EB228" s="136"/>
      <c r="EC228" s="136"/>
      <c r="ED228" s="136"/>
      <c r="EE228" s="136"/>
      <c r="EF228" s="136"/>
      <c r="EG228" s="136"/>
      <c r="EH228" s="136"/>
      <c r="EI228" s="136"/>
      <c r="EJ228" s="136"/>
      <c r="EK228" s="136"/>
      <c r="EL228" s="136"/>
      <c r="EM228" s="136"/>
      <c r="EN228" s="136"/>
      <c r="EO228" s="136"/>
      <c r="EP228" s="136"/>
      <c r="EQ228" s="136"/>
      <c r="ER228" s="136"/>
      <c r="ES228" s="136"/>
      <c r="ET228" s="136"/>
      <c r="EU228" s="136"/>
      <c r="EV228" s="136"/>
      <c r="EW228" s="136"/>
      <c r="EX228" s="136"/>
      <c r="EY228" s="136"/>
      <c r="EZ228" s="136"/>
      <c r="FA228" s="136"/>
      <c r="FB228" s="136"/>
      <c r="FC228" s="136"/>
      <c r="FD228" s="136"/>
      <c r="FE228" s="136"/>
      <c r="FF228" s="136"/>
      <c r="FG228" s="136"/>
      <c r="FH228" s="136"/>
      <c r="FI228" s="136"/>
      <c r="FJ228" s="136"/>
      <c r="FK228" s="136"/>
      <c r="FL228" s="136"/>
      <c r="FM228" s="136"/>
      <c r="FN228" s="136"/>
      <c r="FO228" s="136"/>
      <c r="FP228" s="136"/>
      <c r="FQ228" s="136"/>
      <c r="FR228" s="136"/>
      <c r="FS228" s="136"/>
      <c r="FT228" s="136"/>
      <c r="FU228" s="136"/>
      <c r="FV228" s="136"/>
      <c r="FW228" s="136"/>
      <c r="FX228" s="136"/>
      <c r="FY228" s="136"/>
      <c r="FZ228" s="136"/>
      <c r="GA228" s="136"/>
      <c r="GB228" s="136"/>
      <c r="GC228" s="136"/>
      <c r="GD228" s="136"/>
      <c r="GE228" s="136"/>
      <c r="GF228" s="136"/>
      <c r="GG228" s="136"/>
      <c r="GH228" s="136"/>
      <c r="GI228" s="136"/>
      <c r="GJ228" s="136"/>
      <c r="GK228" s="136"/>
      <c r="GL228" s="136"/>
      <c r="GM228" s="136"/>
      <c r="GN228" s="136"/>
      <c r="GO228" s="136"/>
      <c r="GP228" s="136"/>
      <c r="GQ228" s="136"/>
      <c r="GR228" s="136"/>
      <c r="GS228" s="136"/>
      <c r="GT228" s="136"/>
      <c r="GU228" s="136"/>
      <c r="GV228" s="136"/>
      <c r="GW228" s="136"/>
      <c r="GX228" s="136"/>
      <c r="GY228" s="136"/>
      <c r="GZ228" s="136"/>
      <c r="HA228" s="136"/>
      <c r="HB228" s="136"/>
      <c r="HC228" s="136"/>
      <c r="HD228" s="136"/>
      <c r="HE228" s="136"/>
      <c r="HF228" s="136"/>
      <c r="HG228" s="136"/>
      <c r="HH228" s="136"/>
      <c r="HI228" s="136"/>
      <c r="HJ228" s="136"/>
      <c r="HK228" s="136"/>
      <c r="HL228" s="136"/>
      <c r="HM228" s="136"/>
      <c r="HN228" s="136"/>
      <c r="HO228" s="136"/>
      <c r="HP228" s="136"/>
      <c r="HQ228" s="136"/>
      <c r="HR228" s="136"/>
      <c r="HS228" s="136"/>
      <c r="HT228" s="136"/>
      <c r="HU228" s="136"/>
      <c r="HV228" s="136"/>
      <c r="HW228" s="136"/>
      <c r="HX228" s="136"/>
      <c r="HY228" s="136"/>
      <c r="HZ228" s="136"/>
      <c r="IA228" s="136"/>
      <c r="IB228" s="136"/>
      <c r="IC228" s="136"/>
      <c r="ID228" s="136"/>
      <c r="IE228" s="136"/>
      <c r="IF228" s="136"/>
      <c r="IG228" s="136"/>
      <c r="IH228" s="136"/>
      <c r="II228" s="136"/>
      <c r="IJ228" s="136"/>
      <c r="IK228" s="136"/>
      <c r="IL228" s="136"/>
      <c r="IM228" s="136"/>
      <c r="IN228" s="136"/>
      <c r="IO228" s="136"/>
      <c r="IP228" s="136"/>
      <c r="IQ228" s="136"/>
    </row>
    <row r="229" spans="2:251" x14ac:dyDescent="0.25">
      <c r="B229" s="136"/>
      <c r="C229" s="136"/>
      <c r="D229" s="150"/>
      <c r="E229" s="150"/>
      <c r="F229" s="150"/>
      <c r="AB229" s="136"/>
      <c r="AC229" s="136"/>
      <c r="AD229" s="136"/>
      <c r="AE229" s="136"/>
      <c r="AF229" s="136"/>
      <c r="AG229" s="136"/>
      <c r="AH229" s="136"/>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6"/>
      <c r="BR229" s="136"/>
      <c r="BS229" s="136"/>
      <c r="BT229" s="136"/>
      <c r="BU229" s="136"/>
      <c r="BV229" s="136"/>
      <c r="BW229" s="136"/>
      <c r="BX229" s="136"/>
      <c r="BY229" s="136"/>
      <c r="BZ229" s="136"/>
      <c r="CA229" s="136"/>
      <c r="CB229" s="136"/>
      <c r="CC229" s="136"/>
      <c r="CD229" s="136"/>
      <c r="CE229" s="136"/>
      <c r="CF229" s="136"/>
      <c r="CG229" s="136"/>
      <c r="CH229" s="136"/>
      <c r="CI229" s="136"/>
      <c r="CJ229" s="136"/>
      <c r="CK229" s="136"/>
      <c r="CL229" s="136"/>
      <c r="CM229" s="136"/>
      <c r="CN229" s="136"/>
      <c r="CO229" s="136"/>
      <c r="CP229" s="136"/>
      <c r="CQ229" s="136"/>
      <c r="CR229" s="136"/>
      <c r="CS229" s="136"/>
      <c r="CT229" s="136"/>
      <c r="CU229" s="136"/>
      <c r="CV229" s="136"/>
      <c r="CW229" s="136"/>
      <c r="CX229" s="136"/>
      <c r="CY229" s="136"/>
      <c r="CZ229" s="136"/>
      <c r="DA229" s="136"/>
      <c r="DB229" s="136"/>
      <c r="DC229" s="136"/>
      <c r="DD229" s="136"/>
      <c r="DE229" s="136"/>
      <c r="DF229" s="136"/>
      <c r="DG229" s="136"/>
      <c r="DH229" s="136"/>
      <c r="DI229" s="136"/>
      <c r="DJ229" s="136"/>
      <c r="DK229" s="136"/>
      <c r="DL229" s="136"/>
      <c r="DM229" s="136"/>
      <c r="DN229" s="136"/>
      <c r="DO229" s="136"/>
      <c r="DP229" s="136"/>
      <c r="DQ229" s="136"/>
      <c r="DR229" s="136"/>
      <c r="DS229" s="136"/>
      <c r="DT229" s="136"/>
      <c r="DU229" s="136"/>
      <c r="DV229" s="136"/>
      <c r="DW229" s="136"/>
      <c r="DX229" s="136"/>
      <c r="DY229" s="136"/>
      <c r="DZ229" s="136"/>
      <c r="EA229" s="136"/>
      <c r="EB229" s="136"/>
      <c r="EC229" s="136"/>
      <c r="ED229" s="136"/>
      <c r="EE229" s="136"/>
      <c r="EF229" s="136"/>
      <c r="EG229" s="136"/>
      <c r="EH229" s="136"/>
      <c r="EI229" s="136"/>
      <c r="EJ229" s="136"/>
      <c r="EK229" s="136"/>
      <c r="EL229" s="136"/>
      <c r="EM229" s="136"/>
      <c r="EN229" s="136"/>
      <c r="EO229" s="136"/>
      <c r="EP229" s="136"/>
      <c r="EQ229" s="136"/>
      <c r="ER229" s="136"/>
      <c r="ES229" s="136"/>
      <c r="ET229" s="136"/>
      <c r="EU229" s="136"/>
      <c r="EV229" s="136"/>
      <c r="EW229" s="136"/>
      <c r="EX229" s="136"/>
      <c r="EY229" s="136"/>
      <c r="EZ229" s="136"/>
      <c r="FA229" s="136"/>
      <c r="FB229" s="136"/>
      <c r="FC229" s="136"/>
      <c r="FD229" s="136"/>
      <c r="FE229" s="136"/>
      <c r="FF229" s="136"/>
      <c r="FG229" s="136"/>
      <c r="FH229" s="136"/>
      <c r="FI229" s="136"/>
      <c r="FJ229" s="136"/>
      <c r="FK229" s="136"/>
      <c r="FL229" s="136"/>
      <c r="FM229" s="136"/>
      <c r="FN229" s="136"/>
      <c r="FO229" s="136"/>
      <c r="FP229" s="136"/>
      <c r="FQ229" s="136"/>
      <c r="FR229" s="136"/>
      <c r="FS229" s="136"/>
      <c r="FT229" s="136"/>
      <c r="FU229" s="136"/>
      <c r="FV229" s="136"/>
      <c r="FW229" s="136"/>
      <c r="FX229" s="136"/>
      <c r="FY229" s="136"/>
      <c r="FZ229" s="136"/>
      <c r="GA229" s="136"/>
      <c r="GB229" s="136"/>
      <c r="GC229" s="136"/>
      <c r="GD229" s="136"/>
      <c r="GE229" s="136"/>
      <c r="GF229" s="136"/>
      <c r="GG229" s="136"/>
      <c r="GH229" s="136"/>
      <c r="GI229" s="136"/>
      <c r="GJ229" s="136"/>
      <c r="GK229" s="136"/>
      <c r="GL229" s="136"/>
      <c r="GM229" s="136"/>
      <c r="GN229" s="136"/>
      <c r="GO229" s="136"/>
      <c r="GP229" s="136"/>
      <c r="GQ229" s="136"/>
      <c r="GR229" s="136"/>
      <c r="GS229" s="136"/>
      <c r="GT229" s="136"/>
      <c r="GU229" s="136"/>
      <c r="GV229" s="136"/>
      <c r="GW229" s="136"/>
      <c r="GX229" s="136"/>
      <c r="GY229" s="136"/>
      <c r="GZ229" s="136"/>
      <c r="HA229" s="136"/>
      <c r="HB229" s="136"/>
      <c r="HC229" s="136"/>
      <c r="HD229" s="136"/>
      <c r="HE229" s="136"/>
      <c r="HF229" s="136"/>
      <c r="HG229" s="136"/>
      <c r="HH229" s="136"/>
      <c r="HI229" s="136"/>
      <c r="HJ229" s="136"/>
      <c r="HK229" s="136"/>
      <c r="HL229" s="136"/>
      <c r="HM229" s="136"/>
      <c r="HN229" s="136"/>
      <c r="HO229" s="136"/>
      <c r="HP229" s="136"/>
      <c r="HQ229" s="136"/>
      <c r="HR229" s="136"/>
      <c r="HS229" s="136"/>
      <c r="HT229" s="136"/>
      <c r="HU229" s="136"/>
      <c r="HV229" s="136"/>
      <c r="HW229" s="136"/>
      <c r="HX229" s="136"/>
      <c r="HY229" s="136"/>
      <c r="HZ229" s="136"/>
      <c r="IA229" s="136"/>
      <c r="IB229" s="136"/>
      <c r="IC229" s="136"/>
      <c r="ID229" s="136"/>
      <c r="IE229" s="136"/>
      <c r="IF229" s="136"/>
      <c r="IG229" s="136"/>
      <c r="IH229" s="136"/>
      <c r="II229" s="136"/>
      <c r="IJ229" s="136"/>
      <c r="IK229" s="136"/>
      <c r="IL229" s="136"/>
      <c r="IM229" s="136"/>
      <c r="IN229" s="136"/>
      <c r="IO229" s="136"/>
      <c r="IP229" s="136"/>
      <c r="IQ229" s="136"/>
    </row>
    <row r="230" spans="2:251" x14ac:dyDescent="0.25">
      <c r="B230" s="136"/>
      <c r="C230" s="136"/>
      <c r="D230" s="150"/>
      <c r="E230" s="150"/>
      <c r="F230" s="150"/>
      <c r="AB230" s="136"/>
      <c r="AC230" s="136"/>
      <c r="AD230" s="136"/>
      <c r="AE230" s="136"/>
      <c r="AF230" s="136"/>
      <c r="AG230" s="136"/>
      <c r="AH230" s="136"/>
      <c r="AI230" s="136"/>
      <c r="AJ230" s="136"/>
      <c r="AK230" s="136"/>
      <c r="AL230" s="136"/>
      <c r="AM230" s="136"/>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6"/>
      <c r="BR230" s="136"/>
      <c r="BS230" s="136"/>
      <c r="BT230" s="136"/>
      <c r="BU230" s="136"/>
      <c r="BV230" s="136"/>
      <c r="BW230" s="136"/>
      <c r="BX230" s="136"/>
      <c r="BY230" s="136"/>
      <c r="BZ230" s="136"/>
      <c r="CA230" s="136"/>
      <c r="CB230" s="136"/>
      <c r="CC230" s="136"/>
      <c r="CD230" s="136"/>
      <c r="CE230" s="136"/>
      <c r="CF230" s="136"/>
      <c r="CG230" s="136"/>
      <c r="CH230" s="136"/>
      <c r="CI230" s="136"/>
      <c r="CJ230" s="136"/>
      <c r="CK230" s="136"/>
      <c r="CL230" s="136"/>
      <c r="CM230" s="136"/>
      <c r="CN230" s="136"/>
      <c r="CO230" s="136"/>
      <c r="CP230" s="136"/>
      <c r="CQ230" s="136"/>
      <c r="CR230" s="136"/>
      <c r="CS230" s="136"/>
      <c r="CT230" s="136"/>
      <c r="CU230" s="136"/>
      <c r="CV230" s="136"/>
      <c r="CW230" s="136"/>
      <c r="CX230" s="136"/>
      <c r="CY230" s="136"/>
      <c r="CZ230" s="136"/>
      <c r="DA230" s="136"/>
      <c r="DB230" s="136"/>
      <c r="DC230" s="136"/>
      <c r="DD230" s="136"/>
      <c r="DE230" s="136"/>
      <c r="DF230" s="136"/>
      <c r="DG230" s="136"/>
      <c r="DH230" s="136"/>
      <c r="DI230" s="136"/>
      <c r="DJ230" s="136"/>
      <c r="DK230" s="136"/>
      <c r="DL230" s="136"/>
      <c r="DM230" s="136"/>
      <c r="DN230" s="136"/>
      <c r="DO230" s="136"/>
      <c r="DP230" s="136"/>
      <c r="DQ230" s="136"/>
      <c r="DR230" s="136"/>
      <c r="DS230" s="136"/>
      <c r="DT230" s="136"/>
      <c r="DU230" s="136"/>
      <c r="DV230" s="136"/>
      <c r="DW230" s="136"/>
      <c r="DX230" s="136"/>
      <c r="DY230" s="136"/>
      <c r="DZ230" s="136"/>
      <c r="EA230" s="136"/>
      <c r="EB230" s="136"/>
      <c r="EC230" s="136"/>
      <c r="ED230" s="136"/>
      <c r="EE230" s="136"/>
      <c r="EF230" s="136"/>
      <c r="EG230" s="136"/>
      <c r="EH230" s="136"/>
      <c r="EI230" s="136"/>
      <c r="EJ230" s="136"/>
      <c r="EK230" s="136"/>
      <c r="EL230" s="136"/>
      <c r="EM230" s="136"/>
      <c r="EN230" s="136"/>
      <c r="EO230" s="136"/>
      <c r="EP230" s="136"/>
      <c r="EQ230" s="136"/>
      <c r="ER230" s="136"/>
      <c r="ES230" s="136"/>
      <c r="ET230" s="136"/>
      <c r="EU230" s="136"/>
      <c r="EV230" s="136"/>
      <c r="EW230" s="136"/>
      <c r="EX230" s="136"/>
      <c r="EY230" s="136"/>
      <c r="EZ230" s="136"/>
      <c r="FA230" s="136"/>
      <c r="FB230" s="136"/>
      <c r="FC230" s="136"/>
      <c r="FD230" s="136"/>
      <c r="FE230" s="136"/>
      <c r="FF230" s="136"/>
      <c r="FG230" s="136"/>
      <c r="FH230" s="136"/>
      <c r="FI230" s="136"/>
      <c r="FJ230" s="136"/>
      <c r="FK230" s="136"/>
      <c r="FL230" s="136"/>
      <c r="FM230" s="136"/>
      <c r="FN230" s="136"/>
      <c r="FO230" s="136"/>
      <c r="FP230" s="136"/>
      <c r="FQ230" s="136"/>
      <c r="FR230" s="136"/>
      <c r="FS230" s="136"/>
      <c r="FT230" s="136"/>
      <c r="FU230" s="136"/>
      <c r="FV230" s="136"/>
      <c r="FW230" s="136"/>
      <c r="FX230" s="136"/>
      <c r="FY230" s="136"/>
      <c r="FZ230" s="136"/>
      <c r="GA230" s="136"/>
      <c r="GB230" s="136"/>
      <c r="GC230" s="136"/>
      <c r="GD230" s="136"/>
      <c r="GE230" s="136"/>
      <c r="GF230" s="136"/>
      <c r="GG230" s="136"/>
      <c r="GH230" s="136"/>
      <c r="GI230" s="136"/>
      <c r="GJ230" s="136"/>
      <c r="GK230" s="136"/>
      <c r="GL230" s="136"/>
      <c r="GM230" s="136"/>
      <c r="GN230" s="136"/>
      <c r="GO230" s="136"/>
      <c r="GP230" s="136"/>
      <c r="GQ230" s="136"/>
      <c r="GR230" s="136"/>
      <c r="GS230" s="136"/>
      <c r="GT230" s="136"/>
      <c r="GU230" s="136"/>
      <c r="GV230" s="136"/>
      <c r="GW230" s="136"/>
      <c r="GX230" s="136"/>
      <c r="GY230" s="136"/>
      <c r="GZ230" s="136"/>
      <c r="HA230" s="136"/>
      <c r="HB230" s="136"/>
      <c r="HC230" s="136"/>
      <c r="HD230" s="136"/>
      <c r="HE230" s="136"/>
      <c r="HF230" s="136"/>
      <c r="HG230" s="136"/>
      <c r="HH230" s="136"/>
      <c r="HI230" s="136"/>
      <c r="HJ230" s="136"/>
      <c r="HK230" s="136"/>
      <c r="HL230" s="136"/>
      <c r="HM230" s="136"/>
      <c r="HN230" s="136"/>
      <c r="HO230" s="136"/>
      <c r="HP230" s="136"/>
      <c r="HQ230" s="136"/>
      <c r="HR230" s="136"/>
      <c r="HS230" s="136"/>
      <c r="HT230" s="136"/>
      <c r="HU230" s="136"/>
      <c r="HV230" s="136"/>
      <c r="HW230" s="136"/>
      <c r="HX230" s="136"/>
      <c r="HY230" s="136"/>
      <c r="HZ230" s="136"/>
      <c r="IA230" s="136"/>
      <c r="IB230" s="136"/>
      <c r="IC230" s="136"/>
      <c r="ID230" s="136"/>
      <c r="IE230" s="136"/>
      <c r="IF230" s="136"/>
      <c r="IG230" s="136"/>
      <c r="IH230" s="136"/>
      <c r="II230" s="136"/>
      <c r="IJ230" s="136"/>
      <c r="IK230" s="136"/>
      <c r="IL230" s="136"/>
      <c r="IM230" s="136"/>
      <c r="IN230" s="136"/>
      <c r="IO230" s="136"/>
      <c r="IP230" s="136"/>
      <c r="IQ230" s="136"/>
    </row>
    <row r="231" spans="2:251" x14ac:dyDescent="0.25">
      <c r="B231" s="136"/>
      <c r="C231" s="136"/>
      <c r="D231" s="150"/>
      <c r="E231" s="150"/>
      <c r="F231" s="150"/>
      <c r="AB231" s="136"/>
      <c r="AC231" s="136"/>
      <c r="AD231" s="136"/>
      <c r="AE231" s="136"/>
      <c r="AF231" s="136"/>
      <c r="AG231" s="136"/>
      <c r="AH231" s="136"/>
      <c r="AI231" s="136"/>
      <c r="AJ231" s="136"/>
      <c r="AK231" s="136"/>
      <c r="AL231" s="136"/>
      <c r="AM231" s="136"/>
      <c r="AN231" s="136"/>
      <c r="AO231" s="136"/>
      <c r="AP231" s="136"/>
      <c r="AQ231" s="136"/>
      <c r="AR231" s="136"/>
      <c r="AS231" s="136"/>
      <c r="AT231" s="136"/>
      <c r="AU231" s="136"/>
      <c r="AV231" s="136"/>
      <c r="AW231" s="136"/>
      <c r="AX231" s="136"/>
      <c r="AY231" s="136"/>
      <c r="AZ231" s="136"/>
      <c r="BA231" s="136"/>
      <c r="BB231" s="136"/>
      <c r="BC231" s="136"/>
      <c r="BD231" s="136"/>
      <c r="BE231" s="136"/>
      <c r="BF231" s="136"/>
      <c r="BG231" s="136"/>
      <c r="BH231" s="136"/>
      <c r="BI231" s="136"/>
      <c r="BJ231" s="136"/>
      <c r="BK231" s="136"/>
      <c r="BL231" s="136"/>
      <c r="BM231" s="136"/>
      <c r="BN231" s="136"/>
      <c r="BO231" s="136"/>
      <c r="BP231" s="136"/>
      <c r="BQ231" s="136"/>
      <c r="BR231" s="136"/>
      <c r="BS231" s="136"/>
      <c r="BT231" s="136"/>
      <c r="BU231" s="136"/>
      <c r="BV231" s="136"/>
      <c r="BW231" s="136"/>
      <c r="BX231" s="136"/>
      <c r="BY231" s="136"/>
      <c r="BZ231" s="136"/>
      <c r="CA231" s="136"/>
      <c r="CB231" s="136"/>
      <c r="CC231" s="136"/>
      <c r="CD231" s="136"/>
      <c r="CE231" s="136"/>
      <c r="CF231" s="136"/>
      <c r="CG231" s="136"/>
      <c r="CH231" s="136"/>
      <c r="CI231" s="136"/>
      <c r="CJ231" s="136"/>
      <c r="CK231" s="136"/>
      <c r="CL231" s="136"/>
      <c r="CM231" s="136"/>
      <c r="CN231" s="136"/>
      <c r="CO231" s="136"/>
      <c r="CP231" s="136"/>
      <c r="CQ231" s="136"/>
      <c r="CR231" s="136"/>
      <c r="CS231" s="136"/>
      <c r="CT231" s="136"/>
      <c r="CU231" s="136"/>
      <c r="CV231" s="136"/>
      <c r="CW231" s="136"/>
      <c r="CX231" s="136"/>
      <c r="CY231" s="136"/>
      <c r="CZ231" s="136"/>
      <c r="DA231" s="136"/>
      <c r="DB231" s="136"/>
      <c r="DC231" s="136"/>
      <c r="DD231" s="136"/>
      <c r="DE231" s="136"/>
      <c r="DF231" s="136"/>
      <c r="DG231" s="136"/>
      <c r="DH231" s="136"/>
      <c r="DI231" s="136"/>
      <c r="DJ231" s="136"/>
      <c r="DK231" s="136"/>
      <c r="DL231" s="136"/>
      <c r="DM231" s="136"/>
      <c r="DN231" s="136"/>
      <c r="DO231" s="136"/>
      <c r="DP231" s="136"/>
      <c r="DQ231" s="136"/>
      <c r="DR231" s="136"/>
      <c r="DS231" s="136"/>
      <c r="DT231" s="136"/>
      <c r="DU231" s="136"/>
      <c r="DV231" s="136"/>
      <c r="DW231" s="136"/>
      <c r="DX231" s="136"/>
      <c r="DY231" s="136"/>
      <c r="DZ231" s="136"/>
      <c r="EA231" s="136"/>
      <c r="EB231" s="136"/>
      <c r="EC231" s="136"/>
      <c r="ED231" s="136"/>
      <c r="EE231" s="136"/>
      <c r="EF231" s="136"/>
      <c r="EG231" s="136"/>
      <c r="EH231" s="136"/>
      <c r="EI231" s="136"/>
      <c r="EJ231" s="136"/>
      <c r="EK231" s="136"/>
      <c r="EL231" s="136"/>
      <c r="EM231" s="136"/>
      <c r="EN231" s="136"/>
      <c r="EO231" s="136"/>
      <c r="EP231" s="136"/>
      <c r="EQ231" s="136"/>
      <c r="ER231" s="136"/>
      <c r="ES231" s="136"/>
      <c r="ET231" s="136"/>
      <c r="EU231" s="136"/>
      <c r="EV231" s="136"/>
      <c r="EW231" s="136"/>
      <c r="EX231" s="136"/>
      <c r="EY231" s="136"/>
      <c r="EZ231" s="136"/>
      <c r="FA231" s="136"/>
      <c r="FB231" s="136"/>
      <c r="FC231" s="136"/>
      <c r="FD231" s="136"/>
      <c r="FE231" s="136"/>
      <c r="FF231" s="136"/>
      <c r="FG231" s="136"/>
      <c r="FH231" s="136"/>
      <c r="FI231" s="136"/>
      <c r="FJ231" s="136"/>
      <c r="FK231" s="136"/>
      <c r="FL231" s="136"/>
      <c r="FM231" s="136"/>
      <c r="FN231" s="136"/>
      <c r="FO231" s="136"/>
      <c r="FP231" s="136"/>
      <c r="FQ231" s="136"/>
      <c r="FR231" s="136"/>
      <c r="FS231" s="136"/>
      <c r="FT231" s="136"/>
      <c r="FU231" s="136"/>
      <c r="FV231" s="136"/>
      <c r="FW231" s="136"/>
      <c r="FX231" s="136"/>
      <c r="FY231" s="136"/>
      <c r="FZ231" s="136"/>
      <c r="GA231" s="136"/>
      <c r="GB231" s="136"/>
      <c r="GC231" s="136"/>
      <c r="GD231" s="136"/>
      <c r="GE231" s="136"/>
      <c r="GF231" s="136"/>
      <c r="GG231" s="136"/>
      <c r="GH231" s="136"/>
      <c r="GI231" s="136"/>
      <c r="GJ231" s="136"/>
      <c r="GK231" s="136"/>
      <c r="GL231" s="136"/>
      <c r="GM231" s="136"/>
      <c r="GN231" s="136"/>
      <c r="GO231" s="136"/>
      <c r="GP231" s="136"/>
      <c r="GQ231" s="136"/>
      <c r="GR231" s="136"/>
      <c r="GS231" s="136"/>
      <c r="GT231" s="136"/>
      <c r="GU231" s="136"/>
      <c r="GV231" s="136"/>
      <c r="GW231" s="136"/>
      <c r="GX231" s="136"/>
      <c r="GY231" s="136"/>
      <c r="GZ231" s="136"/>
      <c r="HA231" s="136"/>
      <c r="HB231" s="136"/>
      <c r="HC231" s="136"/>
      <c r="HD231" s="136"/>
      <c r="HE231" s="136"/>
      <c r="HF231" s="136"/>
      <c r="HG231" s="136"/>
      <c r="HH231" s="136"/>
      <c r="HI231" s="136"/>
      <c r="HJ231" s="136"/>
      <c r="HK231" s="136"/>
      <c r="HL231" s="136"/>
      <c r="HM231" s="136"/>
      <c r="HN231" s="136"/>
      <c r="HO231" s="136"/>
      <c r="HP231" s="136"/>
      <c r="HQ231" s="136"/>
      <c r="HR231" s="136"/>
      <c r="HS231" s="136"/>
      <c r="HT231" s="136"/>
      <c r="HU231" s="136"/>
      <c r="HV231" s="136"/>
      <c r="HW231" s="136"/>
      <c r="HX231" s="136"/>
      <c r="HY231" s="136"/>
      <c r="HZ231" s="136"/>
      <c r="IA231" s="136"/>
      <c r="IB231" s="136"/>
      <c r="IC231" s="136"/>
      <c r="ID231" s="136"/>
      <c r="IE231" s="136"/>
      <c r="IF231" s="136"/>
      <c r="IG231" s="136"/>
      <c r="IH231" s="136"/>
      <c r="II231" s="136"/>
      <c r="IJ231" s="136"/>
      <c r="IK231" s="136"/>
      <c r="IL231" s="136"/>
      <c r="IM231" s="136"/>
      <c r="IN231" s="136"/>
      <c r="IO231" s="136"/>
      <c r="IP231" s="136"/>
      <c r="IQ231" s="136"/>
    </row>
    <row r="232" spans="2:251" x14ac:dyDescent="0.25">
      <c r="B232" s="136"/>
      <c r="C232" s="136"/>
      <c r="D232" s="150"/>
      <c r="E232" s="150"/>
      <c r="F232" s="150"/>
      <c r="AB232" s="136"/>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6"/>
      <c r="AY232" s="136"/>
      <c r="AZ232" s="136"/>
      <c r="BA232" s="136"/>
      <c r="BB232" s="136"/>
      <c r="BC232" s="136"/>
      <c r="BD232" s="136"/>
      <c r="BE232" s="136"/>
      <c r="BF232" s="136"/>
      <c r="BG232" s="136"/>
      <c r="BH232" s="136"/>
      <c r="BI232" s="136"/>
      <c r="BJ232" s="136"/>
      <c r="BK232" s="136"/>
      <c r="BL232" s="136"/>
      <c r="BM232" s="136"/>
      <c r="BN232" s="136"/>
      <c r="BO232" s="136"/>
      <c r="BP232" s="136"/>
      <c r="BQ232" s="136"/>
      <c r="BR232" s="136"/>
      <c r="BS232" s="136"/>
      <c r="BT232" s="136"/>
      <c r="BU232" s="136"/>
      <c r="BV232" s="136"/>
      <c r="BW232" s="136"/>
      <c r="BX232" s="136"/>
      <c r="BY232" s="136"/>
      <c r="BZ232" s="136"/>
      <c r="CA232" s="136"/>
      <c r="CB232" s="136"/>
      <c r="CC232" s="136"/>
      <c r="CD232" s="136"/>
      <c r="CE232" s="136"/>
      <c r="CF232" s="136"/>
      <c r="CG232" s="136"/>
      <c r="CH232" s="136"/>
      <c r="CI232" s="136"/>
      <c r="CJ232" s="136"/>
      <c r="CK232" s="136"/>
      <c r="CL232" s="136"/>
      <c r="CM232" s="136"/>
      <c r="CN232" s="136"/>
      <c r="CO232" s="136"/>
      <c r="CP232" s="136"/>
      <c r="CQ232" s="136"/>
      <c r="CR232" s="136"/>
      <c r="CS232" s="136"/>
      <c r="CT232" s="136"/>
      <c r="CU232" s="136"/>
      <c r="CV232" s="136"/>
      <c r="CW232" s="136"/>
      <c r="CX232" s="136"/>
      <c r="CY232" s="136"/>
      <c r="CZ232" s="136"/>
      <c r="DA232" s="136"/>
      <c r="DB232" s="136"/>
      <c r="DC232" s="136"/>
      <c r="DD232" s="136"/>
      <c r="DE232" s="136"/>
      <c r="DF232" s="136"/>
      <c r="DG232" s="136"/>
      <c r="DH232" s="136"/>
      <c r="DI232" s="136"/>
      <c r="DJ232" s="136"/>
      <c r="DK232" s="136"/>
      <c r="DL232" s="136"/>
      <c r="DM232" s="136"/>
      <c r="DN232" s="136"/>
      <c r="DO232" s="136"/>
      <c r="DP232" s="136"/>
      <c r="DQ232" s="136"/>
      <c r="DR232" s="136"/>
      <c r="DS232" s="136"/>
      <c r="DT232" s="136"/>
      <c r="DU232" s="136"/>
      <c r="DV232" s="136"/>
      <c r="DW232" s="136"/>
      <c r="DX232" s="136"/>
      <c r="DY232" s="136"/>
      <c r="DZ232" s="136"/>
      <c r="EA232" s="136"/>
      <c r="EB232" s="136"/>
      <c r="EC232" s="136"/>
      <c r="ED232" s="136"/>
      <c r="EE232" s="136"/>
      <c r="EF232" s="136"/>
      <c r="EG232" s="136"/>
      <c r="EH232" s="136"/>
      <c r="EI232" s="136"/>
      <c r="EJ232" s="136"/>
      <c r="EK232" s="136"/>
      <c r="EL232" s="136"/>
      <c r="EM232" s="136"/>
      <c r="EN232" s="136"/>
      <c r="EO232" s="136"/>
      <c r="EP232" s="136"/>
      <c r="EQ232" s="136"/>
      <c r="ER232" s="136"/>
      <c r="ES232" s="136"/>
      <c r="ET232" s="136"/>
      <c r="EU232" s="136"/>
      <c r="EV232" s="136"/>
      <c r="EW232" s="136"/>
      <c r="EX232" s="136"/>
      <c r="EY232" s="136"/>
      <c r="EZ232" s="136"/>
      <c r="FA232" s="136"/>
      <c r="FB232" s="136"/>
      <c r="FC232" s="136"/>
      <c r="FD232" s="136"/>
      <c r="FE232" s="136"/>
      <c r="FF232" s="136"/>
      <c r="FG232" s="136"/>
      <c r="FH232" s="136"/>
      <c r="FI232" s="136"/>
      <c r="FJ232" s="136"/>
      <c r="FK232" s="136"/>
      <c r="FL232" s="136"/>
      <c r="FM232" s="136"/>
      <c r="FN232" s="136"/>
      <c r="FO232" s="136"/>
      <c r="FP232" s="136"/>
      <c r="FQ232" s="136"/>
      <c r="FR232" s="136"/>
      <c r="FS232" s="136"/>
      <c r="FT232" s="136"/>
      <c r="FU232" s="136"/>
      <c r="FV232" s="136"/>
      <c r="FW232" s="136"/>
      <c r="FX232" s="136"/>
      <c r="FY232" s="136"/>
      <c r="FZ232" s="136"/>
      <c r="GA232" s="136"/>
      <c r="GB232" s="136"/>
      <c r="GC232" s="136"/>
      <c r="GD232" s="136"/>
      <c r="GE232" s="136"/>
      <c r="GF232" s="136"/>
      <c r="GG232" s="136"/>
      <c r="GH232" s="136"/>
      <c r="GI232" s="136"/>
      <c r="GJ232" s="136"/>
      <c r="GK232" s="136"/>
      <c r="GL232" s="136"/>
      <c r="GM232" s="136"/>
      <c r="GN232" s="136"/>
      <c r="GO232" s="136"/>
      <c r="GP232" s="136"/>
      <c r="GQ232" s="136"/>
      <c r="GR232" s="136"/>
      <c r="GS232" s="136"/>
      <c r="GT232" s="136"/>
      <c r="GU232" s="136"/>
      <c r="GV232" s="136"/>
      <c r="GW232" s="136"/>
      <c r="GX232" s="136"/>
      <c r="GY232" s="136"/>
      <c r="GZ232" s="136"/>
      <c r="HA232" s="136"/>
      <c r="HB232" s="136"/>
      <c r="HC232" s="136"/>
      <c r="HD232" s="136"/>
      <c r="HE232" s="136"/>
      <c r="HF232" s="136"/>
      <c r="HG232" s="136"/>
      <c r="HH232" s="136"/>
      <c r="HI232" s="136"/>
      <c r="HJ232" s="136"/>
      <c r="HK232" s="136"/>
      <c r="HL232" s="136"/>
      <c r="HM232" s="136"/>
      <c r="HN232" s="136"/>
      <c r="HO232" s="136"/>
      <c r="HP232" s="136"/>
      <c r="HQ232" s="136"/>
      <c r="HR232" s="136"/>
      <c r="HS232" s="136"/>
      <c r="HT232" s="136"/>
      <c r="HU232" s="136"/>
      <c r="HV232" s="136"/>
      <c r="HW232" s="136"/>
      <c r="HX232" s="136"/>
      <c r="HY232" s="136"/>
      <c r="HZ232" s="136"/>
      <c r="IA232" s="136"/>
      <c r="IB232" s="136"/>
      <c r="IC232" s="136"/>
      <c r="ID232" s="136"/>
      <c r="IE232" s="136"/>
      <c r="IF232" s="136"/>
      <c r="IG232" s="136"/>
      <c r="IH232" s="136"/>
      <c r="II232" s="136"/>
      <c r="IJ232" s="136"/>
      <c r="IK232" s="136"/>
      <c r="IL232" s="136"/>
      <c r="IM232" s="136"/>
      <c r="IN232" s="136"/>
      <c r="IO232" s="136"/>
      <c r="IP232" s="136"/>
      <c r="IQ232" s="136"/>
    </row>
    <row r="233" spans="2:251" x14ac:dyDescent="0.25">
      <c r="B233" s="136"/>
      <c r="C233" s="136"/>
      <c r="D233" s="150"/>
      <c r="E233" s="150"/>
      <c r="F233" s="150"/>
      <c r="AB233" s="136"/>
      <c r="AC233" s="136"/>
      <c r="AD233" s="136"/>
      <c r="AE233" s="136"/>
      <c r="AF233" s="136"/>
      <c r="AG233" s="136"/>
      <c r="AH233" s="136"/>
      <c r="AI233" s="136"/>
      <c r="AJ233" s="136"/>
      <c r="AK233" s="136"/>
      <c r="AL233" s="136"/>
      <c r="AM233" s="136"/>
      <c r="AN233" s="136"/>
      <c r="AO233" s="136"/>
      <c r="AP233" s="136"/>
      <c r="AQ233" s="136"/>
      <c r="AR233" s="136"/>
      <c r="AS233" s="136"/>
      <c r="AT233" s="136"/>
      <c r="AU233" s="136"/>
      <c r="AV233" s="136"/>
      <c r="AW233" s="136"/>
      <c r="AX233" s="136"/>
      <c r="AY233" s="136"/>
      <c r="AZ233" s="136"/>
      <c r="BA233" s="136"/>
      <c r="BB233" s="136"/>
      <c r="BC233" s="136"/>
      <c r="BD233" s="136"/>
      <c r="BE233" s="136"/>
      <c r="BF233" s="136"/>
      <c r="BG233" s="136"/>
      <c r="BH233" s="136"/>
      <c r="BI233" s="136"/>
      <c r="BJ233" s="136"/>
      <c r="BK233" s="136"/>
      <c r="BL233" s="136"/>
      <c r="BM233" s="136"/>
      <c r="BN233" s="136"/>
      <c r="BO233" s="136"/>
      <c r="BP233" s="136"/>
      <c r="BQ233" s="136"/>
      <c r="BR233" s="136"/>
      <c r="BS233" s="136"/>
      <c r="BT233" s="136"/>
      <c r="BU233" s="136"/>
      <c r="BV233" s="136"/>
      <c r="BW233" s="136"/>
      <c r="BX233" s="136"/>
      <c r="BY233" s="136"/>
      <c r="BZ233" s="136"/>
      <c r="CA233" s="136"/>
      <c r="CB233" s="136"/>
      <c r="CC233" s="136"/>
      <c r="CD233" s="136"/>
      <c r="CE233" s="136"/>
      <c r="CF233" s="136"/>
      <c r="CG233" s="136"/>
      <c r="CH233" s="136"/>
      <c r="CI233" s="136"/>
      <c r="CJ233" s="136"/>
      <c r="CK233" s="136"/>
      <c r="CL233" s="136"/>
      <c r="CM233" s="136"/>
      <c r="CN233" s="136"/>
      <c r="CO233" s="136"/>
      <c r="CP233" s="136"/>
      <c r="CQ233" s="136"/>
      <c r="CR233" s="136"/>
      <c r="CS233" s="136"/>
      <c r="CT233" s="136"/>
      <c r="CU233" s="136"/>
      <c r="CV233" s="136"/>
      <c r="CW233" s="136"/>
      <c r="CX233" s="136"/>
      <c r="CY233" s="136"/>
      <c r="CZ233" s="136"/>
      <c r="DA233" s="136"/>
      <c r="DB233" s="136"/>
      <c r="DC233" s="136"/>
      <c r="DD233" s="136"/>
      <c r="DE233" s="136"/>
      <c r="DF233" s="136"/>
      <c r="DG233" s="136"/>
      <c r="DH233" s="136"/>
      <c r="DI233" s="136"/>
      <c r="DJ233" s="136"/>
      <c r="DK233" s="136"/>
      <c r="DL233" s="136"/>
      <c r="DM233" s="136"/>
      <c r="DN233" s="136"/>
      <c r="DO233" s="136"/>
      <c r="DP233" s="136"/>
      <c r="DQ233" s="136"/>
      <c r="DR233" s="136"/>
      <c r="DS233" s="136"/>
      <c r="DT233" s="136"/>
      <c r="DU233" s="136"/>
      <c r="DV233" s="136"/>
      <c r="DW233" s="136"/>
      <c r="DX233" s="136"/>
      <c r="DY233" s="136"/>
      <c r="DZ233" s="136"/>
      <c r="EA233" s="136"/>
      <c r="EB233" s="136"/>
      <c r="EC233" s="136"/>
      <c r="ED233" s="136"/>
      <c r="EE233" s="136"/>
      <c r="EF233" s="136"/>
      <c r="EG233" s="136"/>
      <c r="EH233" s="136"/>
      <c r="EI233" s="136"/>
      <c r="EJ233" s="136"/>
      <c r="EK233" s="136"/>
      <c r="EL233" s="136"/>
      <c r="EM233" s="136"/>
      <c r="EN233" s="136"/>
      <c r="EO233" s="136"/>
      <c r="EP233" s="136"/>
      <c r="EQ233" s="136"/>
      <c r="ER233" s="136"/>
      <c r="ES233" s="136"/>
      <c r="ET233" s="136"/>
      <c r="EU233" s="136"/>
      <c r="EV233" s="136"/>
      <c r="EW233" s="136"/>
      <c r="EX233" s="136"/>
      <c r="EY233" s="136"/>
      <c r="EZ233" s="136"/>
      <c r="FA233" s="136"/>
      <c r="FB233" s="136"/>
      <c r="FC233" s="136"/>
      <c r="FD233" s="136"/>
      <c r="FE233" s="136"/>
      <c r="FF233" s="136"/>
      <c r="FG233" s="136"/>
      <c r="FH233" s="136"/>
      <c r="FI233" s="136"/>
      <c r="FJ233" s="136"/>
      <c r="FK233" s="136"/>
      <c r="FL233" s="136"/>
      <c r="FM233" s="136"/>
      <c r="FN233" s="136"/>
      <c r="FO233" s="136"/>
      <c r="FP233" s="136"/>
      <c r="FQ233" s="136"/>
      <c r="FR233" s="136"/>
      <c r="FS233" s="136"/>
      <c r="FT233" s="136"/>
      <c r="FU233" s="136"/>
      <c r="FV233" s="136"/>
      <c r="FW233" s="136"/>
      <c r="FX233" s="136"/>
      <c r="FY233" s="136"/>
      <c r="FZ233" s="136"/>
      <c r="GA233" s="136"/>
      <c r="GB233" s="136"/>
      <c r="GC233" s="136"/>
      <c r="GD233" s="136"/>
      <c r="GE233" s="136"/>
      <c r="GF233" s="136"/>
      <c r="GG233" s="136"/>
      <c r="GH233" s="136"/>
      <c r="GI233" s="136"/>
      <c r="GJ233" s="136"/>
      <c r="GK233" s="136"/>
      <c r="GL233" s="136"/>
      <c r="GM233" s="136"/>
      <c r="GN233" s="136"/>
      <c r="GO233" s="136"/>
      <c r="GP233" s="136"/>
      <c r="GQ233" s="136"/>
      <c r="GR233" s="136"/>
      <c r="GS233" s="136"/>
      <c r="GT233" s="136"/>
      <c r="GU233" s="136"/>
      <c r="GV233" s="136"/>
      <c r="GW233" s="136"/>
      <c r="GX233" s="136"/>
      <c r="GY233" s="136"/>
      <c r="GZ233" s="136"/>
      <c r="HA233" s="136"/>
      <c r="HB233" s="136"/>
      <c r="HC233" s="136"/>
      <c r="HD233" s="136"/>
      <c r="HE233" s="136"/>
      <c r="HF233" s="136"/>
      <c r="HG233" s="136"/>
      <c r="HH233" s="136"/>
      <c r="HI233" s="136"/>
      <c r="HJ233" s="136"/>
      <c r="HK233" s="136"/>
      <c r="HL233" s="136"/>
      <c r="HM233" s="136"/>
      <c r="HN233" s="136"/>
      <c r="HO233" s="136"/>
      <c r="HP233" s="136"/>
      <c r="HQ233" s="136"/>
      <c r="HR233" s="136"/>
      <c r="HS233" s="136"/>
      <c r="HT233" s="136"/>
      <c r="HU233" s="136"/>
      <c r="HV233" s="136"/>
      <c r="HW233" s="136"/>
      <c r="HX233" s="136"/>
      <c r="HY233" s="136"/>
      <c r="HZ233" s="136"/>
      <c r="IA233" s="136"/>
      <c r="IB233" s="136"/>
      <c r="IC233" s="136"/>
      <c r="ID233" s="136"/>
      <c r="IE233" s="136"/>
      <c r="IF233" s="136"/>
      <c r="IG233" s="136"/>
      <c r="IH233" s="136"/>
      <c r="II233" s="136"/>
      <c r="IJ233" s="136"/>
      <c r="IK233" s="136"/>
      <c r="IL233" s="136"/>
      <c r="IM233" s="136"/>
      <c r="IN233" s="136"/>
      <c r="IO233" s="136"/>
      <c r="IP233" s="136"/>
      <c r="IQ233" s="136"/>
    </row>
    <row r="234" spans="2:251" x14ac:dyDescent="0.25">
      <c r="B234" s="136"/>
      <c r="C234" s="136"/>
      <c r="D234" s="150"/>
      <c r="E234" s="150"/>
      <c r="F234" s="150"/>
      <c r="AB234" s="136"/>
      <c r="AC234" s="136"/>
      <c r="AD234" s="136"/>
      <c r="AE234" s="136"/>
      <c r="AF234" s="136"/>
      <c r="AG234" s="136"/>
      <c r="AH234" s="136"/>
      <c r="AI234" s="136"/>
      <c r="AJ234" s="136"/>
      <c r="AK234" s="136"/>
      <c r="AL234" s="136"/>
      <c r="AM234" s="136"/>
      <c r="AN234" s="136"/>
      <c r="AO234" s="136"/>
      <c r="AP234" s="136"/>
      <c r="AQ234" s="136"/>
      <c r="AR234" s="136"/>
      <c r="AS234" s="136"/>
      <c r="AT234" s="136"/>
      <c r="AU234" s="136"/>
      <c r="AV234" s="136"/>
      <c r="AW234" s="136"/>
      <c r="AX234" s="136"/>
      <c r="AY234" s="136"/>
      <c r="AZ234" s="136"/>
      <c r="BA234" s="136"/>
      <c r="BB234" s="136"/>
      <c r="BC234" s="136"/>
      <c r="BD234" s="136"/>
      <c r="BE234" s="136"/>
      <c r="BF234" s="136"/>
      <c r="BG234" s="136"/>
      <c r="BH234" s="136"/>
      <c r="BI234" s="136"/>
      <c r="BJ234" s="136"/>
      <c r="BK234" s="136"/>
      <c r="BL234" s="136"/>
      <c r="BM234" s="136"/>
      <c r="BN234" s="136"/>
      <c r="BO234" s="136"/>
      <c r="BP234" s="136"/>
      <c r="BQ234" s="136"/>
      <c r="BR234" s="136"/>
      <c r="BS234" s="136"/>
      <c r="BT234" s="136"/>
      <c r="BU234" s="136"/>
      <c r="BV234" s="136"/>
      <c r="BW234" s="136"/>
      <c r="BX234" s="136"/>
      <c r="BY234" s="136"/>
      <c r="BZ234" s="136"/>
      <c r="CA234" s="136"/>
      <c r="CB234" s="136"/>
      <c r="CC234" s="136"/>
      <c r="CD234" s="136"/>
      <c r="CE234" s="136"/>
      <c r="CF234" s="136"/>
      <c r="CG234" s="136"/>
      <c r="CH234" s="136"/>
      <c r="CI234" s="136"/>
      <c r="CJ234" s="136"/>
      <c r="CK234" s="136"/>
      <c r="CL234" s="136"/>
      <c r="CM234" s="136"/>
      <c r="CN234" s="136"/>
      <c r="CO234" s="136"/>
      <c r="CP234" s="136"/>
      <c r="CQ234" s="136"/>
      <c r="CR234" s="136"/>
      <c r="CS234" s="136"/>
      <c r="CT234" s="136"/>
      <c r="CU234" s="136"/>
      <c r="CV234" s="136"/>
      <c r="CW234" s="136"/>
      <c r="CX234" s="136"/>
      <c r="CY234" s="136"/>
      <c r="CZ234" s="136"/>
      <c r="DA234" s="136"/>
      <c r="DB234" s="136"/>
      <c r="DC234" s="136"/>
      <c r="DD234" s="136"/>
      <c r="DE234" s="136"/>
      <c r="DF234" s="136"/>
      <c r="DG234" s="136"/>
      <c r="DH234" s="136"/>
      <c r="DI234" s="136"/>
      <c r="DJ234" s="136"/>
      <c r="DK234" s="136"/>
      <c r="DL234" s="136"/>
      <c r="DM234" s="136"/>
      <c r="DN234" s="136"/>
      <c r="DO234" s="136"/>
      <c r="DP234" s="136"/>
      <c r="DQ234" s="136"/>
      <c r="DR234" s="136"/>
      <c r="DS234" s="136"/>
      <c r="DT234" s="136"/>
      <c r="DU234" s="136"/>
      <c r="DV234" s="136"/>
      <c r="DW234" s="136"/>
      <c r="DX234" s="136"/>
      <c r="DY234" s="136"/>
      <c r="DZ234" s="136"/>
      <c r="EA234" s="136"/>
      <c r="EB234" s="136"/>
      <c r="EC234" s="136"/>
      <c r="ED234" s="136"/>
      <c r="EE234" s="136"/>
      <c r="EF234" s="136"/>
      <c r="EG234" s="136"/>
      <c r="EH234" s="136"/>
      <c r="EI234" s="136"/>
      <c r="EJ234" s="136"/>
      <c r="EK234" s="136"/>
      <c r="EL234" s="136"/>
      <c r="EM234" s="136"/>
      <c r="EN234" s="136"/>
      <c r="EO234" s="136"/>
      <c r="EP234" s="136"/>
      <c r="EQ234" s="136"/>
      <c r="ER234" s="136"/>
      <c r="ES234" s="136"/>
      <c r="ET234" s="136"/>
      <c r="EU234" s="136"/>
      <c r="EV234" s="136"/>
      <c r="EW234" s="136"/>
      <c r="EX234" s="136"/>
      <c r="EY234" s="136"/>
      <c r="EZ234" s="136"/>
      <c r="FA234" s="136"/>
      <c r="FB234" s="136"/>
      <c r="FC234" s="136"/>
      <c r="FD234" s="136"/>
      <c r="FE234" s="136"/>
      <c r="FF234" s="136"/>
      <c r="FG234" s="136"/>
      <c r="FH234" s="136"/>
      <c r="FI234" s="136"/>
      <c r="FJ234" s="136"/>
      <c r="FK234" s="136"/>
      <c r="FL234" s="136"/>
      <c r="FM234" s="136"/>
      <c r="FN234" s="136"/>
      <c r="FO234" s="136"/>
      <c r="FP234" s="136"/>
      <c r="FQ234" s="136"/>
      <c r="FR234" s="136"/>
      <c r="FS234" s="136"/>
      <c r="FT234" s="136"/>
      <c r="FU234" s="136"/>
      <c r="FV234" s="136"/>
      <c r="FW234" s="136"/>
      <c r="FX234" s="136"/>
      <c r="FY234" s="136"/>
      <c r="FZ234" s="136"/>
      <c r="GA234" s="136"/>
      <c r="GB234" s="136"/>
      <c r="GC234" s="136"/>
      <c r="GD234" s="136"/>
      <c r="GE234" s="136"/>
      <c r="GF234" s="136"/>
      <c r="GG234" s="136"/>
      <c r="GH234" s="136"/>
      <c r="GI234" s="136"/>
      <c r="GJ234" s="136"/>
      <c r="GK234" s="136"/>
      <c r="GL234" s="136"/>
      <c r="GM234" s="136"/>
      <c r="GN234" s="136"/>
      <c r="GO234" s="136"/>
      <c r="GP234" s="136"/>
      <c r="GQ234" s="136"/>
      <c r="GR234" s="136"/>
      <c r="GS234" s="136"/>
      <c r="GT234" s="136"/>
      <c r="GU234" s="136"/>
      <c r="GV234" s="136"/>
      <c r="GW234" s="136"/>
      <c r="GX234" s="136"/>
      <c r="GY234" s="136"/>
      <c r="GZ234" s="136"/>
      <c r="HA234" s="136"/>
      <c r="HB234" s="136"/>
      <c r="HC234" s="136"/>
      <c r="HD234" s="136"/>
      <c r="HE234" s="136"/>
      <c r="HF234" s="136"/>
      <c r="HG234" s="136"/>
      <c r="HH234" s="136"/>
      <c r="HI234" s="136"/>
      <c r="HJ234" s="136"/>
      <c r="HK234" s="136"/>
      <c r="HL234" s="136"/>
      <c r="HM234" s="136"/>
      <c r="HN234" s="136"/>
      <c r="HO234" s="136"/>
      <c r="HP234" s="136"/>
      <c r="HQ234" s="136"/>
      <c r="HR234" s="136"/>
      <c r="HS234" s="136"/>
      <c r="HT234" s="136"/>
      <c r="HU234" s="136"/>
      <c r="HV234" s="136"/>
      <c r="HW234" s="136"/>
      <c r="HX234" s="136"/>
      <c r="HY234" s="136"/>
      <c r="HZ234" s="136"/>
      <c r="IA234" s="136"/>
      <c r="IB234" s="136"/>
      <c r="IC234" s="136"/>
      <c r="ID234" s="136"/>
      <c r="IE234" s="136"/>
      <c r="IF234" s="136"/>
      <c r="IG234" s="136"/>
      <c r="IH234" s="136"/>
      <c r="II234" s="136"/>
      <c r="IJ234" s="136"/>
      <c r="IK234" s="136"/>
      <c r="IL234" s="136"/>
      <c r="IM234" s="136"/>
      <c r="IN234" s="136"/>
      <c r="IO234" s="136"/>
      <c r="IP234" s="136"/>
      <c r="IQ234" s="136"/>
    </row>
    <row r="235" spans="2:251" x14ac:dyDescent="0.25">
      <c r="B235" s="136"/>
      <c r="C235" s="136"/>
      <c r="D235" s="150"/>
      <c r="E235" s="150"/>
      <c r="F235" s="150"/>
      <c r="AB235" s="136"/>
      <c r="AC235" s="136"/>
      <c r="AD235" s="136"/>
      <c r="AE235" s="136"/>
      <c r="AF235" s="136"/>
      <c r="AG235" s="136"/>
      <c r="AH235" s="136"/>
      <c r="AI235" s="136"/>
      <c r="AJ235" s="136"/>
      <c r="AK235" s="136"/>
      <c r="AL235" s="136"/>
      <c r="AM235" s="136"/>
      <c r="AN235" s="136"/>
      <c r="AO235" s="136"/>
      <c r="AP235" s="136"/>
      <c r="AQ235" s="136"/>
      <c r="AR235" s="136"/>
      <c r="AS235" s="136"/>
      <c r="AT235" s="136"/>
      <c r="AU235" s="136"/>
      <c r="AV235" s="136"/>
      <c r="AW235" s="136"/>
      <c r="AX235" s="136"/>
      <c r="AY235" s="136"/>
      <c r="AZ235" s="136"/>
      <c r="BA235" s="136"/>
      <c r="BB235" s="136"/>
      <c r="BC235" s="136"/>
      <c r="BD235" s="136"/>
      <c r="BE235" s="136"/>
      <c r="BF235" s="136"/>
      <c r="BG235" s="136"/>
      <c r="BH235" s="136"/>
      <c r="BI235" s="136"/>
      <c r="BJ235" s="136"/>
      <c r="BK235" s="136"/>
      <c r="BL235" s="136"/>
      <c r="BM235" s="136"/>
      <c r="BN235" s="136"/>
      <c r="BO235" s="136"/>
      <c r="BP235" s="136"/>
      <c r="BQ235" s="136"/>
      <c r="BR235" s="136"/>
      <c r="BS235" s="136"/>
      <c r="BT235" s="136"/>
      <c r="BU235" s="136"/>
      <c r="BV235" s="136"/>
      <c r="BW235" s="136"/>
      <c r="BX235" s="136"/>
      <c r="BY235" s="136"/>
      <c r="BZ235" s="136"/>
      <c r="CA235" s="136"/>
      <c r="CB235" s="136"/>
      <c r="CC235" s="136"/>
      <c r="CD235" s="136"/>
      <c r="CE235" s="136"/>
      <c r="CF235" s="136"/>
      <c r="CG235" s="136"/>
      <c r="CH235" s="136"/>
      <c r="CI235" s="136"/>
      <c r="CJ235" s="136"/>
      <c r="CK235" s="136"/>
      <c r="CL235" s="136"/>
      <c r="CM235" s="136"/>
      <c r="CN235" s="136"/>
      <c r="CO235" s="136"/>
      <c r="CP235" s="136"/>
      <c r="CQ235" s="136"/>
      <c r="CR235" s="136"/>
      <c r="CS235" s="136"/>
      <c r="CT235" s="136"/>
      <c r="CU235" s="136"/>
      <c r="CV235" s="136"/>
      <c r="CW235" s="136"/>
      <c r="CX235" s="136"/>
      <c r="CY235" s="136"/>
      <c r="CZ235" s="136"/>
      <c r="DA235" s="136"/>
      <c r="DB235" s="136"/>
      <c r="DC235" s="136"/>
      <c r="DD235" s="136"/>
      <c r="DE235" s="136"/>
      <c r="DF235" s="136"/>
      <c r="DG235" s="136"/>
      <c r="DH235" s="136"/>
      <c r="DI235" s="136"/>
      <c r="DJ235" s="136"/>
      <c r="DK235" s="136"/>
      <c r="DL235" s="136"/>
      <c r="DM235" s="136"/>
      <c r="DN235" s="136"/>
      <c r="DO235" s="136"/>
      <c r="DP235" s="136"/>
      <c r="DQ235" s="136"/>
      <c r="DR235" s="136"/>
      <c r="DS235" s="136"/>
      <c r="DT235" s="136"/>
      <c r="DU235" s="136"/>
      <c r="DV235" s="136"/>
      <c r="DW235" s="136"/>
      <c r="DX235" s="136"/>
      <c r="DY235" s="136"/>
      <c r="DZ235" s="136"/>
      <c r="EA235" s="136"/>
      <c r="EB235" s="136"/>
      <c r="EC235" s="136"/>
      <c r="ED235" s="136"/>
      <c r="EE235" s="136"/>
      <c r="EF235" s="136"/>
      <c r="EG235" s="136"/>
      <c r="EH235" s="136"/>
      <c r="EI235" s="136"/>
      <c r="EJ235" s="136"/>
      <c r="EK235" s="136"/>
      <c r="EL235" s="136"/>
      <c r="EM235" s="136"/>
      <c r="EN235" s="136"/>
      <c r="EO235" s="136"/>
      <c r="EP235" s="136"/>
      <c r="EQ235" s="136"/>
      <c r="ER235" s="136"/>
      <c r="ES235" s="136"/>
      <c r="ET235" s="136"/>
      <c r="EU235" s="136"/>
      <c r="EV235" s="136"/>
      <c r="EW235" s="136"/>
      <c r="EX235" s="136"/>
      <c r="EY235" s="136"/>
      <c r="EZ235" s="136"/>
      <c r="FA235" s="136"/>
      <c r="FB235" s="136"/>
      <c r="FC235" s="136"/>
      <c r="FD235" s="136"/>
      <c r="FE235" s="136"/>
      <c r="FF235" s="136"/>
      <c r="FG235" s="136"/>
      <c r="FH235" s="136"/>
      <c r="FI235" s="136"/>
      <c r="FJ235" s="136"/>
      <c r="FK235" s="136"/>
      <c r="FL235" s="136"/>
      <c r="FM235" s="136"/>
      <c r="FN235" s="136"/>
      <c r="FO235" s="136"/>
      <c r="FP235" s="136"/>
      <c r="FQ235" s="136"/>
      <c r="FR235" s="136"/>
      <c r="FS235" s="136"/>
      <c r="FT235" s="136"/>
      <c r="FU235" s="136"/>
      <c r="FV235" s="136"/>
      <c r="FW235" s="136"/>
      <c r="FX235" s="136"/>
      <c r="FY235" s="136"/>
      <c r="FZ235" s="136"/>
      <c r="GA235" s="136"/>
      <c r="GB235" s="136"/>
      <c r="GC235" s="136"/>
      <c r="GD235" s="136"/>
      <c r="GE235" s="136"/>
      <c r="GF235" s="136"/>
      <c r="GG235" s="136"/>
      <c r="GH235" s="136"/>
      <c r="GI235" s="136"/>
      <c r="GJ235" s="136"/>
      <c r="GK235" s="136"/>
      <c r="GL235" s="136"/>
      <c r="GM235" s="136"/>
      <c r="GN235" s="136"/>
      <c r="GO235" s="136"/>
      <c r="GP235" s="136"/>
      <c r="GQ235" s="136"/>
      <c r="GR235" s="136"/>
      <c r="GS235" s="136"/>
      <c r="GT235" s="136"/>
      <c r="GU235" s="136"/>
      <c r="GV235" s="136"/>
      <c r="GW235" s="136"/>
      <c r="GX235" s="136"/>
      <c r="GY235" s="136"/>
      <c r="GZ235" s="136"/>
      <c r="HA235" s="136"/>
      <c r="HB235" s="136"/>
      <c r="HC235" s="136"/>
      <c r="HD235" s="136"/>
      <c r="HE235" s="136"/>
      <c r="HF235" s="136"/>
      <c r="HG235" s="136"/>
      <c r="HH235" s="136"/>
      <c r="HI235" s="136"/>
      <c r="HJ235" s="136"/>
      <c r="HK235" s="136"/>
      <c r="HL235" s="136"/>
      <c r="HM235" s="136"/>
      <c r="HN235" s="136"/>
      <c r="HO235" s="136"/>
      <c r="HP235" s="136"/>
      <c r="HQ235" s="136"/>
      <c r="HR235" s="136"/>
      <c r="HS235" s="136"/>
      <c r="HT235" s="136"/>
      <c r="HU235" s="136"/>
      <c r="HV235" s="136"/>
      <c r="HW235" s="136"/>
      <c r="HX235" s="136"/>
      <c r="HY235" s="136"/>
      <c r="HZ235" s="136"/>
      <c r="IA235" s="136"/>
      <c r="IB235" s="136"/>
      <c r="IC235" s="136"/>
      <c r="ID235" s="136"/>
      <c r="IE235" s="136"/>
      <c r="IF235" s="136"/>
      <c r="IG235" s="136"/>
      <c r="IH235" s="136"/>
      <c r="II235" s="136"/>
      <c r="IJ235" s="136"/>
      <c r="IK235" s="136"/>
      <c r="IL235" s="136"/>
      <c r="IM235" s="136"/>
      <c r="IN235" s="136"/>
      <c r="IO235" s="136"/>
      <c r="IP235" s="136"/>
      <c r="IQ235" s="136"/>
    </row>
    <row r="236" spans="2:251" x14ac:dyDescent="0.25">
      <c r="B236" s="136"/>
      <c r="C236" s="136"/>
      <c r="D236" s="150"/>
      <c r="E236" s="150"/>
      <c r="F236" s="150"/>
      <c r="AB236" s="136"/>
      <c r="AC236" s="136"/>
      <c r="AD236" s="136"/>
      <c r="AE236" s="136"/>
      <c r="AF236" s="136"/>
      <c r="AG236" s="136"/>
      <c r="AH236" s="136"/>
      <c r="AI236" s="136"/>
      <c r="AJ236" s="136"/>
      <c r="AK236" s="136"/>
      <c r="AL236" s="136"/>
      <c r="AM236" s="136"/>
      <c r="AN236" s="136"/>
      <c r="AO236" s="136"/>
      <c r="AP236" s="136"/>
      <c r="AQ236" s="136"/>
      <c r="AR236" s="136"/>
      <c r="AS236" s="136"/>
      <c r="AT236" s="136"/>
      <c r="AU236" s="136"/>
      <c r="AV236" s="136"/>
      <c r="AW236" s="136"/>
      <c r="AX236" s="136"/>
      <c r="AY236" s="136"/>
      <c r="AZ236" s="136"/>
      <c r="BA236" s="136"/>
      <c r="BB236" s="136"/>
      <c r="BC236" s="136"/>
      <c r="BD236" s="136"/>
      <c r="BE236" s="136"/>
      <c r="BF236" s="136"/>
      <c r="BG236" s="136"/>
      <c r="BH236" s="136"/>
      <c r="BI236" s="136"/>
      <c r="BJ236" s="136"/>
      <c r="BK236" s="136"/>
      <c r="BL236" s="136"/>
      <c r="BM236" s="136"/>
      <c r="BN236" s="136"/>
      <c r="BO236" s="136"/>
      <c r="BP236" s="136"/>
      <c r="BQ236" s="136"/>
      <c r="BR236" s="136"/>
      <c r="BS236" s="136"/>
      <c r="BT236" s="136"/>
      <c r="BU236" s="136"/>
      <c r="BV236" s="136"/>
      <c r="BW236" s="136"/>
      <c r="BX236" s="136"/>
      <c r="BY236" s="136"/>
      <c r="BZ236" s="136"/>
      <c r="CA236" s="136"/>
      <c r="CB236" s="136"/>
      <c r="CC236" s="136"/>
      <c r="CD236" s="136"/>
      <c r="CE236" s="136"/>
      <c r="CF236" s="136"/>
      <c r="CG236" s="136"/>
      <c r="CH236" s="136"/>
      <c r="CI236" s="136"/>
      <c r="CJ236" s="136"/>
      <c r="CK236" s="136"/>
      <c r="CL236" s="136"/>
      <c r="CM236" s="136"/>
      <c r="CN236" s="136"/>
      <c r="CO236" s="136"/>
      <c r="CP236" s="136"/>
      <c r="CQ236" s="136"/>
      <c r="CR236" s="136"/>
      <c r="CS236" s="136"/>
      <c r="CT236" s="136"/>
      <c r="CU236" s="136"/>
      <c r="CV236" s="136"/>
      <c r="CW236" s="136"/>
      <c r="CX236" s="136"/>
      <c r="CY236" s="136"/>
      <c r="CZ236" s="136"/>
      <c r="DA236" s="136"/>
      <c r="DB236" s="136"/>
      <c r="DC236" s="136"/>
      <c r="DD236" s="136"/>
      <c r="DE236" s="136"/>
      <c r="DF236" s="136"/>
      <c r="DG236" s="136"/>
      <c r="DH236" s="136"/>
      <c r="DI236" s="136"/>
      <c r="DJ236" s="136"/>
      <c r="DK236" s="136"/>
      <c r="DL236" s="136"/>
      <c r="DM236" s="136"/>
      <c r="DN236" s="136"/>
      <c r="DO236" s="136"/>
      <c r="DP236" s="136"/>
      <c r="DQ236" s="136"/>
      <c r="DR236" s="136"/>
      <c r="DS236" s="136"/>
      <c r="DT236" s="136"/>
      <c r="DU236" s="136"/>
      <c r="DV236" s="136"/>
      <c r="DW236" s="136"/>
      <c r="DX236" s="136"/>
      <c r="DY236" s="136"/>
      <c r="DZ236" s="136"/>
      <c r="EA236" s="136"/>
      <c r="EB236" s="136"/>
      <c r="EC236" s="136"/>
      <c r="ED236" s="136"/>
      <c r="EE236" s="136"/>
      <c r="EF236" s="136"/>
      <c r="EG236" s="136"/>
      <c r="EH236" s="136"/>
      <c r="EI236" s="136"/>
      <c r="EJ236" s="136"/>
      <c r="EK236" s="136"/>
      <c r="EL236" s="136"/>
      <c r="EM236" s="136"/>
      <c r="EN236" s="136"/>
      <c r="EO236" s="136"/>
      <c r="EP236" s="136"/>
      <c r="EQ236" s="136"/>
      <c r="ER236" s="136"/>
      <c r="ES236" s="136"/>
      <c r="ET236" s="136"/>
      <c r="EU236" s="136"/>
      <c r="EV236" s="136"/>
      <c r="EW236" s="136"/>
      <c r="EX236" s="136"/>
      <c r="EY236" s="136"/>
      <c r="EZ236" s="136"/>
      <c r="FA236" s="136"/>
      <c r="FB236" s="136"/>
      <c r="FC236" s="136"/>
      <c r="FD236" s="136"/>
      <c r="FE236" s="136"/>
      <c r="FF236" s="136"/>
      <c r="FG236" s="136"/>
      <c r="FH236" s="136"/>
      <c r="FI236" s="136"/>
      <c r="FJ236" s="136"/>
      <c r="FK236" s="136"/>
      <c r="FL236" s="136"/>
      <c r="FM236" s="136"/>
      <c r="FN236" s="136"/>
      <c r="FO236" s="136"/>
      <c r="FP236" s="136"/>
      <c r="FQ236" s="136"/>
      <c r="FR236" s="136"/>
      <c r="FS236" s="136"/>
      <c r="FT236" s="136"/>
      <c r="FU236" s="136"/>
      <c r="FV236" s="136"/>
      <c r="FW236" s="136"/>
      <c r="FX236" s="136"/>
      <c r="FY236" s="136"/>
      <c r="FZ236" s="136"/>
      <c r="GA236" s="136"/>
      <c r="GB236" s="136"/>
      <c r="GC236" s="136"/>
      <c r="GD236" s="136"/>
      <c r="GE236" s="136"/>
      <c r="GF236" s="136"/>
      <c r="GG236" s="136"/>
      <c r="GH236" s="136"/>
      <c r="GI236" s="136"/>
      <c r="GJ236" s="136"/>
      <c r="GK236" s="136"/>
      <c r="GL236" s="136"/>
      <c r="GM236" s="136"/>
      <c r="GN236" s="136"/>
      <c r="GO236" s="136"/>
      <c r="GP236" s="136"/>
      <c r="GQ236" s="136"/>
      <c r="GR236" s="136"/>
      <c r="GS236" s="136"/>
      <c r="GT236" s="136"/>
      <c r="GU236" s="136"/>
      <c r="GV236" s="136"/>
      <c r="GW236" s="136"/>
      <c r="GX236" s="136"/>
      <c r="GY236" s="136"/>
      <c r="GZ236" s="136"/>
      <c r="HA236" s="136"/>
      <c r="HB236" s="136"/>
      <c r="HC236" s="136"/>
      <c r="HD236" s="136"/>
      <c r="HE236" s="136"/>
      <c r="HF236" s="136"/>
      <c r="HG236" s="136"/>
      <c r="HH236" s="136"/>
      <c r="HI236" s="136"/>
      <c r="HJ236" s="136"/>
      <c r="HK236" s="136"/>
      <c r="HL236" s="136"/>
      <c r="HM236" s="136"/>
      <c r="HN236" s="136"/>
      <c r="HO236" s="136"/>
      <c r="HP236" s="136"/>
      <c r="HQ236" s="136"/>
      <c r="HR236" s="136"/>
      <c r="HS236" s="136"/>
      <c r="HT236" s="136"/>
      <c r="HU236" s="136"/>
      <c r="HV236" s="136"/>
      <c r="HW236" s="136"/>
      <c r="HX236" s="136"/>
      <c r="HY236" s="136"/>
      <c r="HZ236" s="136"/>
      <c r="IA236" s="136"/>
      <c r="IB236" s="136"/>
      <c r="IC236" s="136"/>
      <c r="ID236" s="136"/>
      <c r="IE236" s="136"/>
      <c r="IF236" s="136"/>
      <c r="IG236" s="136"/>
      <c r="IH236" s="136"/>
      <c r="II236" s="136"/>
      <c r="IJ236" s="136"/>
      <c r="IK236" s="136"/>
      <c r="IL236" s="136"/>
      <c r="IM236" s="136"/>
      <c r="IN236" s="136"/>
      <c r="IO236" s="136"/>
      <c r="IP236" s="136"/>
      <c r="IQ236" s="136"/>
    </row>
    <row r="237" spans="2:251" x14ac:dyDescent="0.25">
      <c r="B237" s="136"/>
      <c r="C237" s="136"/>
      <c r="D237" s="150"/>
      <c r="E237" s="150"/>
      <c r="F237" s="150"/>
      <c r="AB237" s="136"/>
      <c r="AC237" s="136"/>
      <c r="AD237" s="136"/>
      <c r="AE237" s="136"/>
      <c r="AF237" s="136"/>
      <c r="AG237" s="136"/>
      <c r="AH237" s="136"/>
      <c r="AI237" s="136"/>
      <c r="AJ237" s="136"/>
      <c r="AK237" s="136"/>
      <c r="AL237" s="136"/>
      <c r="AM237" s="136"/>
      <c r="AN237" s="136"/>
      <c r="AO237" s="136"/>
      <c r="AP237" s="136"/>
      <c r="AQ237" s="136"/>
      <c r="AR237" s="136"/>
      <c r="AS237" s="136"/>
      <c r="AT237" s="136"/>
      <c r="AU237" s="136"/>
      <c r="AV237" s="136"/>
      <c r="AW237" s="136"/>
      <c r="AX237" s="136"/>
      <c r="AY237" s="136"/>
      <c r="AZ237" s="136"/>
      <c r="BA237" s="136"/>
      <c r="BB237" s="136"/>
      <c r="BC237" s="136"/>
      <c r="BD237" s="136"/>
      <c r="BE237" s="136"/>
      <c r="BF237" s="136"/>
      <c r="BG237" s="136"/>
      <c r="BH237" s="136"/>
      <c r="BI237" s="136"/>
      <c r="BJ237" s="136"/>
      <c r="BK237" s="136"/>
      <c r="BL237" s="136"/>
      <c r="BM237" s="136"/>
      <c r="BN237" s="136"/>
      <c r="BO237" s="136"/>
      <c r="BP237" s="136"/>
      <c r="BQ237" s="136"/>
      <c r="BR237" s="136"/>
      <c r="BS237" s="136"/>
      <c r="BT237" s="136"/>
      <c r="BU237" s="136"/>
      <c r="BV237" s="136"/>
      <c r="BW237" s="136"/>
      <c r="BX237" s="136"/>
      <c r="BY237" s="136"/>
      <c r="BZ237" s="136"/>
      <c r="CA237" s="136"/>
      <c r="CB237" s="136"/>
      <c r="CC237" s="136"/>
      <c r="CD237" s="136"/>
      <c r="CE237" s="136"/>
      <c r="CF237" s="136"/>
      <c r="CG237" s="136"/>
      <c r="CH237" s="136"/>
      <c r="CI237" s="136"/>
      <c r="CJ237" s="136"/>
      <c r="CK237" s="136"/>
      <c r="CL237" s="136"/>
      <c r="CM237" s="136"/>
      <c r="CN237" s="136"/>
      <c r="CO237" s="136"/>
      <c r="CP237" s="136"/>
      <c r="CQ237" s="136"/>
      <c r="CR237" s="136"/>
      <c r="CS237" s="136"/>
      <c r="CT237" s="136"/>
      <c r="CU237" s="136"/>
      <c r="CV237" s="136"/>
      <c r="CW237" s="136"/>
      <c r="CX237" s="136"/>
      <c r="CY237" s="136"/>
      <c r="CZ237" s="136"/>
      <c r="DA237" s="136"/>
      <c r="DB237" s="136"/>
      <c r="DC237" s="136"/>
      <c r="DD237" s="136"/>
      <c r="DE237" s="136"/>
      <c r="DF237" s="136"/>
      <c r="DG237" s="136"/>
      <c r="DH237" s="136"/>
      <c r="DI237" s="136"/>
      <c r="DJ237" s="136"/>
      <c r="DK237" s="136"/>
      <c r="DL237" s="136"/>
      <c r="DM237" s="136"/>
      <c r="DN237" s="136"/>
      <c r="DO237" s="136"/>
      <c r="DP237" s="136"/>
      <c r="DQ237" s="136"/>
      <c r="DR237" s="136"/>
      <c r="DS237" s="136"/>
      <c r="DT237" s="136"/>
      <c r="DU237" s="136"/>
      <c r="DV237" s="136"/>
      <c r="DW237" s="136"/>
      <c r="DX237" s="136"/>
      <c r="DY237" s="136"/>
      <c r="DZ237" s="136"/>
      <c r="EA237" s="136"/>
      <c r="EB237" s="136"/>
      <c r="EC237" s="136"/>
      <c r="ED237" s="136"/>
      <c r="EE237" s="136"/>
      <c r="EF237" s="136"/>
      <c r="EG237" s="136"/>
      <c r="EH237" s="136"/>
      <c r="EI237" s="136"/>
      <c r="EJ237" s="136"/>
      <c r="EK237" s="136"/>
      <c r="EL237" s="136"/>
      <c r="EM237" s="136"/>
      <c r="EN237" s="136"/>
      <c r="EO237" s="136"/>
      <c r="EP237" s="136"/>
      <c r="EQ237" s="136"/>
      <c r="ER237" s="136"/>
      <c r="ES237" s="136"/>
      <c r="ET237" s="136"/>
      <c r="EU237" s="136"/>
      <c r="EV237" s="136"/>
      <c r="EW237" s="136"/>
      <c r="EX237" s="136"/>
      <c r="EY237" s="136"/>
      <c r="EZ237" s="136"/>
      <c r="FA237" s="136"/>
      <c r="FB237" s="136"/>
      <c r="FC237" s="136"/>
      <c r="FD237" s="136"/>
      <c r="FE237" s="136"/>
      <c r="FF237" s="136"/>
      <c r="FG237" s="136"/>
      <c r="FH237" s="136"/>
      <c r="FI237" s="136"/>
      <c r="FJ237" s="136"/>
      <c r="FK237" s="136"/>
      <c r="FL237" s="136"/>
      <c r="FM237" s="136"/>
      <c r="FN237" s="136"/>
      <c r="FO237" s="136"/>
      <c r="FP237" s="136"/>
      <c r="FQ237" s="136"/>
      <c r="FR237" s="136"/>
      <c r="FS237" s="136"/>
      <c r="FT237" s="136"/>
      <c r="FU237" s="136"/>
      <c r="FV237" s="136"/>
      <c r="FW237" s="136"/>
      <c r="FX237" s="136"/>
      <c r="FY237" s="136"/>
      <c r="FZ237" s="136"/>
      <c r="GA237" s="136"/>
      <c r="GB237" s="136"/>
      <c r="GC237" s="136"/>
      <c r="GD237" s="136"/>
      <c r="GE237" s="136"/>
      <c r="GF237" s="136"/>
      <c r="GG237" s="136"/>
      <c r="GH237" s="136"/>
      <c r="GI237" s="136"/>
      <c r="GJ237" s="136"/>
      <c r="GK237" s="136"/>
      <c r="GL237" s="136"/>
      <c r="GM237" s="136"/>
      <c r="GN237" s="136"/>
      <c r="GO237" s="136"/>
      <c r="GP237" s="136"/>
      <c r="GQ237" s="136"/>
      <c r="GR237" s="136"/>
      <c r="GS237" s="136"/>
      <c r="GT237" s="136"/>
      <c r="GU237" s="136"/>
      <c r="GV237" s="136"/>
      <c r="GW237" s="136"/>
      <c r="GX237" s="136"/>
      <c r="GY237" s="136"/>
      <c r="GZ237" s="136"/>
      <c r="HA237" s="136"/>
      <c r="HB237" s="136"/>
      <c r="HC237" s="136"/>
      <c r="HD237" s="136"/>
      <c r="HE237" s="136"/>
      <c r="HF237" s="136"/>
      <c r="HG237" s="136"/>
      <c r="HH237" s="136"/>
      <c r="HI237" s="136"/>
      <c r="HJ237" s="136"/>
      <c r="HK237" s="136"/>
      <c r="HL237" s="136"/>
      <c r="HM237" s="136"/>
      <c r="HN237" s="136"/>
      <c r="HO237" s="136"/>
      <c r="HP237" s="136"/>
      <c r="HQ237" s="136"/>
      <c r="HR237" s="136"/>
      <c r="HS237" s="136"/>
      <c r="HT237" s="136"/>
      <c r="HU237" s="136"/>
      <c r="HV237" s="136"/>
      <c r="HW237" s="136"/>
      <c r="HX237" s="136"/>
      <c r="HY237" s="136"/>
      <c r="HZ237" s="136"/>
      <c r="IA237" s="136"/>
      <c r="IB237" s="136"/>
      <c r="IC237" s="136"/>
      <c r="ID237" s="136"/>
      <c r="IE237" s="136"/>
      <c r="IF237" s="136"/>
      <c r="IG237" s="136"/>
      <c r="IH237" s="136"/>
      <c r="II237" s="136"/>
      <c r="IJ237" s="136"/>
      <c r="IK237" s="136"/>
      <c r="IL237" s="136"/>
      <c r="IM237" s="136"/>
      <c r="IN237" s="136"/>
      <c r="IO237" s="136"/>
      <c r="IP237" s="136"/>
      <c r="IQ237" s="136"/>
    </row>
    <row r="238" spans="2:251" x14ac:dyDescent="0.25">
      <c r="B238" s="136"/>
      <c r="C238" s="136"/>
      <c r="D238" s="150"/>
      <c r="E238" s="150"/>
      <c r="F238" s="150"/>
      <c r="AB238" s="136"/>
      <c r="AC238" s="136"/>
      <c r="AD238" s="136"/>
      <c r="AE238" s="136"/>
      <c r="AF238" s="136"/>
      <c r="AG238" s="136"/>
      <c r="AH238" s="136"/>
      <c r="AI238" s="136"/>
      <c r="AJ238" s="136"/>
      <c r="AK238" s="136"/>
      <c r="AL238" s="136"/>
      <c r="AM238" s="136"/>
      <c r="AN238" s="136"/>
      <c r="AO238" s="136"/>
      <c r="AP238" s="136"/>
      <c r="AQ238" s="136"/>
      <c r="AR238" s="136"/>
      <c r="AS238" s="136"/>
      <c r="AT238" s="136"/>
      <c r="AU238" s="136"/>
      <c r="AV238" s="136"/>
      <c r="AW238" s="136"/>
      <c r="AX238" s="136"/>
      <c r="AY238" s="136"/>
      <c r="AZ238" s="136"/>
      <c r="BA238" s="136"/>
      <c r="BB238" s="136"/>
      <c r="BC238" s="136"/>
      <c r="BD238" s="136"/>
      <c r="BE238" s="136"/>
      <c r="BF238" s="136"/>
      <c r="BG238" s="136"/>
      <c r="BH238" s="136"/>
      <c r="BI238" s="136"/>
      <c r="BJ238" s="136"/>
      <c r="BK238" s="136"/>
      <c r="BL238" s="136"/>
      <c r="BM238" s="136"/>
      <c r="BN238" s="136"/>
      <c r="BO238" s="136"/>
      <c r="BP238" s="136"/>
      <c r="BQ238" s="136"/>
      <c r="BR238" s="136"/>
      <c r="BS238" s="136"/>
      <c r="BT238" s="136"/>
      <c r="BU238" s="136"/>
      <c r="BV238" s="136"/>
      <c r="BW238" s="136"/>
      <c r="BX238" s="136"/>
      <c r="BY238" s="136"/>
      <c r="BZ238" s="136"/>
      <c r="CA238" s="136"/>
      <c r="CB238" s="136"/>
      <c r="CC238" s="136"/>
      <c r="CD238" s="136"/>
      <c r="CE238" s="136"/>
      <c r="CF238" s="136"/>
      <c r="CG238" s="136"/>
      <c r="CH238" s="136"/>
      <c r="CI238" s="136"/>
      <c r="CJ238" s="136"/>
      <c r="CK238" s="136"/>
      <c r="CL238" s="136"/>
      <c r="CM238" s="136"/>
      <c r="CN238" s="136"/>
      <c r="CO238" s="136"/>
      <c r="CP238" s="136"/>
      <c r="CQ238" s="136"/>
      <c r="CR238" s="136"/>
      <c r="CS238" s="136"/>
      <c r="CT238" s="136"/>
      <c r="CU238" s="136"/>
      <c r="CV238" s="136"/>
      <c r="CW238" s="136"/>
      <c r="CX238" s="136"/>
      <c r="CY238" s="136"/>
      <c r="CZ238" s="136"/>
      <c r="DA238" s="136"/>
      <c r="DB238" s="136"/>
      <c r="DC238" s="136"/>
      <c r="DD238" s="136"/>
      <c r="DE238" s="136"/>
      <c r="DF238" s="136"/>
      <c r="DG238" s="136"/>
      <c r="DH238" s="136"/>
      <c r="DI238" s="136"/>
      <c r="DJ238" s="136"/>
      <c r="DK238" s="136"/>
      <c r="DL238" s="136"/>
      <c r="DM238" s="136"/>
      <c r="DN238" s="136"/>
      <c r="DO238" s="136"/>
      <c r="DP238" s="136"/>
      <c r="DQ238" s="136"/>
      <c r="DR238" s="136"/>
      <c r="DS238" s="136"/>
      <c r="DT238" s="136"/>
      <c r="DU238" s="136"/>
      <c r="DV238" s="136"/>
      <c r="DW238" s="136"/>
      <c r="DX238" s="136"/>
      <c r="DY238" s="136"/>
      <c r="DZ238" s="136"/>
      <c r="EA238" s="136"/>
      <c r="EB238" s="136"/>
      <c r="EC238" s="136"/>
      <c r="ED238" s="136"/>
      <c r="EE238" s="136"/>
      <c r="EF238" s="136"/>
      <c r="EG238" s="136"/>
      <c r="EH238" s="136"/>
      <c r="EI238" s="136"/>
      <c r="EJ238" s="136"/>
      <c r="EK238" s="136"/>
      <c r="EL238" s="136"/>
      <c r="EM238" s="136"/>
      <c r="EN238" s="136"/>
      <c r="EO238" s="136"/>
      <c r="EP238" s="136"/>
      <c r="EQ238" s="136"/>
      <c r="ER238" s="136"/>
      <c r="ES238" s="136"/>
      <c r="ET238" s="136"/>
      <c r="EU238" s="136"/>
      <c r="EV238" s="136"/>
      <c r="EW238" s="136"/>
      <c r="EX238" s="136"/>
      <c r="EY238" s="136"/>
      <c r="EZ238" s="136"/>
      <c r="FA238" s="136"/>
      <c r="FB238" s="136"/>
      <c r="FC238" s="136"/>
      <c r="FD238" s="136"/>
      <c r="FE238" s="136"/>
      <c r="FF238" s="136"/>
      <c r="FG238" s="136"/>
      <c r="FH238" s="136"/>
      <c r="FI238" s="136"/>
      <c r="FJ238" s="136"/>
      <c r="FK238" s="136"/>
      <c r="FL238" s="136"/>
      <c r="FM238" s="136"/>
      <c r="FN238" s="136"/>
      <c r="FO238" s="136"/>
      <c r="FP238" s="136"/>
      <c r="FQ238" s="136"/>
      <c r="FR238" s="136"/>
      <c r="FS238" s="136"/>
      <c r="FT238" s="136"/>
      <c r="FU238" s="136"/>
      <c r="FV238" s="136"/>
      <c r="FW238" s="136"/>
      <c r="FX238" s="136"/>
      <c r="FY238" s="136"/>
      <c r="FZ238" s="136"/>
      <c r="GA238" s="136"/>
      <c r="GB238" s="136"/>
      <c r="GC238" s="136"/>
      <c r="GD238" s="136"/>
      <c r="GE238" s="136"/>
      <c r="GF238" s="136"/>
      <c r="GG238" s="136"/>
      <c r="GH238" s="136"/>
      <c r="GI238" s="136"/>
      <c r="GJ238" s="136"/>
      <c r="GK238" s="136"/>
      <c r="GL238" s="136"/>
      <c r="GM238" s="136"/>
      <c r="GN238" s="136"/>
      <c r="GO238" s="136"/>
      <c r="GP238" s="136"/>
      <c r="GQ238" s="136"/>
      <c r="GR238" s="136"/>
      <c r="GS238" s="136"/>
      <c r="GT238" s="136"/>
      <c r="GU238" s="136"/>
      <c r="GV238" s="136"/>
      <c r="GW238" s="136"/>
      <c r="GX238" s="136"/>
      <c r="GY238" s="136"/>
      <c r="GZ238" s="136"/>
      <c r="HA238" s="136"/>
      <c r="HB238" s="136"/>
      <c r="HC238" s="136"/>
      <c r="HD238" s="136"/>
      <c r="HE238" s="136"/>
      <c r="HF238" s="136"/>
      <c r="HG238" s="136"/>
      <c r="HH238" s="136"/>
      <c r="HI238" s="136"/>
      <c r="HJ238" s="136"/>
      <c r="HK238" s="136"/>
      <c r="HL238" s="136"/>
      <c r="HM238" s="136"/>
      <c r="HN238" s="136"/>
      <c r="HO238" s="136"/>
      <c r="HP238" s="136"/>
      <c r="HQ238" s="136"/>
      <c r="HR238" s="136"/>
      <c r="HS238" s="136"/>
      <c r="HT238" s="136"/>
      <c r="HU238" s="136"/>
      <c r="HV238" s="136"/>
      <c r="HW238" s="136"/>
      <c r="HX238" s="136"/>
      <c r="HY238" s="136"/>
      <c r="HZ238" s="136"/>
      <c r="IA238" s="136"/>
      <c r="IB238" s="136"/>
      <c r="IC238" s="136"/>
      <c r="ID238" s="136"/>
      <c r="IE238" s="136"/>
      <c r="IF238" s="136"/>
      <c r="IG238" s="136"/>
      <c r="IH238" s="136"/>
      <c r="II238" s="136"/>
      <c r="IJ238" s="136"/>
      <c r="IK238" s="136"/>
      <c r="IL238" s="136"/>
      <c r="IM238" s="136"/>
      <c r="IN238" s="136"/>
      <c r="IO238" s="136"/>
      <c r="IP238" s="136"/>
      <c r="IQ238" s="136"/>
    </row>
    <row r="239" spans="2:251" x14ac:dyDescent="0.25">
      <c r="B239" s="136"/>
      <c r="C239" s="136"/>
      <c r="D239" s="150"/>
      <c r="E239" s="150"/>
      <c r="F239" s="150"/>
      <c r="AB239" s="136"/>
      <c r="AC239" s="136"/>
      <c r="AD239" s="136"/>
      <c r="AE239" s="136"/>
      <c r="AF239" s="136"/>
      <c r="AG239" s="136"/>
      <c r="AH239" s="136"/>
      <c r="AI239" s="136"/>
      <c r="AJ239" s="136"/>
      <c r="AK239" s="136"/>
      <c r="AL239" s="136"/>
      <c r="AM239" s="136"/>
      <c r="AN239" s="136"/>
      <c r="AO239" s="136"/>
      <c r="AP239" s="136"/>
      <c r="AQ239" s="136"/>
      <c r="AR239" s="136"/>
      <c r="AS239" s="136"/>
      <c r="AT239" s="136"/>
      <c r="AU239" s="136"/>
      <c r="AV239" s="136"/>
      <c r="AW239" s="136"/>
      <c r="AX239" s="136"/>
      <c r="AY239" s="136"/>
      <c r="AZ239" s="136"/>
      <c r="BA239" s="136"/>
      <c r="BB239" s="136"/>
      <c r="BC239" s="136"/>
      <c r="BD239" s="136"/>
      <c r="BE239" s="136"/>
      <c r="BF239" s="136"/>
      <c r="BG239" s="136"/>
      <c r="BH239" s="136"/>
      <c r="BI239" s="136"/>
      <c r="BJ239" s="136"/>
      <c r="BK239" s="136"/>
      <c r="BL239" s="136"/>
      <c r="BM239" s="136"/>
      <c r="BN239" s="136"/>
      <c r="BO239" s="136"/>
      <c r="BP239" s="136"/>
      <c r="BQ239" s="136"/>
      <c r="BR239" s="136"/>
      <c r="BS239" s="136"/>
      <c r="BT239" s="136"/>
      <c r="BU239" s="136"/>
      <c r="BV239" s="136"/>
      <c r="BW239" s="136"/>
      <c r="BX239" s="136"/>
      <c r="BY239" s="136"/>
      <c r="BZ239" s="136"/>
      <c r="CA239" s="136"/>
      <c r="CB239" s="136"/>
      <c r="CC239" s="136"/>
      <c r="CD239" s="136"/>
      <c r="CE239" s="136"/>
      <c r="CF239" s="136"/>
      <c r="CG239" s="136"/>
      <c r="CH239" s="136"/>
      <c r="CI239" s="136"/>
      <c r="CJ239" s="136"/>
      <c r="CK239" s="136"/>
      <c r="CL239" s="136"/>
      <c r="CM239" s="136"/>
      <c r="CN239" s="136"/>
      <c r="CO239" s="136"/>
      <c r="CP239" s="136"/>
      <c r="CQ239" s="136"/>
      <c r="CR239" s="136"/>
      <c r="CS239" s="136"/>
      <c r="CT239" s="136"/>
      <c r="CU239" s="136"/>
      <c r="CV239" s="136"/>
      <c r="CW239" s="136"/>
      <c r="CX239" s="136"/>
      <c r="CY239" s="136"/>
      <c r="CZ239" s="136"/>
      <c r="DA239" s="136"/>
      <c r="DB239" s="136"/>
      <c r="DC239" s="136"/>
      <c r="DD239" s="136"/>
      <c r="DE239" s="136"/>
      <c r="DF239" s="136"/>
      <c r="DG239" s="136"/>
      <c r="DH239" s="136"/>
      <c r="DI239" s="136"/>
      <c r="DJ239" s="136"/>
      <c r="DK239" s="136"/>
      <c r="DL239" s="136"/>
      <c r="DM239" s="136"/>
      <c r="DN239" s="136"/>
      <c r="DO239" s="136"/>
      <c r="DP239" s="136"/>
      <c r="DQ239" s="136"/>
      <c r="DR239" s="136"/>
      <c r="DS239" s="136"/>
      <c r="DT239" s="136"/>
      <c r="DU239" s="136"/>
      <c r="DV239" s="136"/>
      <c r="DW239" s="136"/>
      <c r="DX239" s="136"/>
      <c r="DY239" s="136"/>
      <c r="DZ239" s="136"/>
      <c r="EA239" s="136"/>
      <c r="EB239" s="136"/>
      <c r="EC239" s="136"/>
      <c r="ED239" s="136"/>
      <c r="EE239" s="136"/>
      <c r="EF239" s="136"/>
      <c r="EG239" s="136"/>
      <c r="EH239" s="136"/>
      <c r="EI239" s="136"/>
      <c r="EJ239" s="136"/>
      <c r="EK239" s="136"/>
      <c r="EL239" s="136"/>
      <c r="EM239" s="136"/>
      <c r="EN239" s="136"/>
      <c r="EO239" s="136"/>
      <c r="EP239" s="136"/>
      <c r="EQ239" s="136"/>
      <c r="ER239" s="136"/>
      <c r="ES239" s="136"/>
      <c r="ET239" s="136"/>
      <c r="EU239" s="136"/>
      <c r="EV239" s="136"/>
      <c r="EW239" s="136"/>
      <c r="EX239" s="136"/>
      <c r="EY239" s="136"/>
      <c r="EZ239" s="136"/>
      <c r="FA239" s="136"/>
      <c r="FB239" s="136"/>
      <c r="FC239" s="136"/>
      <c r="FD239" s="136"/>
      <c r="FE239" s="136"/>
      <c r="FF239" s="136"/>
      <c r="FG239" s="136"/>
      <c r="FH239" s="136"/>
      <c r="FI239" s="136"/>
      <c r="FJ239" s="136"/>
      <c r="FK239" s="136"/>
      <c r="FL239" s="136"/>
      <c r="FM239" s="136"/>
      <c r="FN239" s="136"/>
      <c r="FO239" s="136"/>
      <c r="FP239" s="136"/>
      <c r="FQ239" s="136"/>
      <c r="FR239" s="136"/>
      <c r="FS239" s="136"/>
      <c r="FT239" s="136"/>
      <c r="FU239" s="136"/>
      <c r="FV239" s="136"/>
      <c r="FW239" s="136"/>
      <c r="FX239" s="136"/>
      <c r="FY239" s="136"/>
      <c r="FZ239" s="136"/>
      <c r="GA239" s="136"/>
      <c r="GB239" s="136"/>
      <c r="GC239" s="136"/>
      <c r="GD239" s="136"/>
      <c r="GE239" s="136"/>
      <c r="GF239" s="136"/>
      <c r="GG239" s="136"/>
      <c r="GH239" s="136"/>
      <c r="GI239" s="136"/>
      <c r="GJ239" s="136"/>
      <c r="GK239" s="136"/>
      <c r="GL239" s="136"/>
      <c r="GM239" s="136"/>
      <c r="GN239" s="136"/>
      <c r="GO239" s="136"/>
      <c r="GP239" s="136"/>
      <c r="GQ239" s="136"/>
      <c r="GR239" s="136"/>
      <c r="GS239" s="136"/>
      <c r="GT239" s="136"/>
      <c r="GU239" s="136"/>
      <c r="GV239" s="136"/>
      <c r="GW239" s="136"/>
      <c r="GX239" s="136"/>
      <c r="GY239" s="136"/>
      <c r="GZ239" s="136"/>
      <c r="HA239" s="136"/>
      <c r="HB239" s="136"/>
      <c r="HC239" s="136"/>
      <c r="HD239" s="136"/>
      <c r="HE239" s="136"/>
      <c r="HF239" s="136"/>
      <c r="HG239" s="136"/>
      <c r="HH239" s="136"/>
      <c r="HI239" s="136"/>
      <c r="HJ239" s="136"/>
      <c r="HK239" s="136"/>
      <c r="HL239" s="136"/>
      <c r="HM239" s="136"/>
      <c r="HN239" s="136"/>
      <c r="HO239" s="136"/>
      <c r="HP239" s="136"/>
      <c r="HQ239" s="136"/>
      <c r="HR239" s="136"/>
      <c r="HS239" s="136"/>
      <c r="HT239" s="136"/>
      <c r="HU239" s="136"/>
      <c r="HV239" s="136"/>
      <c r="HW239" s="136"/>
      <c r="HX239" s="136"/>
      <c r="HY239" s="136"/>
      <c r="HZ239" s="136"/>
      <c r="IA239" s="136"/>
      <c r="IB239" s="136"/>
      <c r="IC239" s="136"/>
      <c r="ID239" s="136"/>
      <c r="IE239" s="136"/>
      <c r="IF239" s="136"/>
      <c r="IG239" s="136"/>
      <c r="IH239" s="136"/>
      <c r="II239" s="136"/>
      <c r="IJ239" s="136"/>
      <c r="IK239" s="136"/>
      <c r="IL239" s="136"/>
      <c r="IM239" s="136"/>
      <c r="IN239" s="136"/>
      <c r="IO239" s="136"/>
      <c r="IP239" s="136"/>
      <c r="IQ239" s="136"/>
    </row>
    <row r="240" spans="2:251" x14ac:dyDescent="0.25">
      <c r="B240" s="136"/>
      <c r="C240" s="136"/>
      <c r="D240" s="150"/>
      <c r="E240" s="150"/>
      <c r="F240" s="150"/>
      <c r="AB240" s="136"/>
      <c r="AC240" s="136"/>
      <c r="AD240" s="136"/>
      <c r="AE240" s="136"/>
      <c r="AF240" s="136"/>
      <c r="AG240" s="136"/>
      <c r="AH240" s="136"/>
      <c r="AI240" s="136"/>
      <c r="AJ240" s="136"/>
      <c r="AK240" s="136"/>
      <c r="AL240" s="136"/>
      <c r="AM240" s="136"/>
      <c r="AN240" s="136"/>
      <c r="AO240" s="136"/>
      <c r="AP240" s="136"/>
      <c r="AQ240" s="136"/>
      <c r="AR240" s="136"/>
      <c r="AS240" s="136"/>
      <c r="AT240" s="136"/>
      <c r="AU240" s="136"/>
      <c r="AV240" s="136"/>
      <c r="AW240" s="136"/>
      <c r="AX240" s="136"/>
      <c r="AY240" s="136"/>
      <c r="AZ240" s="136"/>
      <c r="BA240" s="136"/>
      <c r="BB240" s="136"/>
      <c r="BC240" s="136"/>
      <c r="BD240" s="136"/>
      <c r="BE240" s="136"/>
      <c r="BF240" s="136"/>
      <c r="BG240" s="136"/>
      <c r="BH240" s="136"/>
      <c r="BI240" s="136"/>
      <c r="BJ240" s="136"/>
      <c r="BK240" s="136"/>
      <c r="BL240" s="136"/>
      <c r="BM240" s="136"/>
      <c r="BN240" s="136"/>
      <c r="BO240" s="136"/>
      <c r="BP240" s="136"/>
      <c r="BQ240" s="136"/>
      <c r="BR240" s="136"/>
      <c r="BS240" s="136"/>
      <c r="BT240" s="136"/>
      <c r="BU240" s="136"/>
      <c r="BV240" s="136"/>
      <c r="BW240" s="136"/>
      <c r="BX240" s="136"/>
      <c r="BY240" s="136"/>
      <c r="BZ240" s="136"/>
      <c r="CA240" s="136"/>
      <c r="CB240" s="136"/>
      <c r="CC240" s="136"/>
      <c r="CD240" s="136"/>
      <c r="CE240" s="136"/>
      <c r="CF240" s="136"/>
      <c r="CG240" s="136"/>
      <c r="CH240" s="136"/>
      <c r="CI240" s="136"/>
      <c r="CJ240" s="136"/>
      <c r="CK240" s="136"/>
      <c r="CL240" s="136"/>
      <c r="CM240" s="136"/>
      <c r="CN240" s="136"/>
      <c r="CO240" s="136"/>
      <c r="CP240" s="136"/>
      <c r="CQ240" s="136"/>
      <c r="CR240" s="136"/>
      <c r="CS240" s="136"/>
      <c r="CT240" s="136"/>
      <c r="CU240" s="136"/>
      <c r="CV240" s="136"/>
      <c r="CW240" s="136"/>
      <c r="CX240" s="136"/>
      <c r="CY240" s="136"/>
      <c r="CZ240" s="136"/>
      <c r="DA240" s="136"/>
      <c r="DB240" s="136"/>
      <c r="DC240" s="136"/>
      <c r="DD240" s="136"/>
      <c r="DE240" s="136"/>
      <c r="DF240" s="136"/>
      <c r="DG240" s="136"/>
      <c r="DH240" s="136"/>
      <c r="DI240" s="136"/>
      <c r="DJ240" s="136"/>
      <c r="DK240" s="136"/>
      <c r="DL240" s="136"/>
      <c r="DM240" s="136"/>
      <c r="DN240" s="136"/>
      <c r="DO240" s="136"/>
      <c r="DP240" s="136"/>
      <c r="DQ240" s="136"/>
      <c r="DR240" s="136"/>
      <c r="DS240" s="136"/>
      <c r="DT240" s="136"/>
      <c r="DU240" s="136"/>
      <c r="DV240" s="136"/>
      <c r="DW240" s="136"/>
      <c r="DX240" s="136"/>
      <c r="DY240" s="136"/>
      <c r="DZ240" s="136"/>
      <c r="EA240" s="136"/>
      <c r="EB240" s="136"/>
      <c r="EC240" s="136"/>
      <c r="ED240" s="136"/>
      <c r="EE240" s="136"/>
      <c r="EF240" s="136"/>
      <c r="EG240" s="136"/>
      <c r="EH240" s="136"/>
      <c r="EI240" s="136"/>
      <c r="EJ240" s="136"/>
      <c r="EK240" s="136"/>
      <c r="EL240" s="136"/>
      <c r="EM240" s="136"/>
      <c r="EN240" s="136"/>
      <c r="EO240" s="136"/>
      <c r="EP240" s="136"/>
      <c r="EQ240" s="136"/>
      <c r="ER240" s="136"/>
      <c r="ES240" s="136"/>
      <c r="ET240" s="136"/>
      <c r="EU240" s="136"/>
      <c r="EV240" s="136"/>
      <c r="EW240" s="136"/>
      <c r="EX240" s="136"/>
      <c r="EY240" s="136"/>
      <c r="EZ240" s="136"/>
      <c r="FA240" s="136"/>
      <c r="FB240" s="136"/>
      <c r="FC240" s="136"/>
      <c r="FD240" s="136"/>
      <c r="FE240" s="136"/>
      <c r="FF240" s="136"/>
      <c r="FG240" s="136"/>
      <c r="FH240" s="136"/>
      <c r="FI240" s="136"/>
      <c r="FJ240" s="136"/>
      <c r="FK240" s="136"/>
      <c r="FL240" s="136"/>
      <c r="FM240" s="136"/>
      <c r="FN240" s="136"/>
      <c r="FO240" s="136"/>
      <c r="FP240" s="136"/>
      <c r="FQ240" s="136"/>
      <c r="FR240" s="136"/>
      <c r="FS240" s="136"/>
      <c r="FT240" s="136"/>
      <c r="FU240" s="136"/>
      <c r="FV240" s="136"/>
      <c r="FW240" s="136"/>
      <c r="FX240" s="136"/>
      <c r="FY240" s="136"/>
      <c r="FZ240" s="136"/>
      <c r="GA240" s="136"/>
      <c r="GB240" s="136"/>
      <c r="GC240" s="136"/>
      <c r="GD240" s="136"/>
      <c r="GE240" s="136"/>
      <c r="GF240" s="136"/>
      <c r="GG240" s="136"/>
      <c r="GH240" s="136"/>
      <c r="GI240" s="136"/>
      <c r="GJ240" s="136"/>
      <c r="GK240" s="136"/>
      <c r="GL240" s="136"/>
      <c r="GM240" s="136"/>
      <c r="GN240" s="136"/>
      <c r="GO240" s="136"/>
      <c r="GP240" s="136"/>
      <c r="GQ240" s="136"/>
      <c r="GR240" s="136"/>
      <c r="GS240" s="136"/>
      <c r="GT240" s="136"/>
      <c r="GU240" s="136"/>
      <c r="GV240" s="136"/>
      <c r="GW240" s="136"/>
      <c r="GX240" s="136"/>
      <c r="GY240" s="136"/>
      <c r="GZ240" s="136"/>
      <c r="HA240" s="136"/>
      <c r="HB240" s="136"/>
      <c r="HC240" s="136"/>
      <c r="HD240" s="136"/>
      <c r="HE240" s="136"/>
      <c r="HF240" s="136"/>
      <c r="HG240" s="136"/>
      <c r="HH240" s="136"/>
      <c r="HI240" s="136"/>
      <c r="HJ240" s="136"/>
      <c r="HK240" s="136"/>
      <c r="HL240" s="136"/>
      <c r="HM240" s="136"/>
      <c r="HN240" s="136"/>
      <c r="HO240" s="136"/>
      <c r="HP240" s="136"/>
      <c r="HQ240" s="136"/>
      <c r="HR240" s="136"/>
      <c r="HS240" s="136"/>
      <c r="HT240" s="136"/>
      <c r="HU240" s="136"/>
      <c r="HV240" s="136"/>
      <c r="HW240" s="136"/>
      <c r="HX240" s="136"/>
      <c r="HY240" s="136"/>
      <c r="HZ240" s="136"/>
      <c r="IA240" s="136"/>
      <c r="IB240" s="136"/>
      <c r="IC240" s="136"/>
      <c r="ID240" s="136"/>
      <c r="IE240" s="136"/>
      <c r="IF240" s="136"/>
      <c r="IG240" s="136"/>
      <c r="IH240" s="136"/>
      <c r="II240" s="136"/>
      <c r="IJ240" s="136"/>
      <c r="IK240" s="136"/>
      <c r="IL240" s="136"/>
      <c r="IM240" s="136"/>
      <c r="IN240" s="136"/>
      <c r="IO240" s="136"/>
      <c r="IP240" s="136"/>
      <c r="IQ240" s="136"/>
    </row>
    <row r="241" spans="2:251" x14ac:dyDescent="0.25">
      <c r="B241" s="136"/>
      <c r="C241" s="136"/>
      <c r="D241" s="150"/>
      <c r="E241" s="150"/>
      <c r="F241" s="150"/>
      <c r="AB241" s="136"/>
      <c r="AC241" s="136"/>
      <c r="AD241" s="136"/>
      <c r="AE241" s="136"/>
      <c r="AF241" s="136"/>
      <c r="AG241" s="136"/>
      <c r="AH241" s="136"/>
      <c r="AI241" s="136"/>
      <c r="AJ241" s="136"/>
      <c r="AK241" s="136"/>
      <c r="AL241" s="136"/>
      <c r="AM241" s="136"/>
      <c r="AN241" s="136"/>
      <c r="AO241" s="136"/>
      <c r="AP241" s="136"/>
      <c r="AQ241" s="136"/>
      <c r="AR241" s="136"/>
      <c r="AS241" s="136"/>
      <c r="AT241" s="136"/>
      <c r="AU241" s="136"/>
      <c r="AV241" s="136"/>
      <c r="AW241" s="136"/>
      <c r="AX241" s="136"/>
      <c r="AY241" s="136"/>
      <c r="AZ241" s="136"/>
      <c r="BA241" s="136"/>
      <c r="BB241" s="136"/>
      <c r="BC241" s="136"/>
      <c r="BD241" s="136"/>
      <c r="BE241" s="136"/>
      <c r="BF241" s="136"/>
      <c r="BG241" s="136"/>
      <c r="BH241" s="136"/>
      <c r="BI241" s="136"/>
      <c r="BJ241" s="136"/>
      <c r="BK241" s="136"/>
      <c r="BL241" s="136"/>
      <c r="BM241" s="136"/>
      <c r="BN241" s="136"/>
      <c r="BO241" s="136"/>
      <c r="BP241" s="136"/>
      <c r="BQ241" s="136"/>
      <c r="BR241" s="136"/>
      <c r="BS241" s="136"/>
      <c r="BT241" s="136"/>
      <c r="BU241" s="136"/>
      <c r="BV241" s="136"/>
      <c r="BW241" s="136"/>
      <c r="BX241" s="136"/>
      <c r="BY241" s="136"/>
      <c r="BZ241" s="136"/>
      <c r="CA241" s="136"/>
      <c r="CB241" s="136"/>
      <c r="CC241" s="136"/>
      <c r="CD241" s="136"/>
      <c r="CE241" s="136"/>
      <c r="CF241" s="136"/>
      <c r="CG241" s="136"/>
      <c r="CH241" s="136"/>
      <c r="CI241" s="136"/>
      <c r="CJ241" s="136"/>
      <c r="CK241" s="136"/>
      <c r="CL241" s="136"/>
      <c r="CM241" s="136"/>
      <c r="CN241" s="136"/>
      <c r="CO241" s="136"/>
      <c r="CP241" s="136"/>
      <c r="CQ241" s="136"/>
      <c r="CR241" s="136"/>
      <c r="CS241" s="136"/>
      <c r="CT241" s="136"/>
      <c r="CU241" s="136"/>
      <c r="CV241" s="136"/>
      <c r="CW241" s="136"/>
      <c r="CX241" s="136"/>
      <c r="CY241" s="136"/>
      <c r="CZ241" s="136"/>
      <c r="DA241" s="136"/>
      <c r="DB241" s="136"/>
      <c r="DC241" s="136"/>
      <c r="DD241" s="136"/>
      <c r="DE241" s="136"/>
      <c r="DF241" s="136"/>
      <c r="DG241" s="136"/>
      <c r="DH241" s="136"/>
      <c r="DI241" s="136"/>
      <c r="DJ241" s="136"/>
      <c r="DK241" s="136"/>
      <c r="DL241" s="136"/>
      <c r="DM241" s="136"/>
      <c r="DN241" s="136"/>
      <c r="DO241" s="136"/>
      <c r="DP241" s="136"/>
      <c r="DQ241" s="136"/>
      <c r="DR241" s="136"/>
      <c r="DS241" s="136"/>
      <c r="DT241" s="136"/>
      <c r="DU241" s="136"/>
      <c r="DV241" s="136"/>
      <c r="DW241" s="136"/>
      <c r="DX241" s="136"/>
      <c r="DY241" s="136"/>
      <c r="DZ241" s="136"/>
      <c r="EA241" s="136"/>
      <c r="EB241" s="136"/>
      <c r="EC241" s="136"/>
      <c r="ED241" s="136"/>
      <c r="EE241" s="136"/>
      <c r="EF241" s="136"/>
      <c r="EG241" s="136"/>
      <c r="EH241" s="136"/>
      <c r="EI241" s="136"/>
      <c r="EJ241" s="136"/>
      <c r="EK241" s="136"/>
      <c r="EL241" s="136"/>
      <c r="EM241" s="136"/>
      <c r="EN241" s="136"/>
      <c r="EO241" s="136"/>
      <c r="EP241" s="136"/>
      <c r="EQ241" s="136"/>
      <c r="ER241" s="136"/>
      <c r="ES241" s="136"/>
      <c r="ET241" s="136"/>
      <c r="EU241" s="136"/>
      <c r="EV241" s="136"/>
      <c r="EW241" s="136"/>
      <c r="EX241" s="136"/>
      <c r="EY241" s="136"/>
      <c r="EZ241" s="136"/>
      <c r="FA241" s="136"/>
      <c r="FB241" s="136"/>
      <c r="FC241" s="136"/>
      <c r="FD241" s="136"/>
      <c r="FE241" s="136"/>
      <c r="FF241" s="136"/>
      <c r="FG241" s="136"/>
      <c r="FH241" s="136"/>
      <c r="FI241" s="136"/>
      <c r="FJ241" s="136"/>
      <c r="FK241" s="136"/>
      <c r="FL241" s="136"/>
      <c r="FM241" s="136"/>
      <c r="FN241" s="136"/>
      <c r="FO241" s="136"/>
      <c r="FP241" s="136"/>
      <c r="FQ241" s="136"/>
      <c r="FR241" s="136"/>
      <c r="FS241" s="136"/>
      <c r="FT241" s="136"/>
      <c r="FU241" s="136"/>
      <c r="FV241" s="136"/>
      <c r="FW241" s="136"/>
      <c r="FX241" s="136"/>
      <c r="FY241" s="136"/>
      <c r="FZ241" s="136"/>
      <c r="GA241" s="136"/>
      <c r="GB241" s="136"/>
      <c r="GC241" s="136"/>
      <c r="GD241" s="136"/>
      <c r="GE241" s="136"/>
      <c r="GF241" s="136"/>
      <c r="GG241" s="136"/>
      <c r="GH241" s="136"/>
      <c r="GI241" s="136"/>
      <c r="GJ241" s="136"/>
      <c r="GK241" s="136"/>
      <c r="GL241" s="136"/>
      <c r="GM241" s="136"/>
      <c r="GN241" s="136"/>
      <c r="GO241" s="136"/>
      <c r="GP241" s="136"/>
      <c r="GQ241" s="136"/>
      <c r="GR241" s="136"/>
      <c r="GS241" s="136"/>
      <c r="GT241" s="136"/>
      <c r="GU241" s="136"/>
      <c r="GV241" s="136"/>
      <c r="GW241" s="136"/>
      <c r="GX241" s="136"/>
      <c r="GY241" s="136"/>
      <c r="GZ241" s="136"/>
      <c r="HA241" s="136"/>
      <c r="HB241" s="136"/>
      <c r="HC241" s="136"/>
      <c r="HD241" s="136"/>
      <c r="HE241" s="136"/>
      <c r="HF241" s="136"/>
      <c r="HG241" s="136"/>
      <c r="HH241" s="136"/>
      <c r="HI241" s="136"/>
      <c r="HJ241" s="136"/>
      <c r="HK241" s="136"/>
      <c r="HL241" s="136"/>
      <c r="HM241" s="136"/>
      <c r="HN241" s="136"/>
      <c r="HO241" s="136"/>
      <c r="HP241" s="136"/>
      <c r="HQ241" s="136"/>
      <c r="HR241" s="136"/>
      <c r="HS241" s="136"/>
      <c r="HT241" s="136"/>
      <c r="HU241" s="136"/>
      <c r="HV241" s="136"/>
      <c r="HW241" s="136"/>
      <c r="HX241" s="136"/>
      <c r="HY241" s="136"/>
      <c r="HZ241" s="136"/>
      <c r="IA241" s="136"/>
      <c r="IB241" s="136"/>
      <c r="IC241" s="136"/>
      <c r="ID241" s="136"/>
      <c r="IE241" s="136"/>
      <c r="IF241" s="136"/>
      <c r="IG241" s="136"/>
      <c r="IH241" s="136"/>
      <c r="II241" s="136"/>
      <c r="IJ241" s="136"/>
      <c r="IK241" s="136"/>
      <c r="IL241" s="136"/>
      <c r="IM241" s="136"/>
      <c r="IN241" s="136"/>
      <c r="IO241" s="136"/>
      <c r="IP241" s="136"/>
      <c r="IQ241" s="136"/>
    </row>
    <row r="242" spans="2:251" x14ac:dyDescent="0.25">
      <c r="B242" s="136"/>
      <c r="C242" s="136"/>
      <c r="D242" s="150"/>
      <c r="E242" s="150"/>
      <c r="F242" s="150"/>
      <c r="AB242" s="136"/>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136"/>
      <c r="BG242" s="136"/>
      <c r="BH242" s="136"/>
      <c r="BI242" s="136"/>
      <c r="BJ242" s="136"/>
      <c r="BK242" s="136"/>
      <c r="BL242" s="136"/>
      <c r="BM242" s="136"/>
      <c r="BN242" s="136"/>
      <c r="BO242" s="136"/>
      <c r="BP242" s="136"/>
      <c r="BQ242" s="136"/>
      <c r="BR242" s="136"/>
      <c r="BS242" s="136"/>
      <c r="BT242" s="136"/>
      <c r="BU242" s="136"/>
      <c r="BV242" s="136"/>
      <c r="BW242" s="136"/>
      <c r="BX242" s="136"/>
      <c r="BY242" s="136"/>
      <c r="BZ242" s="136"/>
      <c r="CA242" s="136"/>
      <c r="CB242" s="136"/>
      <c r="CC242" s="136"/>
      <c r="CD242" s="136"/>
      <c r="CE242" s="136"/>
      <c r="CF242" s="136"/>
      <c r="CG242" s="136"/>
      <c r="CH242" s="136"/>
      <c r="CI242" s="136"/>
      <c r="CJ242" s="136"/>
      <c r="CK242" s="136"/>
      <c r="CL242" s="136"/>
      <c r="CM242" s="136"/>
      <c r="CN242" s="136"/>
      <c r="CO242" s="136"/>
      <c r="CP242" s="136"/>
      <c r="CQ242" s="136"/>
      <c r="CR242" s="136"/>
      <c r="CS242" s="136"/>
      <c r="CT242" s="136"/>
      <c r="CU242" s="136"/>
      <c r="CV242" s="136"/>
      <c r="CW242" s="136"/>
      <c r="CX242" s="136"/>
      <c r="CY242" s="136"/>
      <c r="CZ242" s="136"/>
      <c r="DA242" s="136"/>
      <c r="DB242" s="136"/>
      <c r="DC242" s="136"/>
      <c r="DD242" s="136"/>
      <c r="DE242" s="136"/>
      <c r="DF242" s="136"/>
      <c r="DG242" s="136"/>
      <c r="DH242" s="136"/>
      <c r="DI242" s="136"/>
      <c r="DJ242" s="136"/>
      <c r="DK242" s="136"/>
      <c r="DL242" s="136"/>
      <c r="DM242" s="136"/>
      <c r="DN242" s="136"/>
      <c r="DO242" s="136"/>
      <c r="DP242" s="136"/>
      <c r="DQ242" s="136"/>
      <c r="DR242" s="136"/>
      <c r="DS242" s="136"/>
      <c r="DT242" s="136"/>
      <c r="DU242" s="136"/>
      <c r="DV242" s="136"/>
      <c r="DW242" s="136"/>
      <c r="DX242" s="136"/>
      <c r="DY242" s="136"/>
      <c r="DZ242" s="136"/>
      <c r="EA242" s="136"/>
      <c r="EB242" s="136"/>
      <c r="EC242" s="136"/>
      <c r="ED242" s="136"/>
      <c r="EE242" s="136"/>
      <c r="EF242" s="136"/>
      <c r="EG242" s="136"/>
      <c r="EH242" s="136"/>
      <c r="EI242" s="136"/>
      <c r="EJ242" s="136"/>
      <c r="EK242" s="136"/>
      <c r="EL242" s="136"/>
      <c r="EM242" s="136"/>
      <c r="EN242" s="136"/>
      <c r="EO242" s="136"/>
      <c r="EP242" s="136"/>
      <c r="EQ242" s="136"/>
      <c r="ER242" s="136"/>
      <c r="ES242" s="136"/>
      <c r="ET242" s="136"/>
      <c r="EU242" s="136"/>
      <c r="EV242" s="136"/>
      <c r="EW242" s="136"/>
      <c r="EX242" s="136"/>
      <c r="EY242" s="136"/>
      <c r="EZ242" s="136"/>
      <c r="FA242" s="136"/>
      <c r="FB242" s="136"/>
      <c r="FC242" s="136"/>
      <c r="FD242" s="136"/>
      <c r="FE242" s="136"/>
      <c r="FF242" s="136"/>
      <c r="FG242" s="136"/>
      <c r="FH242" s="136"/>
      <c r="FI242" s="136"/>
      <c r="FJ242" s="136"/>
      <c r="FK242" s="136"/>
      <c r="FL242" s="136"/>
      <c r="FM242" s="136"/>
      <c r="FN242" s="136"/>
      <c r="FO242" s="136"/>
      <c r="FP242" s="136"/>
      <c r="FQ242" s="136"/>
      <c r="FR242" s="136"/>
      <c r="FS242" s="136"/>
      <c r="FT242" s="136"/>
      <c r="FU242" s="136"/>
      <c r="FV242" s="136"/>
      <c r="FW242" s="136"/>
      <c r="FX242" s="136"/>
      <c r="FY242" s="136"/>
      <c r="FZ242" s="136"/>
      <c r="GA242" s="136"/>
      <c r="GB242" s="136"/>
      <c r="GC242" s="136"/>
      <c r="GD242" s="136"/>
      <c r="GE242" s="136"/>
      <c r="GF242" s="136"/>
      <c r="GG242" s="136"/>
      <c r="GH242" s="136"/>
      <c r="GI242" s="136"/>
      <c r="GJ242" s="136"/>
      <c r="GK242" s="136"/>
      <c r="GL242" s="136"/>
      <c r="GM242" s="136"/>
      <c r="GN242" s="136"/>
      <c r="GO242" s="136"/>
      <c r="GP242" s="136"/>
      <c r="GQ242" s="136"/>
      <c r="GR242" s="136"/>
      <c r="GS242" s="136"/>
      <c r="GT242" s="136"/>
      <c r="GU242" s="136"/>
      <c r="GV242" s="136"/>
      <c r="GW242" s="136"/>
      <c r="GX242" s="136"/>
      <c r="GY242" s="136"/>
      <c r="GZ242" s="136"/>
      <c r="HA242" s="136"/>
      <c r="HB242" s="136"/>
      <c r="HC242" s="136"/>
      <c r="HD242" s="136"/>
      <c r="HE242" s="136"/>
      <c r="HF242" s="136"/>
      <c r="HG242" s="136"/>
      <c r="HH242" s="136"/>
      <c r="HI242" s="136"/>
      <c r="HJ242" s="136"/>
      <c r="HK242" s="136"/>
      <c r="HL242" s="136"/>
      <c r="HM242" s="136"/>
      <c r="HN242" s="136"/>
      <c r="HO242" s="136"/>
      <c r="HP242" s="136"/>
      <c r="HQ242" s="136"/>
      <c r="HR242" s="136"/>
      <c r="HS242" s="136"/>
      <c r="HT242" s="136"/>
      <c r="HU242" s="136"/>
      <c r="HV242" s="136"/>
      <c r="HW242" s="136"/>
      <c r="HX242" s="136"/>
      <c r="HY242" s="136"/>
      <c r="HZ242" s="136"/>
      <c r="IA242" s="136"/>
      <c r="IB242" s="136"/>
      <c r="IC242" s="136"/>
      <c r="ID242" s="136"/>
      <c r="IE242" s="136"/>
      <c r="IF242" s="136"/>
      <c r="IG242" s="136"/>
      <c r="IH242" s="136"/>
      <c r="II242" s="136"/>
      <c r="IJ242" s="136"/>
      <c r="IK242" s="136"/>
      <c r="IL242" s="136"/>
      <c r="IM242" s="136"/>
      <c r="IN242" s="136"/>
      <c r="IO242" s="136"/>
      <c r="IP242" s="136"/>
      <c r="IQ242" s="136"/>
    </row>
    <row r="243" spans="2:251" x14ac:dyDescent="0.25">
      <c r="B243" s="136"/>
      <c r="C243" s="136"/>
      <c r="D243" s="150"/>
      <c r="E243" s="150"/>
      <c r="F243" s="150"/>
      <c r="AB243" s="136"/>
      <c r="AC243" s="136"/>
      <c r="AD243" s="136"/>
      <c r="AE243" s="136"/>
      <c r="AF243" s="136"/>
      <c r="AG243" s="136"/>
      <c r="AH243" s="136"/>
      <c r="AI243" s="136"/>
      <c r="AJ243" s="136"/>
      <c r="AK243" s="136"/>
      <c r="AL243" s="136"/>
      <c r="AM243" s="136"/>
      <c r="AN243" s="136"/>
      <c r="AO243" s="136"/>
      <c r="AP243" s="136"/>
      <c r="AQ243" s="136"/>
      <c r="AR243" s="136"/>
      <c r="AS243" s="136"/>
      <c r="AT243" s="136"/>
      <c r="AU243" s="136"/>
      <c r="AV243" s="136"/>
      <c r="AW243" s="136"/>
      <c r="AX243" s="136"/>
      <c r="AY243" s="136"/>
      <c r="AZ243" s="136"/>
      <c r="BA243" s="136"/>
      <c r="BB243" s="136"/>
      <c r="BC243" s="136"/>
      <c r="BD243" s="136"/>
      <c r="BE243" s="136"/>
      <c r="BF243" s="136"/>
      <c r="BG243" s="136"/>
      <c r="BH243" s="136"/>
      <c r="BI243" s="136"/>
      <c r="BJ243" s="136"/>
      <c r="BK243" s="136"/>
      <c r="BL243" s="136"/>
      <c r="BM243" s="136"/>
      <c r="BN243" s="136"/>
      <c r="BO243" s="136"/>
      <c r="BP243" s="136"/>
      <c r="BQ243" s="136"/>
      <c r="BR243" s="136"/>
      <c r="BS243" s="136"/>
      <c r="BT243" s="136"/>
      <c r="BU243" s="136"/>
      <c r="BV243" s="136"/>
      <c r="BW243" s="136"/>
      <c r="BX243" s="136"/>
      <c r="BY243" s="136"/>
      <c r="BZ243" s="136"/>
      <c r="CA243" s="136"/>
      <c r="CB243" s="136"/>
      <c r="CC243" s="136"/>
      <c r="CD243" s="136"/>
      <c r="CE243" s="136"/>
      <c r="CF243" s="136"/>
      <c r="CG243" s="136"/>
      <c r="CH243" s="136"/>
      <c r="CI243" s="136"/>
      <c r="CJ243" s="136"/>
      <c r="CK243" s="136"/>
      <c r="CL243" s="136"/>
      <c r="CM243" s="136"/>
      <c r="CN243" s="136"/>
      <c r="CO243" s="136"/>
      <c r="CP243" s="136"/>
      <c r="CQ243" s="136"/>
      <c r="CR243" s="136"/>
      <c r="CS243" s="136"/>
      <c r="CT243" s="136"/>
      <c r="CU243" s="136"/>
      <c r="CV243" s="136"/>
      <c r="CW243" s="136"/>
      <c r="CX243" s="136"/>
      <c r="CY243" s="136"/>
      <c r="CZ243" s="136"/>
      <c r="DA243" s="136"/>
      <c r="DB243" s="136"/>
      <c r="DC243" s="136"/>
      <c r="DD243" s="136"/>
      <c r="DE243" s="136"/>
      <c r="DF243" s="136"/>
      <c r="DG243" s="136"/>
      <c r="DH243" s="136"/>
      <c r="DI243" s="136"/>
      <c r="DJ243" s="136"/>
      <c r="DK243" s="136"/>
      <c r="DL243" s="136"/>
      <c r="DM243" s="136"/>
      <c r="DN243" s="136"/>
      <c r="DO243" s="136"/>
      <c r="DP243" s="136"/>
      <c r="DQ243" s="136"/>
      <c r="DR243" s="136"/>
      <c r="DS243" s="136"/>
      <c r="DT243" s="136"/>
      <c r="DU243" s="136"/>
      <c r="DV243" s="136"/>
      <c r="DW243" s="136"/>
      <c r="DX243" s="136"/>
      <c r="DY243" s="136"/>
      <c r="DZ243" s="136"/>
      <c r="EA243" s="136"/>
      <c r="EB243" s="136"/>
      <c r="EC243" s="136"/>
      <c r="ED243" s="136"/>
      <c r="EE243" s="136"/>
      <c r="EF243" s="136"/>
      <c r="EG243" s="136"/>
      <c r="EH243" s="136"/>
      <c r="EI243" s="136"/>
      <c r="EJ243" s="136"/>
      <c r="EK243" s="136"/>
      <c r="EL243" s="136"/>
      <c r="EM243" s="136"/>
      <c r="EN243" s="136"/>
      <c r="EO243" s="136"/>
      <c r="EP243" s="136"/>
      <c r="EQ243" s="136"/>
      <c r="ER243" s="136"/>
      <c r="ES243" s="136"/>
      <c r="ET243" s="136"/>
      <c r="EU243" s="136"/>
      <c r="EV243" s="136"/>
      <c r="EW243" s="136"/>
      <c r="EX243" s="136"/>
      <c r="EY243" s="136"/>
      <c r="EZ243" s="136"/>
      <c r="FA243" s="136"/>
      <c r="FB243" s="136"/>
      <c r="FC243" s="136"/>
      <c r="FD243" s="136"/>
      <c r="FE243" s="136"/>
      <c r="FF243" s="136"/>
      <c r="FG243" s="136"/>
      <c r="FH243" s="136"/>
      <c r="FI243" s="136"/>
      <c r="FJ243" s="136"/>
      <c r="FK243" s="136"/>
      <c r="FL243" s="136"/>
      <c r="FM243" s="136"/>
      <c r="FN243" s="136"/>
      <c r="FO243" s="136"/>
      <c r="FP243" s="136"/>
      <c r="FQ243" s="136"/>
      <c r="FR243" s="136"/>
      <c r="FS243" s="136"/>
      <c r="FT243" s="136"/>
      <c r="FU243" s="136"/>
      <c r="FV243" s="136"/>
      <c r="FW243" s="136"/>
      <c r="FX243" s="136"/>
      <c r="FY243" s="136"/>
      <c r="FZ243" s="136"/>
      <c r="GA243" s="136"/>
      <c r="GB243" s="136"/>
      <c r="GC243" s="136"/>
      <c r="GD243" s="136"/>
      <c r="GE243" s="136"/>
      <c r="GF243" s="136"/>
      <c r="GG243" s="136"/>
      <c r="GH243" s="136"/>
      <c r="GI243" s="136"/>
      <c r="GJ243" s="136"/>
      <c r="GK243" s="136"/>
      <c r="GL243" s="136"/>
      <c r="GM243" s="136"/>
      <c r="GN243" s="136"/>
      <c r="GO243" s="136"/>
      <c r="GP243" s="136"/>
      <c r="GQ243" s="136"/>
      <c r="GR243" s="136"/>
      <c r="GS243" s="136"/>
      <c r="GT243" s="136"/>
      <c r="GU243" s="136"/>
      <c r="GV243" s="136"/>
      <c r="GW243" s="136"/>
      <c r="GX243" s="136"/>
      <c r="GY243" s="136"/>
      <c r="GZ243" s="136"/>
      <c r="HA243" s="136"/>
      <c r="HB243" s="136"/>
      <c r="HC243" s="136"/>
      <c r="HD243" s="136"/>
      <c r="HE243" s="136"/>
      <c r="HF243" s="136"/>
      <c r="HG243" s="136"/>
      <c r="HH243" s="136"/>
      <c r="HI243" s="136"/>
      <c r="HJ243" s="136"/>
      <c r="HK243" s="136"/>
      <c r="HL243" s="136"/>
      <c r="HM243" s="136"/>
      <c r="HN243" s="136"/>
      <c r="HO243" s="136"/>
      <c r="HP243" s="136"/>
      <c r="HQ243" s="136"/>
      <c r="HR243" s="136"/>
      <c r="HS243" s="136"/>
      <c r="HT243" s="136"/>
      <c r="HU243" s="136"/>
      <c r="HV243" s="136"/>
      <c r="HW243" s="136"/>
      <c r="HX243" s="136"/>
      <c r="HY243" s="136"/>
      <c r="HZ243" s="136"/>
      <c r="IA243" s="136"/>
      <c r="IB243" s="136"/>
      <c r="IC243" s="136"/>
      <c r="ID243" s="136"/>
      <c r="IE243" s="136"/>
      <c r="IF243" s="136"/>
      <c r="IG243" s="136"/>
      <c r="IH243" s="136"/>
      <c r="II243" s="136"/>
      <c r="IJ243" s="136"/>
      <c r="IK243" s="136"/>
      <c r="IL243" s="136"/>
      <c r="IM243" s="136"/>
      <c r="IN243" s="136"/>
      <c r="IO243" s="136"/>
      <c r="IP243" s="136"/>
      <c r="IQ243" s="136"/>
    </row>
    <row r="244" spans="2:251" x14ac:dyDescent="0.25">
      <c r="B244" s="136"/>
      <c r="C244" s="136"/>
      <c r="D244" s="150"/>
      <c r="E244" s="150"/>
      <c r="F244" s="150"/>
      <c r="AB244" s="136"/>
      <c r="AC244" s="136"/>
      <c r="AD244" s="136"/>
      <c r="AE244" s="136"/>
      <c r="AF244" s="136"/>
      <c r="AG244" s="136"/>
      <c r="AH244" s="136"/>
      <c r="AI244" s="136"/>
      <c r="AJ244" s="136"/>
      <c r="AK244" s="136"/>
      <c r="AL244" s="136"/>
      <c r="AM244" s="136"/>
      <c r="AN244" s="136"/>
      <c r="AO244" s="136"/>
      <c r="AP244" s="136"/>
      <c r="AQ244" s="136"/>
      <c r="AR244" s="136"/>
      <c r="AS244" s="136"/>
      <c r="AT244" s="136"/>
      <c r="AU244" s="136"/>
      <c r="AV244" s="136"/>
      <c r="AW244" s="136"/>
      <c r="AX244" s="136"/>
      <c r="AY244" s="136"/>
      <c r="AZ244" s="136"/>
      <c r="BA244" s="136"/>
      <c r="BB244" s="136"/>
      <c r="BC244" s="136"/>
      <c r="BD244" s="136"/>
      <c r="BE244" s="136"/>
      <c r="BF244" s="136"/>
      <c r="BG244" s="136"/>
      <c r="BH244" s="136"/>
      <c r="BI244" s="136"/>
      <c r="BJ244" s="136"/>
      <c r="BK244" s="136"/>
      <c r="BL244" s="136"/>
      <c r="BM244" s="136"/>
      <c r="BN244" s="136"/>
      <c r="BO244" s="136"/>
      <c r="BP244" s="136"/>
      <c r="BQ244" s="136"/>
      <c r="BR244" s="136"/>
      <c r="BS244" s="136"/>
      <c r="BT244" s="136"/>
      <c r="BU244" s="136"/>
      <c r="BV244" s="136"/>
      <c r="BW244" s="136"/>
      <c r="BX244" s="136"/>
      <c r="BY244" s="136"/>
      <c r="BZ244" s="136"/>
      <c r="CA244" s="136"/>
      <c r="CB244" s="136"/>
      <c r="CC244" s="136"/>
      <c r="CD244" s="136"/>
      <c r="CE244" s="136"/>
      <c r="CF244" s="136"/>
      <c r="CG244" s="136"/>
      <c r="CH244" s="136"/>
      <c r="CI244" s="136"/>
      <c r="CJ244" s="136"/>
      <c r="CK244" s="136"/>
      <c r="CL244" s="136"/>
      <c r="CM244" s="136"/>
      <c r="CN244" s="136"/>
      <c r="CO244" s="136"/>
      <c r="CP244" s="136"/>
      <c r="CQ244" s="136"/>
      <c r="CR244" s="136"/>
      <c r="CS244" s="136"/>
      <c r="CT244" s="136"/>
      <c r="CU244" s="136"/>
      <c r="CV244" s="136"/>
      <c r="CW244" s="136"/>
      <c r="CX244" s="136"/>
      <c r="CY244" s="136"/>
      <c r="CZ244" s="136"/>
      <c r="DA244" s="136"/>
      <c r="DB244" s="136"/>
      <c r="DC244" s="136"/>
      <c r="DD244" s="136"/>
      <c r="DE244" s="136"/>
      <c r="DF244" s="136"/>
      <c r="DG244" s="136"/>
      <c r="DH244" s="136"/>
      <c r="DI244" s="136"/>
      <c r="DJ244" s="136"/>
      <c r="DK244" s="136"/>
      <c r="DL244" s="136"/>
      <c r="DM244" s="136"/>
      <c r="DN244" s="136"/>
      <c r="DO244" s="136"/>
      <c r="DP244" s="136"/>
      <c r="DQ244" s="136"/>
      <c r="DR244" s="136"/>
      <c r="DS244" s="136"/>
      <c r="DT244" s="136"/>
      <c r="DU244" s="136"/>
      <c r="DV244" s="136"/>
      <c r="DW244" s="136"/>
      <c r="DX244" s="136"/>
      <c r="DY244" s="136"/>
      <c r="DZ244" s="136"/>
      <c r="EA244" s="136"/>
      <c r="EB244" s="136"/>
      <c r="EC244" s="136"/>
      <c r="ED244" s="136"/>
      <c r="EE244" s="136"/>
      <c r="EF244" s="136"/>
      <c r="EG244" s="136"/>
      <c r="EH244" s="136"/>
      <c r="EI244" s="136"/>
      <c r="EJ244" s="136"/>
      <c r="EK244" s="136"/>
      <c r="EL244" s="136"/>
      <c r="EM244" s="136"/>
      <c r="EN244" s="136"/>
      <c r="EO244" s="136"/>
      <c r="EP244" s="136"/>
      <c r="EQ244" s="136"/>
      <c r="ER244" s="136"/>
      <c r="ES244" s="136"/>
      <c r="ET244" s="136"/>
      <c r="EU244" s="136"/>
      <c r="EV244" s="136"/>
      <c r="EW244" s="136"/>
      <c r="EX244" s="136"/>
      <c r="EY244" s="136"/>
      <c r="EZ244" s="136"/>
      <c r="FA244" s="136"/>
      <c r="FB244" s="136"/>
      <c r="FC244" s="136"/>
      <c r="FD244" s="136"/>
      <c r="FE244" s="136"/>
      <c r="FF244" s="136"/>
      <c r="FG244" s="136"/>
      <c r="FH244" s="136"/>
      <c r="FI244" s="136"/>
      <c r="FJ244" s="136"/>
      <c r="FK244" s="136"/>
      <c r="FL244" s="136"/>
      <c r="FM244" s="136"/>
      <c r="FN244" s="136"/>
      <c r="FO244" s="136"/>
      <c r="FP244" s="136"/>
      <c r="FQ244" s="136"/>
      <c r="FR244" s="136"/>
      <c r="FS244" s="136"/>
      <c r="FT244" s="136"/>
      <c r="FU244" s="136"/>
      <c r="FV244" s="136"/>
      <c r="FW244" s="136"/>
      <c r="FX244" s="136"/>
      <c r="FY244" s="136"/>
      <c r="FZ244" s="136"/>
      <c r="GA244" s="136"/>
      <c r="GB244" s="136"/>
      <c r="GC244" s="136"/>
      <c r="GD244" s="136"/>
      <c r="GE244" s="136"/>
      <c r="GF244" s="136"/>
      <c r="GG244" s="136"/>
      <c r="GH244" s="136"/>
      <c r="GI244" s="136"/>
      <c r="GJ244" s="136"/>
      <c r="GK244" s="136"/>
      <c r="GL244" s="136"/>
      <c r="GM244" s="136"/>
      <c r="GN244" s="136"/>
      <c r="GO244" s="136"/>
      <c r="GP244" s="136"/>
      <c r="GQ244" s="136"/>
      <c r="GR244" s="136"/>
      <c r="GS244" s="136"/>
      <c r="GT244" s="136"/>
      <c r="GU244" s="136"/>
      <c r="GV244" s="136"/>
      <c r="GW244" s="136"/>
      <c r="GX244" s="136"/>
      <c r="GY244" s="136"/>
      <c r="GZ244" s="136"/>
      <c r="HA244" s="136"/>
      <c r="HB244" s="136"/>
      <c r="HC244" s="136"/>
      <c r="HD244" s="136"/>
      <c r="HE244" s="136"/>
      <c r="HF244" s="136"/>
      <c r="HG244" s="136"/>
      <c r="HH244" s="136"/>
      <c r="HI244" s="136"/>
      <c r="HJ244" s="136"/>
      <c r="HK244" s="136"/>
      <c r="HL244" s="136"/>
      <c r="HM244" s="136"/>
      <c r="HN244" s="136"/>
      <c r="HO244" s="136"/>
      <c r="HP244" s="136"/>
      <c r="HQ244" s="136"/>
      <c r="HR244" s="136"/>
      <c r="HS244" s="136"/>
      <c r="HT244" s="136"/>
      <c r="HU244" s="136"/>
      <c r="HV244" s="136"/>
      <c r="HW244" s="136"/>
      <c r="HX244" s="136"/>
      <c r="HY244" s="136"/>
      <c r="HZ244" s="136"/>
      <c r="IA244" s="136"/>
      <c r="IB244" s="136"/>
      <c r="IC244" s="136"/>
      <c r="ID244" s="136"/>
      <c r="IE244" s="136"/>
      <c r="IF244" s="136"/>
      <c r="IG244" s="136"/>
      <c r="IH244" s="136"/>
      <c r="II244" s="136"/>
      <c r="IJ244" s="136"/>
      <c r="IK244" s="136"/>
      <c r="IL244" s="136"/>
      <c r="IM244" s="136"/>
      <c r="IN244" s="136"/>
      <c r="IO244" s="136"/>
      <c r="IP244" s="136"/>
      <c r="IQ244" s="136"/>
    </row>
    <row r="245" spans="2:251" x14ac:dyDescent="0.25">
      <c r="B245" s="136"/>
      <c r="C245" s="136"/>
      <c r="D245" s="150"/>
      <c r="E245" s="150"/>
      <c r="F245" s="150"/>
      <c r="AB245" s="136"/>
      <c r="AC245" s="136"/>
      <c r="AD245" s="136"/>
      <c r="AE245" s="136"/>
      <c r="AF245" s="136"/>
      <c r="AG245" s="136"/>
      <c r="AH245" s="136"/>
      <c r="AI245" s="136"/>
      <c r="AJ245" s="136"/>
      <c r="AK245" s="136"/>
      <c r="AL245" s="136"/>
      <c r="AM245" s="136"/>
      <c r="AN245" s="136"/>
      <c r="AO245" s="136"/>
      <c r="AP245" s="136"/>
      <c r="AQ245" s="136"/>
      <c r="AR245" s="136"/>
      <c r="AS245" s="136"/>
      <c r="AT245" s="136"/>
      <c r="AU245" s="136"/>
      <c r="AV245" s="136"/>
      <c r="AW245" s="136"/>
      <c r="AX245" s="136"/>
      <c r="AY245" s="136"/>
      <c r="AZ245" s="136"/>
      <c r="BA245" s="136"/>
      <c r="BB245" s="136"/>
      <c r="BC245" s="136"/>
      <c r="BD245" s="136"/>
      <c r="BE245" s="136"/>
      <c r="BF245" s="136"/>
      <c r="BG245" s="136"/>
      <c r="BH245" s="136"/>
      <c r="BI245" s="136"/>
      <c r="BJ245" s="136"/>
      <c r="BK245" s="136"/>
      <c r="BL245" s="136"/>
      <c r="BM245" s="136"/>
      <c r="BN245" s="136"/>
      <c r="BO245" s="136"/>
      <c r="BP245" s="136"/>
      <c r="BQ245" s="136"/>
      <c r="BR245" s="136"/>
      <c r="BS245" s="136"/>
      <c r="BT245" s="136"/>
      <c r="BU245" s="136"/>
      <c r="BV245" s="136"/>
      <c r="BW245" s="136"/>
      <c r="BX245" s="136"/>
      <c r="BY245" s="136"/>
      <c r="BZ245" s="136"/>
      <c r="CA245" s="136"/>
      <c r="CB245" s="136"/>
      <c r="CC245" s="136"/>
      <c r="CD245" s="136"/>
      <c r="CE245" s="136"/>
      <c r="CF245" s="136"/>
      <c r="CG245" s="136"/>
      <c r="CH245" s="136"/>
      <c r="CI245" s="136"/>
      <c r="CJ245" s="136"/>
      <c r="CK245" s="136"/>
      <c r="CL245" s="136"/>
      <c r="CM245" s="136"/>
      <c r="CN245" s="136"/>
      <c r="CO245" s="136"/>
      <c r="CP245" s="136"/>
      <c r="CQ245" s="136"/>
      <c r="CR245" s="136"/>
      <c r="CS245" s="136"/>
      <c r="CT245" s="136"/>
      <c r="CU245" s="136"/>
      <c r="CV245" s="136"/>
      <c r="CW245" s="136"/>
      <c r="CX245" s="136"/>
      <c r="CY245" s="136"/>
      <c r="CZ245" s="136"/>
      <c r="DA245" s="136"/>
      <c r="DB245" s="136"/>
      <c r="DC245" s="136"/>
      <c r="DD245" s="136"/>
      <c r="DE245" s="136"/>
      <c r="DF245" s="136"/>
      <c r="DG245" s="136"/>
      <c r="DH245" s="136"/>
      <c r="DI245" s="136"/>
      <c r="DJ245" s="136"/>
      <c r="DK245" s="136"/>
      <c r="DL245" s="136"/>
      <c r="DM245" s="136"/>
      <c r="DN245" s="136"/>
      <c r="DO245" s="136"/>
      <c r="DP245" s="136"/>
      <c r="DQ245" s="136"/>
      <c r="DR245" s="136"/>
      <c r="DS245" s="136"/>
      <c r="DT245" s="136"/>
      <c r="DU245" s="136"/>
      <c r="DV245" s="136"/>
      <c r="DW245" s="136"/>
      <c r="DX245" s="136"/>
      <c r="DY245" s="136"/>
      <c r="DZ245" s="136"/>
      <c r="EA245" s="136"/>
      <c r="EB245" s="136"/>
      <c r="EC245" s="136"/>
      <c r="ED245" s="136"/>
      <c r="EE245" s="136"/>
      <c r="EF245" s="136"/>
      <c r="EG245" s="136"/>
      <c r="EH245" s="136"/>
      <c r="EI245" s="136"/>
      <c r="EJ245" s="136"/>
      <c r="EK245" s="136"/>
      <c r="EL245" s="136"/>
      <c r="EM245" s="136"/>
      <c r="EN245" s="136"/>
      <c r="EO245" s="136"/>
      <c r="EP245" s="136"/>
      <c r="EQ245" s="136"/>
      <c r="ER245" s="136"/>
      <c r="ES245" s="136"/>
      <c r="ET245" s="136"/>
      <c r="EU245" s="136"/>
      <c r="EV245" s="136"/>
      <c r="EW245" s="136"/>
      <c r="EX245" s="136"/>
      <c r="EY245" s="136"/>
      <c r="EZ245" s="136"/>
      <c r="FA245" s="136"/>
      <c r="FB245" s="136"/>
      <c r="FC245" s="136"/>
      <c r="FD245" s="136"/>
      <c r="FE245" s="136"/>
      <c r="FF245" s="136"/>
      <c r="FG245" s="136"/>
      <c r="FH245" s="136"/>
      <c r="FI245" s="136"/>
      <c r="FJ245" s="136"/>
      <c r="FK245" s="136"/>
      <c r="FL245" s="136"/>
      <c r="FM245" s="136"/>
      <c r="FN245" s="136"/>
      <c r="FO245" s="136"/>
      <c r="FP245" s="136"/>
      <c r="FQ245" s="136"/>
      <c r="FR245" s="136"/>
      <c r="FS245" s="136"/>
      <c r="FT245" s="136"/>
      <c r="FU245" s="136"/>
      <c r="FV245" s="136"/>
      <c r="FW245" s="136"/>
      <c r="FX245" s="136"/>
      <c r="FY245" s="136"/>
      <c r="FZ245" s="136"/>
      <c r="GA245" s="136"/>
      <c r="GB245" s="136"/>
      <c r="GC245" s="136"/>
      <c r="GD245" s="136"/>
      <c r="GE245" s="136"/>
      <c r="GF245" s="136"/>
      <c r="GG245" s="136"/>
      <c r="GH245" s="136"/>
      <c r="GI245" s="136"/>
      <c r="GJ245" s="136"/>
      <c r="GK245" s="136"/>
      <c r="GL245" s="136"/>
      <c r="GM245" s="136"/>
      <c r="GN245" s="136"/>
      <c r="GO245" s="136"/>
      <c r="GP245" s="136"/>
      <c r="GQ245" s="136"/>
      <c r="GR245" s="136"/>
      <c r="GS245" s="136"/>
      <c r="GT245" s="136"/>
      <c r="GU245" s="136"/>
      <c r="GV245" s="136"/>
      <c r="GW245" s="136"/>
      <c r="GX245" s="136"/>
      <c r="GY245" s="136"/>
      <c r="GZ245" s="136"/>
      <c r="HA245" s="136"/>
      <c r="HB245" s="136"/>
      <c r="HC245" s="136"/>
      <c r="HD245" s="136"/>
      <c r="HE245" s="136"/>
      <c r="HF245" s="136"/>
      <c r="HG245" s="136"/>
      <c r="HH245" s="136"/>
      <c r="HI245" s="136"/>
      <c r="HJ245" s="136"/>
      <c r="HK245" s="136"/>
      <c r="HL245" s="136"/>
      <c r="HM245" s="136"/>
      <c r="HN245" s="136"/>
      <c r="HO245" s="136"/>
      <c r="HP245" s="136"/>
      <c r="HQ245" s="136"/>
      <c r="HR245" s="136"/>
      <c r="HS245" s="136"/>
      <c r="HT245" s="136"/>
      <c r="HU245" s="136"/>
      <c r="HV245" s="136"/>
      <c r="HW245" s="136"/>
      <c r="HX245" s="136"/>
      <c r="HY245" s="136"/>
      <c r="HZ245" s="136"/>
      <c r="IA245" s="136"/>
      <c r="IB245" s="136"/>
      <c r="IC245" s="136"/>
      <c r="ID245" s="136"/>
      <c r="IE245" s="136"/>
      <c r="IF245" s="136"/>
      <c r="IG245" s="136"/>
      <c r="IH245" s="136"/>
      <c r="II245" s="136"/>
      <c r="IJ245" s="136"/>
      <c r="IK245" s="136"/>
      <c r="IL245" s="136"/>
      <c r="IM245" s="136"/>
      <c r="IN245" s="136"/>
      <c r="IO245" s="136"/>
      <c r="IP245" s="136"/>
      <c r="IQ245" s="136"/>
    </row>
    <row r="246" spans="2:251" x14ac:dyDescent="0.25">
      <c r="B246" s="136"/>
      <c r="C246" s="136"/>
      <c r="D246" s="150"/>
      <c r="E246" s="150"/>
      <c r="F246" s="150"/>
      <c r="AB246" s="136"/>
      <c r="AC246" s="136"/>
      <c r="AD246" s="136"/>
      <c r="AE246" s="136"/>
      <c r="AF246" s="136"/>
      <c r="AG246" s="136"/>
      <c r="AH246" s="136"/>
      <c r="AI246" s="136"/>
      <c r="AJ246" s="136"/>
      <c r="AK246" s="136"/>
      <c r="AL246" s="136"/>
      <c r="AM246" s="136"/>
      <c r="AN246" s="136"/>
      <c r="AO246" s="136"/>
      <c r="AP246" s="136"/>
      <c r="AQ246" s="136"/>
      <c r="AR246" s="136"/>
      <c r="AS246" s="136"/>
      <c r="AT246" s="136"/>
      <c r="AU246" s="136"/>
      <c r="AV246" s="136"/>
      <c r="AW246" s="136"/>
      <c r="AX246" s="136"/>
      <c r="AY246" s="136"/>
      <c r="AZ246" s="136"/>
      <c r="BA246" s="136"/>
      <c r="BB246" s="136"/>
      <c r="BC246" s="136"/>
      <c r="BD246" s="136"/>
      <c r="BE246" s="136"/>
      <c r="BF246" s="136"/>
      <c r="BG246" s="136"/>
      <c r="BH246" s="136"/>
      <c r="BI246" s="136"/>
      <c r="BJ246" s="136"/>
      <c r="BK246" s="136"/>
      <c r="BL246" s="136"/>
      <c r="BM246" s="136"/>
      <c r="BN246" s="136"/>
      <c r="BO246" s="136"/>
      <c r="BP246" s="136"/>
      <c r="BQ246" s="136"/>
      <c r="BR246" s="136"/>
      <c r="BS246" s="136"/>
      <c r="BT246" s="136"/>
      <c r="BU246" s="136"/>
      <c r="BV246" s="136"/>
      <c r="BW246" s="136"/>
      <c r="BX246" s="136"/>
      <c r="BY246" s="136"/>
      <c r="BZ246" s="136"/>
      <c r="CA246" s="136"/>
      <c r="CB246" s="136"/>
      <c r="CC246" s="136"/>
      <c r="CD246" s="136"/>
      <c r="CE246" s="136"/>
      <c r="CF246" s="136"/>
      <c r="CG246" s="136"/>
      <c r="CH246" s="136"/>
      <c r="CI246" s="136"/>
      <c r="CJ246" s="136"/>
      <c r="CK246" s="136"/>
      <c r="CL246" s="136"/>
      <c r="CM246" s="136"/>
      <c r="CN246" s="136"/>
      <c r="CO246" s="136"/>
      <c r="CP246" s="136"/>
      <c r="CQ246" s="136"/>
      <c r="CR246" s="136"/>
      <c r="CS246" s="136"/>
      <c r="CT246" s="136"/>
      <c r="CU246" s="136"/>
      <c r="CV246" s="136"/>
      <c r="CW246" s="136"/>
      <c r="CX246" s="136"/>
      <c r="CY246" s="136"/>
      <c r="CZ246" s="136"/>
      <c r="DA246" s="136"/>
      <c r="DB246" s="136"/>
      <c r="DC246" s="136"/>
      <c r="DD246" s="136"/>
      <c r="DE246" s="136"/>
      <c r="DF246" s="136"/>
      <c r="DG246" s="136"/>
      <c r="DH246" s="136"/>
      <c r="DI246" s="136"/>
      <c r="DJ246" s="136"/>
      <c r="DK246" s="136"/>
      <c r="DL246" s="136"/>
      <c r="DM246" s="136"/>
      <c r="DN246" s="136"/>
      <c r="DO246" s="136"/>
      <c r="DP246" s="136"/>
      <c r="DQ246" s="136"/>
      <c r="DR246" s="136"/>
      <c r="DS246" s="136"/>
      <c r="DT246" s="136"/>
      <c r="DU246" s="136"/>
      <c r="DV246" s="136"/>
      <c r="DW246" s="136"/>
      <c r="DX246" s="136"/>
      <c r="DY246" s="136"/>
      <c r="DZ246" s="136"/>
      <c r="EA246" s="136"/>
      <c r="EB246" s="136"/>
      <c r="EC246" s="136"/>
      <c r="ED246" s="136"/>
      <c r="EE246" s="136"/>
      <c r="EF246" s="136"/>
      <c r="EG246" s="136"/>
      <c r="EH246" s="136"/>
      <c r="EI246" s="136"/>
      <c r="EJ246" s="136"/>
      <c r="EK246" s="136"/>
      <c r="EL246" s="136"/>
      <c r="EM246" s="136"/>
      <c r="EN246" s="136"/>
      <c r="EO246" s="136"/>
      <c r="EP246" s="136"/>
      <c r="EQ246" s="136"/>
      <c r="ER246" s="136"/>
      <c r="ES246" s="136"/>
      <c r="ET246" s="136"/>
      <c r="EU246" s="136"/>
      <c r="EV246" s="136"/>
      <c r="EW246" s="136"/>
      <c r="EX246" s="136"/>
      <c r="EY246" s="136"/>
      <c r="EZ246" s="136"/>
      <c r="FA246" s="136"/>
      <c r="FB246" s="136"/>
      <c r="FC246" s="136"/>
      <c r="FD246" s="136"/>
      <c r="FE246" s="136"/>
      <c r="FF246" s="136"/>
      <c r="FG246" s="136"/>
      <c r="FH246" s="136"/>
      <c r="FI246" s="136"/>
      <c r="FJ246" s="136"/>
      <c r="FK246" s="136"/>
      <c r="FL246" s="136"/>
      <c r="FM246" s="136"/>
      <c r="FN246" s="136"/>
      <c r="FO246" s="136"/>
      <c r="FP246" s="136"/>
      <c r="FQ246" s="136"/>
      <c r="FR246" s="136"/>
      <c r="FS246" s="136"/>
      <c r="FT246" s="136"/>
      <c r="FU246" s="136"/>
      <c r="FV246" s="136"/>
      <c r="FW246" s="136"/>
      <c r="FX246" s="136"/>
      <c r="FY246" s="136"/>
      <c r="FZ246" s="136"/>
      <c r="GA246" s="136"/>
      <c r="GB246" s="136"/>
      <c r="GC246" s="136"/>
      <c r="GD246" s="136"/>
      <c r="GE246" s="136"/>
      <c r="GF246" s="136"/>
      <c r="GG246" s="136"/>
      <c r="GH246" s="136"/>
      <c r="GI246" s="136"/>
      <c r="GJ246" s="136"/>
      <c r="GK246" s="136"/>
      <c r="GL246" s="136"/>
      <c r="GM246" s="136"/>
      <c r="GN246" s="136"/>
      <c r="GO246" s="136"/>
      <c r="GP246" s="136"/>
      <c r="GQ246" s="136"/>
      <c r="GR246" s="136"/>
      <c r="GS246" s="136"/>
      <c r="GT246" s="136"/>
      <c r="GU246" s="136"/>
      <c r="GV246" s="136"/>
      <c r="GW246" s="136"/>
      <c r="GX246" s="136"/>
      <c r="GY246" s="136"/>
      <c r="GZ246" s="136"/>
      <c r="HA246" s="136"/>
      <c r="HB246" s="136"/>
      <c r="HC246" s="136"/>
      <c r="HD246" s="136"/>
      <c r="HE246" s="136"/>
      <c r="HF246" s="136"/>
      <c r="HG246" s="136"/>
      <c r="HH246" s="136"/>
      <c r="HI246" s="136"/>
      <c r="HJ246" s="136"/>
      <c r="HK246" s="136"/>
      <c r="HL246" s="136"/>
      <c r="HM246" s="136"/>
      <c r="HN246" s="136"/>
      <c r="HO246" s="136"/>
      <c r="HP246" s="136"/>
      <c r="HQ246" s="136"/>
      <c r="HR246" s="136"/>
      <c r="HS246" s="136"/>
      <c r="HT246" s="136"/>
      <c r="HU246" s="136"/>
      <c r="HV246" s="136"/>
      <c r="HW246" s="136"/>
      <c r="HX246" s="136"/>
      <c r="HY246" s="136"/>
      <c r="HZ246" s="136"/>
      <c r="IA246" s="136"/>
      <c r="IB246" s="136"/>
      <c r="IC246" s="136"/>
      <c r="ID246" s="136"/>
      <c r="IE246" s="136"/>
      <c r="IF246" s="136"/>
      <c r="IG246" s="136"/>
      <c r="IH246" s="136"/>
      <c r="II246" s="136"/>
      <c r="IJ246" s="136"/>
      <c r="IK246" s="136"/>
      <c r="IL246" s="136"/>
      <c r="IM246" s="136"/>
      <c r="IN246" s="136"/>
      <c r="IO246" s="136"/>
      <c r="IP246" s="136"/>
      <c r="IQ246" s="136"/>
    </row>
    <row r="247" spans="2:251" x14ac:dyDescent="0.25">
      <c r="B247" s="136"/>
      <c r="C247" s="136"/>
      <c r="D247" s="150"/>
      <c r="E247" s="150"/>
      <c r="F247" s="150"/>
      <c r="AB247" s="136"/>
      <c r="AC247" s="136"/>
      <c r="AD247" s="136"/>
      <c r="AE247" s="136"/>
      <c r="AF247" s="136"/>
      <c r="AG247" s="136"/>
      <c r="AH247" s="136"/>
      <c r="AI247" s="136"/>
      <c r="AJ247" s="136"/>
      <c r="AK247" s="136"/>
      <c r="AL247" s="136"/>
      <c r="AM247" s="136"/>
      <c r="AN247" s="136"/>
      <c r="AO247" s="136"/>
      <c r="AP247" s="136"/>
      <c r="AQ247" s="136"/>
      <c r="AR247" s="136"/>
      <c r="AS247" s="136"/>
      <c r="AT247" s="136"/>
      <c r="AU247" s="136"/>
      <c r="AV247" s="136"/>
      <c r="AW247" s="136"/>
      <c r="AX247" s="136"/>
      <c r="AY247" s="136"/>
      <c r="AZ247" s="136"/>
      <c r="BA247" s="136"/>
      <c r="BB247" s="136"/>
      <c r="BC247" s="136"/>
      <c r="BD247" s="136"/>
      <c r="BE247" s="136"/>
      <c r="BF247" s="136"/>
      <c r="BG247" s="136"/>
      <c r="BH247" s="136"/>
      <c r="BI247" s="136"/>
      <c r="BJ247" s="136"/>
      <c r="BK247" s="136"/>
      <c r="BL247" s="136"/>
      <c r="BM247" s="136"/>
      <c r="BN247" s="136"/>
      <c r="BO247" s="136"/>
      <c r="BP247" s="136"/>
      <c r="BQ247" s="136"/>
      <c r="BR247" s="136"/>
      <c r="BS247" s="136"/>
      <c r="BT247" s="136"/>
      <c r="BU247" s="136"/>
      <c r="BV247" s="136"/>
      <c r="BW247" s="136"/>
      <c r="BX247" s="136"/>
      <c r="BY247" s="136"/>
      <c r="BZ247" s="136"/>
      <c r="CA247" s="136"/>
      <c r="CB247" s="136"/>
      <c r="CC247" s="136"/>
      <c r="CD247" s="136"/>
      <c r="CE247" s="136"/>
      <c r="CF247" s="136"/>
      <c r="CG247" s="136"/>
      <c r="CH247" s="136"/>
      <c r="CI247" s="136"/>
      <c r="CJ247" s="136"/>
      <c r="CK247" s="136"/>
      <c r="CL247" s="136"/>
      <c r="CM247" s="136"/>
      <c r="CN247" s="136"/>
      <c r="CO247" s="136"/>
      <c r="CP247" s="136"/>
      <c r="CQ247" s="136"/>
      <c r="CR247" s="136"/>
      <c r="CS247" s="136"/>
      <c r="CT247" s="136"/>
      <c r="CU247" s="136"/>
      <c r="CV247" s="136"/>
      <c r="CW247" s="136"/>
      <c r="CX247" s="136"/>
      <c r="CY247" s="136"/>
      <c r="CZ247" s="136"/>
      <c r="DA247" s="136"/>
      <c r="DB247" s="136"/>
      <c r="DC247" s="136"/>
      <c r="DD247" s="136"/>
      <c r="DE247" s="136"/>
      <c r="DF247" s="136"/>
      <c r="DG247" s="136"/>
      <c r="DH247" s="136"/>
      <c r="DI247" s="136"/>
      <c r="DJ247" s="136"/>
      <c r="DK247" s="136"/>
      <c r="DL247" s="136"/>
      <c r="DM247" s="136"/>
      <c r="DN247" s="136"/>
      <c r="DO247" s="136"/>
      <c r="DP247" s="136"/>
      <c r="DQ247" s="136"/>
      <c r="DR247" s="136"/>
      <c r="DS247" s="136"/>
      <c r="DT247" s="136"/>
      <c r="DU247" s="136"/>
      <c r="DV247" s="136"/>
      <c r="DW247" s="136"/>
      <c r="DX247" s="136"/>
      <c r="DY247" s="136"/>
      <c r="DZ247" s="136"/>
      <c r="EA247" s="136"/>
      <c r="EB247" s="136"/>
      <c r="EC247" s="136"/>
      <c r="ED247" s="136"/>
      <c r="EE247" s="136"/>
      <c r="EF247" s="136"/>
      <c r="EG247" s="136"/>
      <c r="EH247" s="136"/>
      <c r="EI247" s="136"/>
      <c r="EJ247" s="136"/>
      <c r="EK247" s="136"/>
      <c r="EL247" s="136"/>
      <c r="EM247" s="136"/>
      <c r="EN247" s="136"/>
      <c r="EO247" s="136"/>
      <c r="EP247" s="136"/>
      <c r="EQ247" s="136"/>
      <c r="ER247" s="136"/>
      <c r="ES247" s="136"/>
      <c r="ET247" s="136"/>
      <c r="EU247" s="136"/>
      <c r="EV247" s="136"/>
      <c r="EW247" s="136"/>
      <c r="EX247" s="136"/>
      <c r="EY247" s="136"/>
      <c r="EZ247" s="136"/>
      <c r="FA247" s="136"/>
      <c r="FB247" s="136"/>
      <c r="FC247" s="136"/>
      <c r="FD247" s="136"/>
      <c r="FE247" s="136"/>
      <c r="FF247" s="136"/>
      <c r="FG247" s="136"/>
      <c r="FH247" s="136"/>
      <c r="FI247" s="136"/>
      <c r="FJ247" s="136"/>
      <c r="FK247" s="136"/>
      <c r="FL247" s="136"/>
      <c r="FM247" s="136"/>
      <c r="FN247" s="136"/>
      <c r="FO247" s="136"/>
      <c r="FP247" s="136"/>
      <c r="FQ247" s="136"/>
      <c r="FR247" s="136"/>
      <c r="FS247" s="136"/>
      <c r="FT247" s="136"/>
      <c r="FU247" s="136"/>
      <c r="FV247" s="136"/>
      <c r="FW247" s="136"/>
      <c r="FX247" s="136"/>
      <c r="FY247" s="136"/>
      <c r="FZ247" s="136"/>
      <c r="GA247" s="136"/>
      <c r="GB247" s="136"/>
      <c r="GC247" s="136"/>
      <c r="GD247" s="136"/>
      <c r="GE247" s="136"/>
      <c r="GF247" s="136"/>
      <c r="GG247" s="136"/>
      <c r="GH247" s="136"/>
      <c r="GI247" s="136"/>
      <c r="GJ247" s="136"/>
      <c r="GK247" s="136"/>
      <c r="GL247" s="136"/>
      <c r="GM247" s="136"/>
      <c r="GN247" s="136"/>
      <c r="GO247" s="136"/>
      <c r="GP247" s="136"/>
      <c r="GQ247" s="136"/>
      <c r="GR247" s="136"/>
      <c r="GS247" s="136"/>
      <c r="GT247" s="136"/>
      <c r="GU247" s="136"/>
      <c r="GV247" s="136"/>
      <c r="GW247" s="136"/>
      <c r="GX247" s="136"/>
      <c r="GY247" s="136"/>
      <c r="GZ247" s="136"/>
      <c r="HA247" s="136"/>
      <c r="HB247" s="136"/>
      <c r="HC247" s="136"/>
      <c r="HD247" s="136"/>
      <c r="HE247" s="136"/>
      <c r="HF247" s="136"/>
      <c r="HG247" s="136"/>
      <c r="HH247" s="136"/>
      <c r="HI247" s="136"/>
      <c r="HJ247" s="136"/>
      <c r="HK247" s="136"/>
      <c r="HL247" s="136"/>
      <c r="HM247" s="136"/>
      <c r="HN247" s="136"/>
      <c r="HO247" s="136"/>
      <c r="HP247" s="136"/>
      <c r="HQ247" s="136"/>
      <c r="HR247" s="136"/>
      <c r="HS247" s="136"/>
      <c r="HT247" s="136"/>
      <c r="HU247" s="136"/>
      <c r="HV247" s="136"/>
      <c r="HW247" s="136"/>
      <c r="HX247" s="136"/>
      <c r="HY247" s="136"/>
      <c r="HZ247" s="136"/>
      <c r="IA247" s="136"/>
      <c r="IB247" s="136"/>
      <c r="IC247" s="136"/>
      <c r="ID247" s="136"/>
      <c r="IE247" s="136"/>
      <c r="IF247" s="136"/>
      <c r="IG247" s="136"/>
      <c r="IH247" s="136"/>
      <c r="II247" s="136"/>
      <c r="IJ247" s="136"/>
      <c r="IK247" s="136"/>
      <c r="IL247" s="136"/>
      <c r="IM247" s="136"/>
      <c r="IN247" s="136"/>
      <c r="IO247" s="136"/>
      <c r="IP247" s="136"/>
      <c r="IQ247" s="136"/>
    </row>
    <row r="248" spans="2:251" x14ac:dyDescent="0.25">
      <c r="B248" s="136"/>
      <c r="C248" s="136"/>
      <c r="D248" s="150"/>
      <c r="E248" s="150"/>
      <c r="F248" s="150"/>
      <c r="AB248" s="136"/>
      <c r="AC248" s="136"/>
      <c r="AD248" s="136"/>
      <c r="AE248" s="136"/>
      <c r="AF248" s="136"/>
      <c r="AG248" s="136"/>
      <c r="AH248" s="136"/>
      <c r="AI248" s="136"/>
      <c r="AJ248" s="136"/>
      <c r="AK248" s="136"/>
      <c r="AL248" s="136"/>
      <c r="AM248" s="136"/>
      <c r="AN248" s="136"/>
      <c r="AO248" s="136"/>
      <c r="AP248" s="136"/>
      <c r="AQ248" s="136"/>
      <c r="AR248" s="136"/>
      <c r="AS248" s="136"/>
      <c r="AT248" s="136"/>
      <c r="AU248" s="136"/>
      <c r="AV248" s="136"/>
      <c r="AW248" s="136"/>
      <c r="AX248" s="136"/>
      <c r="AY248" s="136"/>
      <c r="AZ248" s="136"/>
      <c r="BA248" s="136"/>
      <c r="BB248" s="136"/>
      <c r="BC248" s="136"/>
      <c r="BD248" s="136"/>
      <c r="BE248" s="136"/>
      <c r="BF248" s="136"/>
      <c r="BG248" s="136"/>
      <c r="BH248" s="136"/>
      <c r="BI248" s="136"/>
      <c r="BJ248" s="136"/>
      <c r="BK248" s="136"/>
      <c r="BL248" s="136"/>
      <c r="BM248" s="136"/>
      <c r="BN248" s="136"/>
      <c r="BO248" s="136"/>
      <c r="BP248" s="136"/>
      <c r="BQ248" s="136"/>
      <c r="BR248" s="136"/>
      <c r="BS248" s="136"/>
      <c r="BT248" s="136"/>
      <c r="BU248" s="136"/>
      <c r="BV248" s="136"/>
      <c r="BW248" s="136"/>
      <c r="BX248" s="136"/>
      <c r="BY248" s="136"/>
      <c r="BZ248" s="136"/>
      <c r="CA248" s="136"/>
      <c r="CB248" s="136"/>
      <c r="CC248" s="136"/>
      <c r="CD248" s="136"/>
      <c r="CE248" s="136"/>
      <c r="CF248" s="136"/>
      <c r="CG248" s="136"/>
      <c r="CH248" s="136"/>
      <c r="CI248" s="136"/>
      <c r="CJ248" s="136"/>
      <c r="CK248" s="136"/>
      <c r="CL248" s="136"/>
      <c r="CM248" s="136"/>
      <c r="CN248" s="136"/>
      <c r="CO248" s="136"/>
      <c r="CP248" s="136"/>
      <c r="CQ248" s="136"/>
      <c r="CR248" s="136"/>
      <c r="CS248" s="136"/>
      <c r="CT248" s="136"/>
      <c r="CU248" s="136"/>
      <c r="CV248" s="136"/>
      <c r="CW248" s="136"/>
      <c r="CX248" s="136"/>
      <c r="CY248" s="136"/>
      <c r="CZ248" s="136"/>
      <c r="DA248" s="136"/>
      <c r="DB248" s="136"/>
      <c r="DC248" s="136"/>
      <c r="DD248" s="136"/>
      <c r="DE248" s="136"/>
      <c r="DF248" s="136"/>
      <c r="DG248" s="136"/>
      <c r="DH248" s="136"/>
      <c r="DI248" s="136"/>
      <c r="DJ248" s="136"/>
      <c r="DK248" s="136"/>
      <c r="DL248" s="136"/>
      <c r="DM248" s="136"/>
      <c r="DN248" s="136"/>
      <c r="DO248" s="136"/>
      <c r="DP248" s="136"/>
      <c r="DQ248" s="136"/>
      <c r="DR248" s="136"/>
      <c r="DS248" s="136"/>
      <c r="DT248" s="136"/>
      <c r="DU248" s="136"/>
      <c r="DV248" s="136"/>
      <c r="DW248" s="136"/>
      <c r="DX248" s="136"/>
      <c r="DY248" s="136"/>
      <c r="DZ248" s="136"/>
      <c r="EA248" s="136"/>
      <c r="EB248" s="136"/>
      <c r="EC248" s="136"/>
      <c r="ED248" s="136"/>
      <c r="EE248" s="136"/>
      <c r="EF248" s="136"/>
      <c r="EG248" s="136"/>
      <c r="EH248" s="136"/>
      <c r="EI248" s="136"/>
      <c r="EJ248" s="136"/>
      <c r="EK248" s="136"/>
      <c r="EL248" s="136"/>
      <c r="EM248" s="136"/>
      <c r="EN248" s="136"/>
      <c r="EO248" s="136"/>
      <c r="EP248" s="136"/>
      <c r="EQ248" s="136"/>
      <c r="ER248" s="136"/>
      <c r="ES248" s="136"/>
      <c r="ET248" s="136"/>
      <c r="EU248" s="136"/>
      <c r="EV248" s="136"/>
      <c r="EW248" s="136"/>
      <c r="EX248" s="136"/>
      <c r="EY248" s="136"/>
      <c r="EZ248" s="136"/>
      <c r="FA248" s="136"/>
      <c r="FB248" s="136"/>
      <c r="FC248" s="136"/>
      <c r="FD248" s="136"/>
      <c r="FE248" s="136"/>
      <c r="FF248" s="136"/>
      <c r="FG248" s="136"/>
      <c r="FH248" s="136"/>
      <c r="FI248" s="136"/>
      <c r="FJ248" s="136"/>
      <c r="FK248" s="136"/>
      <c r="FL248" s="136"/>
      <c r="FM248" s="136"/>
      <c r="FN248" s="136"/>
      <c r="FO248" s="136"/>
      <c r="FP248" s="136"/>
      <c r="FQ248" s="136"/>
      <c r="FR248" s="136"/>
      <c r="FS248" s="136"/>
      <c r="FT248" s="136"/>
      <c r="FU248" s="136"/>
      <c r="FV248" s="136"/>
      <c r="FW248" s="136"/>
      <c r="FX248" s="136"/>
      <c r="FY248" s="136"/>
      <c r="FZ248" s="136"/>
      <c r="GA248" s="136"/>
      <c r="GB248" s="136"/>
      <c r="GC248" s="136"/>
      <c r="GD248" s="136"/>
      <c r="GE248" s="136"/>
      <c r="GF248" s="136"/>
      <c r="GG248" s="136"/>
      <c r="GH248" s="136"/>
      <c r="GI248" s="136"/>
      <c r="GJ248" s="136"/>
      <c r="GK248" s="136"/>
      <c r="GL248" s="136"/>
      <c r="GM248" s="136"/>
      <c r="GN248" s="136"/>
      <c r="GO248" s="136"/>
      <c r="GP248" s="136"/>
      <c r="GQ248" s="136"/>
      <c r="GR248" s="136"/>
      <c r="GS248" s="136"/>
      <c r="GT248" s="136"/>
      <c r="GU248" s="136"/>
      <c r="GV248" s="136"/>
      <c r="GW248" s="136"/>
      <c r="GX248" s="136"/>
      <c r="GY248" s="136"/>
      <c r="GZ248" s="136"/>
      <c r="HA248" s="136"/>
      <c r="HB248" s="136"/>
      <c r="HC248" s="136"/>
      <c r="HD248" s="136"/>
      <c r="HE248" s="136"/>
      <c r="HF248" s="136"/>
      <c r="HG248" s="136"/>
      <c r="HH248" s="136"/>
      <c r="HI248" s="136"/>
      <c r="HJ248" s="136"/>
      <c r="HK248" s="136"/>
      <c r="HL248" s="136"/>
      <c r="HM248" s="136"/>
      <c r="HN248" s="136"/>
      <c r="HO248" s="136"/>
      <c r="HP248" s="136"/>
      <c r="HQ248" s="136"/>
      <c r="HR248" s="136"/>
      <c r="HS248" s="136"/>
      <c r="HT248" s="136"/>
      <c r="HU248" s="136"/>
      <c r="HV248" s="136"/>
      <c r="HW248" s="136"/>
      <c r="HX248" s="136"/>
      <c r="HY248" s="136"/>
      <c r="HZ248" s="136"/>
      <c r="IA248" s="136"/>
      <c r="IB248" s="136"/>
      <c r="IC248" s="136"/>
      <c r="ID248" s="136"/>
      <c r="IE248" s="136"/>
      <c r="IF248" s="136"/>
      <c r="IG248" s="136"/>
      <c r="IH248" s="136"/>
      <c r="II248" s="136"/>
      <c r="IJ248" s="136"/>
      <c r="IK248" s="136"/>
      <c r="IL248" s="136"/>
      <c r="IM248" s="136"/>
      <c r="IN248" s="136"/>
      <c r="IO248" s="136"/>
      <c r="IP248" s="136"/>
      <c r="IQ248" s="136"/>
    </row>
    <row r="249" spans="2:251" x14ac:dyDescent="0.25">
      <c r="B249" s="136"/>
      <c r="C249" s="136"/>
      <c r="D249" s="150"/>
      <c r="E249" s="150"/>
      <c r="F249" s="150"/>
      <c r="AB249" s="136"/>
      <c r="AC249" s="136"/>
      <c r="AD249" s="136"/>
      <c r="AE249" s="136"/>
      <c r="AF249" s="136"/>
      <c r="AG249" s="136"/>
      <c r="AH249" s="136"/>
      <c r="AI249" s="136"/>
      <c r="AJ249" s="136"/>
      <c r="AK249" s="136"/>
      <c r="AL249" s="136"/>
      <c r="AM249" s="136"/>
      <c r="AN249" s="136"/>
      <c r="AO249" s="136"/>
      <c r="AP249" s="136"/>
      <c r="AQ249" s="136"/>
      <c r="AR249" s="136"/>
      <c r="AS249" s="136"/>
      <c r="AT249" s="136"/>
      <c r="AU249" s="136"/>
      <c r="AV249" s="136"/>
      <c r="AW249" s="136"/>
      <c r="AX249" s="136"/>
      <c r="AY249" s="136"/>
      <c r="AZ249" s="136"/>
      <c r="BA249" s="136"/>
      <c r="BB249" s="136"/>
      <c r="BC249" s="136"/>
      <c r="BD249" s="136"/>
      <c r="BE249" s="136"/>
      <c r="BF249" s="136"/>
      <c r="BG249" s="136"/>
      <c r="BH249" s="136"/>
      <c r="BI249" s="136"/>
      <c r="BJ249" s="136"/>
      <c r="BK249" s="136"/>
      <c r="BL249" s="136"/>
      <c r="BM249" s="136"/>
      <c r="BN249" s="136"/>
      <c r="BO249" s="136"/>
      <c r="BP249" s="136"/>
      <c r="BQ249" s="136"/>
      <c r="BR249" s="136"/>
      <c r="BS249" s="136"/>
      <c r="BT249" s="136"/>
      <c r="BU249" s="136"/>
      <c r="BV249" s="136"/>
      <c r="BW249" s="136"/>
      <c r="BX249" s="136"/>
      <c r="BY249" s="136"/>
      <c r="BZ249" s="136"/>
      <c r="CA249" s="136"/>
      <c r="CB249" s="136"/>
      <c r="CC249" s="136"/>
      <c r="CD249" s="136"/>
      <c r="CE249" s="136"/>
      <c r="CF249" s="136"/>
      <c r="CG249" s="136"/>
      <c r="CH249" s="136"/>
      <c r="CI249" s="136"/>
      <c r="CJ249" s="136"/>
      <c r="CK249" s="136"/>
      <c r="CL249" s="136"/>
      <c r="CM249" s="136"/>
      <c r="CN249" s="136"/>
      <c r="CO249" s="136"/>
      <c r="CP249" s="136"/>
      <c r="CQ249" s="136"/>
      <c r="CR249" s="136"/>
      <c r="CS249" s="136"/>
      <c r="CT249" s="136"/>
      <c r="CU249" s="136"/>
      <c r="CV249" s="136"/>
      <c r="CW249" s="136"/>
      <c r="CX249" s="136"/>
      <c r="CY249" s="136"/>
      <c r="CZ249" s="136"/>
      <c r="DA249" s="136"/>
      <c r="DB249" s="136"/>
      <c r="DC249" s="136"/>
      <c r="DD249" s="136"/>
      <c r="DE249" s="136"/>
      <c r="DF249" s="136"/>
      <c r="DG249" s="136"/>
      <c r="DH249" s="136"/>
      <c r="DI249" s="136"/>
      <c r="DJ249" s="136"/>
      <c r="DK249" s="136"/>
      <c r="DL249" s="136"/>
      <c r="DM249" s="136"/>
      <c r="DN249" s="136"/>
      <c r="DO249" s="136"/>
      <c r="DP249" s="136"/>
      <c r="DQ249" s="136"/>
      <c r="DR249" s="136"/>
      <c r="DS249" s="136"/>
      <c r="DT249" s="136"/>
      <c r="DU249" s="136"/>
      <c r="DV249" s="136"/>
      <c r="DW249" s="136"/>
      <c r="DX249" s="136"/>
      <c r="DY249" s="136"/>
      <c r="DZ249" s="136"/>
      <c r="EA249" s="136"/>
      <c r="EB249" s="136"/>
      <c r="EC249" s="136"/>
      <c r="ED249" s="136"/>
      <c r="EE249" s="136"/>
      <c r="EF249" s="136"/>
      <c r="EG249" s="136"/>
      <c r="EH249" s="136"/>
      <c r="EI249" s="136"/>
      <c r="EJ249" s="136"/>
      <c r="EK249" s="136"/>
      <c r="EL249" s="136"/>
      <c r="EM249" s="136"/>
      <c r="EN249" s="136"/>
      <c r="EO249" s="136"/>
      <c r="EP249" s="136"/>
      <c r="EQ249" s="136"/>
      <c r="ER249" s="136"/>
      <c r="ES249" s="136"/>
      <c r="ET249" s="136"/>
      <c r="EU249" s="136"/>
      <c r="EV249" s="136"/>
      <c r="EW249" s="136"/>
      <c r="EX249" s="136"/>
      <c r="EY249" s="136"/>
      <c r="EZ249" s="136"/>
      <c r="FA249" s="136"/>
      <c r="FB249" s="136"/>
      <c r="FC249" s="136"/>
      <c r="FD249" s="136"/>
      <c r="FE249" s="136"/>
      <c r="FF249" s="136"/>
      <c r="FG249" s="136"/>
      <c r="FH249" s="136"/>
      <c r="FI249" s="136"/>
      <c r="FJ249" s="136"/>
      <c r="FK249" s="136"/>
      <c r="FL249" s="136"/>
      <c r="FM249" s="136"/>
      <c r="FN249" s="136"/>
      <c r="FO249" s="136"/>
      <c r="FP249" s="136"/>
      <c r="FQ249" s="136"/>
      <c r="FR249" s="136"/>
      <c r="FS249" s="136"/>
      <c r="FT249" s="136"/>
      <c r="FU249" s="136"/>
      <c r="FV249" s="136"/>
      <c r="FW249" s="136"/>
      <c r="FX249" s="136"/>
      <c r="FY249" s="136"/>
      <c r="FZ249" s="136"/>
      <c r="GA249" s="136"/>
      <c r="GB249" s="136"/>
      <c r="GC249" s="136"/>
      <c r="GD249" s="136"/>
      <c r="GE249" s="136"/>
      <c r="GF249" s="136"/>
      <c r="GG249" s="136"/>
      <c r="GH249" s="136"/>
      <c r="GI249" s="136"/>
      <c r="GJ249" s="136"/>
      <c r="GK249" s="136"/>
      <c r="GL249" s="136"/>
      <c r="GM249" s="136"/>
      <c r="GN249" s="136"/>
      <c r="GO249" s="136"/>
      <c r="GP249" s="136"/>
      <c r="GQ249" s="136"/>
      <c r="GR249" s="136"/>
      <c r="GS249" s="136"/>
      <c r="GT249" s="136"/>
      <c r="GU249" s="136"/>
      <c r="GV249" s="136"/>
      <c r="GW249" s="136"/>
      <c r="GX249" s="136"/>
      <c r="GY249" s="136"/>
      <c r="GZ249" s="136"/>
      <c r="HA249" s="136"/>
      <c r="HB249" s="136"/>
      <c r="HC249" s="136"/>
      <c r="HD249" s="136"/>
      <c r="HE249" s="136"/>
      <c r="HF249" s="136"/>
      <c r="HG249" s="136"/>
      <c r="HH249" s="136"/>
      <c r="HI249" s="136"/>
      <c r="HJ249" s="136"/>
      <c r="HK249" s="136"/>
      <c r="HL249" s="136"/>
      <c r="HM249" s="136"/>
      <c r="HN249" s="136"/>
      <c r="HO249" s="136"/>
      <c r="HP249" s="136"/>
      <c r="HQ249" s="136"/>
      <c r="HR249" s="136"/>
      <c r="HS249" s="136"/>
      <c r="HT249" s="136"/>
      <c r="HU249" s="136"/>
      <c r="HV249" s="136"/>
      <c r="HW249" s="136"/>
      <c r="HX249" s="136"/>
      <c r="HY249" s="136"/>
      <c r="HZ249" s="136"/>
      <c r="IA249" s="136"/>
      <c r="IB249" s="136"/>
      <c r="IC249" s="136"/>
      <c r="ID249" s="136"/>
      <c r="IE249" s="136"/>
      <c r="IF249" s="136"/>
      <c r="IG249" s="136"/>
      <c r="IH249" s="136"/>
      <c r="II249" s="136"/>
      <c r="IJ249" s="136"/>
      <c r="IK249" s="136"/>
      <c r="IL249" s="136"/>
      <c r="IM249" s="136"/>
      <c r="IN249" s="136"/>
      <c r="IO249" s="136"/>
      <c r="IP249" s="136"/>
      <c r="IQ249" s="136"/>
    </row>
    <row r="250" spans="2:251" x14ac:dyDescent="0.25">
      <c r="B250" s="136"/>
      <c r="C250" s="136"/>
      <c r="D250" s="150"/>
      <c r="E250" s="150"/>
      <c r="F250" s="150"/>
      <c r="AB250" s="136"/>
      <c r="AC250" s="136"/>
      <c r="AD250" s="136"/>
      <c r="AE250" s="136"/>
      <c r="AF250" s="136"/>
      <c r="AG250" s="136"/>
      <c r="AH250" s="136"/>
      <c r="AI250" s="136"/>
      <c r="AJ250" s="136"/>
      <c r="AK250" s="136"/>
      <c r="AL250" s="136"/>
      <c r="AM250" s="136"/>
      <c r="AN250" s="136"/>
      <c r="AO250" s="136"/>
      <c r="AP250" s="136"/>
      <c r="AQ250" s="136"/>
      <c r="AR250" s="136"/>
      <c r="AS250" s="136"/>
      <c r="AT250" s="136"/>
      <c r="AU250" s="136"/>
      <c r="AV250" s="136"/>
      <c r="AW250" s="136"/>
      <c r="AX250" s="136"/>
      <c r="AY250" s="136"/>
      <c r="AZ250" s="136"/>
      <c r="BA250" s="136"/>
      <c r="BB250" s="136"/>
      <c r="BC250" s="136"/>
      <c r="BD250" s="136"/>
      <c r="BE250" s="136"/>
      <c r="BF250" s="136"/>
      <c r="BG250" s="136"/>
      <c r="BH250" s="136"/>
      <c r="BI250" s="136"/>
      <c r="BJ250" s="136"/>
      <c r="BK250" s="136"/>
      <c r="BL250" s="136"/>
      <c r="BM250" s="136"/>
      <c r="BN250" s="136"/>
      <c r="BO250" s="136"/>
      <c r="BP250" s="136"/>
      <c r="BQ250" s="136"/>
      <c r="BR250" s="136"/>
      <c r="BS250" s="136"/>
      <c r="BT250" s="136"/>
      <c r="BU250" s="136"/>
      <c r="BV250" s="136"/>
      <c r="BW250" s="136"/>
      <c r="BX250" s="136"/>
      <c r="BY250" s="136"/>
      <c r="BZ250" s="136"/>
      <c r="CA250" s="136"/>
      <c r="CB250" s="136"/>
      <c r="CC250" s="136"/>
      <c r="CD250" s="136"/>
      <c r="CE250" s="136"/>
      <c r="CF250" s="136"/>
      <c r="CG250" s="136"/>
      <c r="CH250" s="136"/>
      <c r="CI250" s="136"/>
      <c r="CJ250" s="136"/>
      <c r="CK250" s="136"/>
      <c r="CL250" s="136"/>
      <c r="CM250" s="136"/>
      <c r="CN250" s="136"/>
      <c r="CO250" s="136"/>
      <c r="CP250" s="136"/>
      <c r="CQ250" s="136"/>
      <c r="CR250" s="136"/>
      <c r="CS250" s="136"/>
      <c r="CT250" s="136"/>
      <c r="CU250" s="136"/>
      <c r="CV250" s="136"/>
      <c r="CW250" s="136"/>
      <c r="CX250" s="136"/>
      <c r="CY250" s="136"/>
      <c r="CZ250" s="136"/>
      <c r="DA250" s="136"/>
      <c r="DB250" s="136"/>
      <c r="DC250" s="136"/>
      <c r="DD250" s="136"/>
      <c r="DE250" s="136"/>
      <c r="DF250" s="136"/>
      <c r="DG250" s="136"/>
      <c r="DH250" s="136"/>
      <c r="DI250" s="136"/>
      <c r="DJ250" s="136"/>
      <c r="DK250" s="136"/>
      <c r="DL250" s="136"/>
      <c r="DM250" s="136"/>
      <c r="DN250" s="136"/>
      <c r="DO250" s="136"/>
      <c r="DP250" s="136"/>
      <c r="DQ250" s="136"/>
      <c r="DR250" s="136"/>
      <c r="DS250" s="136"/>
      <c r="DT250" s="136"/>
      <c r="DU250" s="136"/>
      <c r="DV250" s="136"/>
      <c r="DW250" s="136"/>
      <c r="DX250" s="136"/>
      <c r="DY250" s="136"/>
      <c r="DZ250" s="136"/>
      <c r="EA250" s="136"/>
      <c r="EB250" s="136"/>
      <c r="EC250" s="136"/>
      <c r="ED250" s="136"/>
      <c r="EE250" s="136"/>
      <c r="EF250" s="136"/>
      <c r="EG250" s="136"/>
      <c r="EH250" s="136"/>
      <c r="EI250" s="136"/>
      <c r="EJ250" s="136"/>
      <c r="EK250" s="136"/>
      <c r="EL250" s="136"/>
      <c r="EM250" s="136"/>
      <c r="EN250" s="136"/>
      <c r="EO250" s="136"/>
      <c r="EP250" s="136"/>
      <c r="EQ250" s="136"/>
      <c r="ER250" s="136"/>
      <c r="ES250" s="136"/>
      <c r="ET250" s="136"/>
      <c r="EU250" s="136"/>
      <c r="EV250" s="136"/>
      <c r="EW250" s="136"/>
      <c r="EX250" s="136"/>
      <c r="EY250" s="136"/>
      <c r="EZ250" s="136"/>
      <c r="FA250" s="136"/>
      <c r="FB250" s="136"/>
      <c r="FC250" s="136"/>
      <c r="FD250" s="136"/>
      <c r="FE250" s="136"/>
      <c r="FF250" s="136"/>
      <c r="FG250" s="136"/>
      <c r="FH250" s="136"/>
      <c r="FI250" s="136"/>
      <c r="FJ250" s="136"/>
      <c r="FK250" s="136"/>
      <c r="FL250" s="136"/>
      <c r="FM250" s="136"/>
      <c r="FN250" s="136"/>
      <c r="FO250" s="136"/>
      <c r="FP250" s="136"/>
      <c r="FQ250" s="136"/>
      <c r="FR250" s="136"/>
      <c r="FS250" s="136"/>
      <c r="FT250" s="136"/>
      <c r="FU250" s="136"/>
      <c r="FV250" s="136"/>
      <c r="FW250" s="136"/>
      <c r="FX250" s="136"/>
      <c r="FY250" s="136"/>
      <c r="FZ250" s="136"/>
      <c r="GA250" s="136"/>
      <c r="GB250" s="136"/>
      <c r="GC250" s="136"/>
      <c r="GD250" s="136"/>
      <c r="GE250" s="136"/>
      <c r="GF250" s="136"/>
      <c r="GG250" s="136"/>
      <c r="GH250" s="136"/>
      <c r="GI250" s="136"/>
      <c r="GJ250" s="136"/>
      <c r="GK250" s="136"/>
      <c r="GL250" s="136"/>
      <c r="GM250" s="136"/>
      <c r="GN250" s="136"/>
      <c r="GO250" s="136"/>
      <c r="GP250" s="136"/>
      <c r="GQ250" s="136"/>
      <c r="GR250" s="136"/>
      <c r="GS250" s="136"/>
      <c r="GT250" s="136"/>
      <c r="GU250" s="136"/>
      <c r="GV250" s="136"/>
      <c r="GW250" s="136"/>
      <c r="GX250" s="136"/>
      <c r="GY250" s="136"/>
      <c r="GZ250" s="136"/>
      <c r="HA250" s="136"/>
      <c r="HB250" s="136"/>
      <c r="HC250" s="136"/>
      <c r="HD250" s="136"/>
      <c r="HE250" s="136"/>
      <c r="HF250" s="136"/>
      <c r="HG250" s="136"/>
      <c r="HH250" s="136"/>
      <c r="HI250" s="136"/>
      <c r="HJ250" s="136"/>
      <c r="HK250" s="136"/>
      <c r="HL250" s="136"/>
      <c r="HM250" s="136"/>
      <c r="HN250" s="136"/>
      <c r="HO250" s="136"/>
      <c r="HP250" s="136"/>
      <c r="HQ250" s="136"/>
      <c r="HR250" s="136"/>
      <c r="HS250" s="136"/>
      <c r="HT250" s="136"/>
      <c r="HU250" s="136"/>
      <c r="HV250" s="136"/>
      <c r="HW250" s="136"/>
      <c r="HX250" s="136"/>
      <c r="HY250" s="136"/>
      <c r="HZ250" s="136"/>
      <c r="IA250" s="136"/>
      <c r="IB250" s="136"/>
      <c r="IC250" s="136"/>
      <c r="ID250" s="136"/>
      <c r="IE250" s="136"/>
      <c r="IF250" s="136"/>
      <c r="IG250" s="136"/>
      <c r="IH250" s="136"/>
      <c r="II250" s="136"/>
      <c r="IJ250" s="136"/>
      <c r="IK250" s="136"/>
      <c r="IL250" s="136"/>
      <c r="IM250" s="136"/>
      <c r="IN250" s="136"/>
      <c r="IO250" s="136"/>
      <c r="IP250" s="136"/>
      <c r="IQ250" s="136"/>
    </row>
    <row r="251" spans="2:251" x14ac:dyDescent="0.25">
      <c r="B251" s="136"/>
      <c r="C251" s="136"/>
      <c r="D251" s="150"/>
      <c r="E251" s="150"/>
      <c r="F251" s="150"/>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6"/>
      <c r="BC251" s="136"/>
      <c r="BD251" s="136"/>
      <c r="BE251" s="136"/>
      <c r="BF251" s="136"/>
      <c r="BG251" s="136"/>
      <c r="BH251" s="136"/>
      <c r="BI251" s="136"/>
      <c r="BJ251" s="136"/>
      <c r="BK251" s="136"/>
      <c r="BL251" s="136"/>
      <c r="BM251" s="136"/>
      <c r="BN251" s="136"/>
      <c r="BO251" s="136"/>
      <c r="BP251" s="136"/>
      <c r="BQ251" s="136"/>
      <c r="BR251" s="136"/>
      <c r="BS251" s="136"/>
      <c r="BT251" s="136"/>
      <c r="BU251" s="136"/>
      <c r="BV251" s="136"/>
      <c r="BW251" s="136"/>
      <c r="BX251" s="136"/>
      <c r="BY251" s="136"/>
      <c r="BZ251" s="136"/>
      <c r="CA251" s="136"/>
      <c r="CB251" s="136"/>
      <c r="CC251" s="136"/>
      <c r="CD251" s="136"/>
      <c r="CE251" s="136"/>
      <c r="CF251" s="136"/>
      <c r="CG251" s="136"/>
      <c r="CH251" s="136"/>
      <c r="CI251" s="136"/>
      <c r="CJ251" s="136"/>
      <c r="CK251" s="136"/>
      <c r="CL251" s="136"/>
      <c r="CM251" s="136"/>
      <c r="CN251" s="136"/>
      <c r="CO251" s="136"/>
      <c r="CP251" s="136"/>
      <c r="CQ251" s="136"/>
      <c r="CR251" s="136"/>
      <c r="CS251" s="136"/>
      <c r="CT251" s="136"/>
      <c r="CU251" s="136"/>
      <c r="CV251" s="136"/>
      <c r="CW251" s="136"/>
      <c r="CX251" s="136"/>
      <c r="CY251" s="136"/>
      <c r="CZ251" s="136"/>
      <c r="DA251" s="136"/>
      <c r="DB251" s="136"/>
      <c r="DC251" s="136"/>
      <c r="DD251" s="136"/>
      <c r="DE251" s="136"/>
      <c r="DF251" s="136"/>
      <c r="DG251" s="136"/>
      <c r="DH251" s="136"/>
      <c r="DI251" s="136"/>
      <c r="DJ251" s="136"/>
      <c r="DK251" s="136"/>
      <c r="DL251" s="136"/>
      <c r="DM251" s="136"/>
      <c r="DN251" s="136"/>
      <c r="DO251" s="136"/>
      <c r="DP251" s="136"/>
      <c r="DQ251" s="136"/>
      <c r="DR251" s="136"/>
      <c r="DS251" s="136"/>
      <c r="DT251" s="136"/>
      <c r="DU251" s="136"/>
      <c r="DV251" s="136"/>
      <c r="DW251" s="136"/>
      <c r="DX251" s="136"/>
      <c r="DY251" s="136"/>
      <c r="DZ251" s="136"/>
      <c r="EA251" s="136"/>
      <c r="EB251" s="136"/>
      <c r="EC251" s="136"/>
      <c r="ED251" s="136"/>
      <c r="EE251" s="136"/>
      <c r="EF251" s="136"/>
      <c r="EG251" s="136"/>
      <c r="EH251" s="136"/>
      <c r="EI251" s="136"/>
      <c r="EJ251" s="136"/>
      <c r="EK251" s="136"/>
      <c r="EL251" s="136"/>
      <c r="EM251" s="136"/>
      <c r="EN251" s="136"/>
      <c r="EO251" s="136"/>
      <c r="EP251" s="136"/>
      <c r="EQ251" s="136"/>
      <c r="ER251" s="136"/>
      <c r="ES251" s="136"/>
      <c r="ET251" s="136"/>
      <c r="EU251" s="136"/>
      <c r="EV251" s="136"/>
      <c r="EW251" s="136"/>
      <c r="EX251" s="136"/>
      <c r="EY251" s="136"/>
      <c r="EZ251" s="136"/>
      <c r="FA251" s="136"/>
      <c r="FB251" s="136"/>
      <c r="FC251" s="136"/>
      <c r="FD251" s="136"/>
      <c r="FE251" s="136"/>
      <c r="FF251" s="136"/>
      <c r="FG251" s="136"/>
      <c r="FH251" s="136"/>
      <c r="FI251" s="136"/>
      <c r="FJ251" s="136"/>
      <c r="FK251" s="136"/>
      <c r="FL251" s="136"/>
      <c r="FM251" s="136"/>
      <c r="FN251" s="136"/>
      <c r="FO251" s="136"/>
      <c r="FP251" s="136"/>
      <c r="FQ251" s="136"/>
      <c r="FR251" s="136"/>
      <c r="FS251" s="136"/>
      <c r="FT251" s="136"/>
      <c r="FU251" s="136"/>
      <c r="FV251" s="136"/>
      <c r="FW251" s="136"/>
      <c r="FX251" s="136"/>
      <c r="FY251" s="136"/>
      <c r="FZ251" s="136"/>
      <c r="GA251" s="136"/>
      <c r="GB251" s="136"/>
      <c r="GC251" s="136"/>
      <c r="GD251" s="136"/>
      <c r="GE251" s="136"/>
      <c r="GF251" s="136"/>
      <c r="GG251" s="136"/>
      <c r="GH251" s="136"/>
      <c r="GI251" s="136"/>
      <c r="GJ251" s="136"/>
      <c r="GK251" s="136"/>
      <c r="GL251" s="136"/>
      <c r="GM251" s="136"/>
      <c r="GN251" s="136"/>
      <c r="GO251" s="136"/>
      <c r="GP251" s="136"/>
      <c r="GQ251" s="136"/>
      <c r="GR251" s="136"/>
      <c r="GS251" s="136"/>
      <c r="GT251" s="136"/>
      <c r="GU251" s="136"/>
      <c r="GV251" s="136"/>
      <c r="GW251" s="136"/>
      <c r="GX251" s="136"/>
      <c r="GY251" s="136"/>
      <c r="GZ251" s="136"/>
      <c r="HA251" s="136"/>
      <c r="HB251" s="136"/>
      <c r="HC251" s="136"/>
      <c r="HD251" s="136"/>
      <c r="HE251" s="136"/>
      <c r="HF251" s="136"/>
      <c r="HG251" s="136"/>
      <c r="HH251" s="136"/>
      <c r="HI251" s="136"/>
      <c r="HJ251" s="136"/>
      <c r="HK251" s="136"/>
      <c r="HL251" s="136"/>
      <c r="HM251" s="136"/>
      <c r="HN251" s="136"/>
      <c r="HO251" s="136"/>
      <c r="HP251" s="136"/>
      <c r="HQ251" s="136"/>
      <c r="HR251" s="136"/>
      <c r="HS251" s="136"/>
      <c r="HT251" s="136"/>
      <c r="HU251" s="136"/>
      <c r="HV251" s="136"/>
      <c r="HW251" s="136"/>
      <c r="HX251" s="136"/>
      <c r="HY251" s="136"/>
      <c r="HZ251" s="136"/>
      <c r="IA251" s="136"/>
      <c r="IB251" s="136"/>
      <c r="IC251" s="136"/>
      <c r="ID251" s="136"/>
      <c r="IE251" s="136"/>
      <c r="IF251" s="136"/>
      <c r="IG251" s="136"/>
      <c r="IH251" s="136"/>
      <c r="II251" s="136"/>
      <c r="IJ251" s="136"/>
      <c r="IK251" s="136"/>
      <c r="IL251" s="136"/>
      <c r="IM251" s="136"/>
      <c r="IN251" s="136"/>
      <c r="IO251" s="136"/>
      <c r="IP251" s="136"/>
      <c r="IQ251" s="136"/>
    </row>
    <row r="252" spans="2:251" x14ac:dyDescent="0.25">
      <c r="B252" s="136"/>
      <c r="C252" s="136"/>
      <c r="D252" s="150"/>
      <c r="E252" s="150"/>
      <c r="F252" s="150"/>
      <c r="AB252" s="136"/>
      <c r="AC252" s="136"/>
      <c r="AD252" s="136"/>
      <c r="AE252" s="136"/>
      <c r="AF252" s="136"/>
      <c r="AG252" s="136"/>
      <c r="AH252" s="136"/>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c r="BG252" s="136"/>
      <c r="BH252" s="136"/>
      <c r="BI252" s="136"/>
      <c r="BJ252" s="136"/>
      <c r="BK252" s="136"/>
      <c r="BL252" s="136"/>
      <c r="BM252" s="136"/>
      <c r="BN252" s="136"/>
      <c r="BO252" s="136"/>
      <c r="BP252" s="136"/>
      <c r="BQ252" s="136"/>
      <c r="BR252" s="136"/>
      <c r="BS252" s="136"/>
      <c r="BT252" s="136"/>
      <c r="BU252" s="136"/>
      <c r="BV252" s="136"/>
      <c r="BW252" s="136"/>
      <c r="BX252" s="136"/>
      <c r="BY252" s="136"/>
      <c r="BZ252" s="136"/>
      <c r="CA252" s="136"/>
      <c r="CB252" s="136"/>
      <c r="CC252" s="136"/>
      <c r="CD252" s="136"/>
      <c r="CE252" s="136"/>
      <c r="CF252" s="136"/>
      <c r="CG252" s="136"/>
      <c r="CH252" s="136"/>
      <c r="CI252" s="136"/>
      <c r="CJ252" s="136"/>
      <c r="CK252" s="136"/>
      <c r="CL252" s="136"/>
      <c r="CM252" s="136"/>
      <c r="CN252" s="136"/>
      <c r="CO252" s="136"/>
      <c r="CP252" s="136"/>
      <c r="CQ252" s="136"/>
      <c r="CR252" s="136"/>
      <c r="CS252" s="136"/>
      <c r="CT252" s="136"/>
      <c r="CU252" s="136"/>
      <c r="CV252" s="136"/>
      <c r="CW252" s="136"/>
      <c r="CX252" s="136"/>
      <c r="CY252" s="136"/>
      <c r="CZ252" s="136"/>
      <c r="DA252" s="136"/>
      <c r="DB252" s="136"/>
      <c r="DC252" s="136"/>
      <c r="DD252" s="136"/>
      <c r="DE252" s="136"/>
      <c r="DF252" s="136"/>
      <c r="DG252" s="136"/>
      <c r="DH252" s="136"/>
      <c r="DI252" s="136"/>
      <c r="DJ252" s="136"/>
      <c r="DK252" s="136"/>
      <c r="DL252" s="136"/>
      <c r="DM252" s="136"/>
      <c r="DN252" s="136"/>
      <c r="DO252" s="136"/>
      <c r="DP252" s="136"/>
      <c r="DQ252" s="136"/>
      <c r="DR252" s="136"/>
      <c r="DS252" s="136"/>
      <c r="DT252" s="136"/>
      <c r="DU252" s="136"/>
      <c r="DV252" s="136"/>
      <c r="DW252" s="136"/>
      <c r="DX252" s="136"/>
      <c r="DY252" s="136"/>
      <c r="DZ252" s="136"/>
      <c r="EA252" s="136"/>
      <c r="EB252" s="136"/>
      <c r="EC252" s="136"/>
      <c r="ED252" s="136"/>
      <c r="EE252" s="136"/>
      <c r="EF252" s="136"/>
      <c r="EG252" s="136"/>
      <c r="EH252" s="136"/>
      <c r="EI252" s="136"/>
      <c r="EJ252" s="136"/>
      <c r="EK252" s="136"/>
      <c r="EL252" s="136"/>
      <c r="EM252" s="136"/>
      <c r="EN252" s="136"/>
      <c r="EO252" s="136"/>
      <c r="EP252" s="136"/>
      <c r="EQ252" s="136"/>
      <c r="ER252" s="136"/>
      <c r="ES252" s="136"/>
      <c r="ET252" s="136"/>
      <c r="EU252" s="136"/>
      <c r="EV252" s="136"/>
      <c r="EW252" s="136"/>
      <c r="EX252" s="136"/>
      <c r="EY252" s="136"/>
      <c r="EZ252" s="136"/>
      <c r="FA252" s="136"/>
      <c r="FB252" s="136"/>
      <c r="FC252" s="136"/>
      <c r="FD252" s="136"/>
      <c r="FE252" s="136"/>
      <c r="FF252" s="136"/>
      <c r="FG252" s="136"/>
      <c r="FH252" s="136"/>
      <c r="FI252" s="136"/>
      <c r="FJ252" s="136"/>
      <c r="FK252" s="136"/>
      <c r="FL252" s="136"/>
      <c r="FM252" s="136"/>
      <c r="FN252" s="136"/>
      <c r="FO252" s="136"/>
      <c r="FP252" s="136"/>
      <c r="FQ252" s="136"/>
      <c r="FR252" s="136"/>
      <c r="FS252" s="136"/>
      <c r="FT252" s="136"/>
      <c r="FU252" s="136"/>
      <c r="FV252" s="136"/>
      <c r="FW252" s="136"/>
      <c r="FX252" s="136"/>
      <c r="FY252" s="136"/>
      <c r="FZ252" s="136"/>
      <c r="GA252" s="136"/>
      <c r="GB252" s="136"/>
      <c r="GC252" s="136"/>
      <c r="GD252" s="136"/>
      <c r="GE252" s="136"/>
      <c r="GF252" s="136"/>
      <c r="GG252" s="136"/>
      <c r="GH252" s="136"/>
      <c r="GI252" s="136"/>
      <c r="GJ252" s="136"/>
      <c r="GK252" s="136"/>
      <c r="GL252" s="136"/>
      <c r="GM252" s="136"/>
      <c r="GN252" s="136"/>
      <c r="GO252" s="136"/>
      <c r="GP252" s="136"/>
      <c r="GQ252" s="136"/>
      <c r="GR252" s="136"/>
      <c r="GS252" s="136"/>
      <c r="GT252" s="136"/>
      <c r="GU252" s="136"/>
      <c r="GV252" s="136"/>
      <c r="GW252" s="136"/>
      <c r="GX252" s="136"/>
      <c r="GY252" s="136"/>
      <c r="GZ252" s="136"/>
      <c r="HA252" s="136"/>
      <c r="HB252" s="136"/>
      <c r="HC252" s="136"/>
      <c r="HD252" s="136"/>
      <c r="HE252" s="136"/>
      <c r="HF252" s="136"/>
      <c r="HG252" s="136"/>
      <c r="HH252" s="136"/>
      <c r="HI252" s="136"/>
      <c r="HJ252" s="136"/>
      <c r="HK252" s="136"/>
      <c r="HL252" s="136"/>
      <c r="HM252" s="136"/>
      <c r="HN252" s="136"/>
      <c r="HO252" s="136"/>
      <c r="HP252" s="136"/>
      <c r="HQ252" s="136"/>
      <c r="HR252" s="136"/>
      <c r="HS252" s="136"/>
      <c r="HT252" s="136"/>
      <c r="HU252" s="136"/>
      <c r="HV252" s="136"/>
      <c r="HW252" s="136"/>
      <c r="HX252" s="136"/>
      <c r="HY252" s="136"/>
      <c r="HZ252" s="136"/>
      <c r="IA252" s="136"/>
      <c r="IB252" s="136"/>
      <c r="IC252" s="136"/>
      <c r="ID252" s="136"/>
      <c r="IE252" s="136"/>
      <c r="IF252" s="136"/>
      <c r="IG252" s="136"/>
      <c r="IH252" s="136"/>
      <c r="II252" s="136"/>
      <c r="IJ252" s="136"/>
      <c r="IK252" s="136"/>
      <c r="IL252" s="136"/>
      <c r="IM252" s="136"/>
      <c r="IN252" s="136"/>
      <c r="IO252" s="136"/>
      <c r="IP252" s="136"/>
      <c r="IQ252" s="136"/>
    </row>
    <row r="253" spans="2:251" x14ac:dyDescent="0.25">
      <c r="B253" s="136"/>
      <c r="C253" s="136"/>
      <c r="D253" s="150"/>
      <c r="E253" s="150"/>
      <c r="F253" s="150"/>
      <c r="AB253" s="136"/>
      <c r="AC253" s="136"/>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6"/>
      <c r="BR253" s="136"/>
      <c r="BS253" s="136"/>
      <c r="BT253" s="136"/>
      <c r="BU253" s="136"/>
      <c r="BV253" s="136"/>
      <c r="BW253" s="136"/>
      <c r="BX253" s="136"/>
      <c r="BY253" s="136"/>
      <c r="BZ253" s="136"/>
      <c r="CA253" s="136"/>
      <c r="CB253" s="136"/>
      <c r="CC253" s="136"/>
      <c r="CD253" s="136"/>
      <c r="CE253" s="136"/>
      <c r="CF253" s="136"/>
      <c r="CG253" s="136"/>
      <c r="CH253" s="136"/>
      <c r="CI253" s="136"/>
      <c r="CJ253" s="136"/>
      <c r="CK253" s="136"/>
      <c r="CL253" s="136"/>
      <c r="CM253" s="136"/>
      <c r="CN253" s="136"/>
      <c r="CO253" s="136"/>
      <c r="CP253" s="136"/>
      <c r="CQ253" s="136"/>
      <c r="CR253" s="136"/>
      <c r="CS253" s="136"/>
      <c r="CT253" s="136"/>
      <c r="CU253" s="136"/>
      <c r="CV253" s="136"/>
      <c r="CW253" s="136"/>
      <c r="CX253" s="136"/>
      <c r="CY253" s="136"/>
      <c r="CZ253" s="136"/>
      <c r="DA253" s="136"/>
      <c r="DB253" s="136"/>
      <c r="DC253" s="136"/>
      <c r="DD253" s="136"/>
      <c r="DE253" s="136"/>
      <c r="DF253" s="136"/>
      <c r="DG253" s="136"/>
      <c r="DH253" s="136"/>
      <c r="DI253" s="136"/>
      <c r="DJ253" s="136"/>
      <c r="DK253" s="136"/>
      <c r="DL253" s="136"/>
      <c r="DM253" s="136"/>
      <c r="DN253" s="136"/>
      <c r="DO253" s="136"/>
      <c r="DP253" s="136"/>
      <c r="DQ253" s="136"/>
      <c r="DR253" s="136"/>
      <c r="DS253" s="136"/>
      <c r="DT253" s="136"/>
      <c r="DU253" s="136"/>
      <c r="DV253" s="136"/>
      <c r="DW253" s="136"/>
      <c r="DX253" s="136"/>
      <c r="DY253" s="136"/>
      <c r="DZ253" s="136"/>
      <c r="EA253" s="136"/>
      <c r="EB253" s="136"/>
      <c r="EC253" s="136"/>
      <c r="ED253" s="136"/>
      <c r="EE253" s="136"/>
      <c r="EF253" s="136"/>
      <c r="EG253" s="136"/>
      <c r="EH253" s="136"/>
      <c r="EI253" s="136"/>
      <c r="EJ253" s="136"/>
      <c r="EK253" s="136"/>
      <c r="EL253" s="136"/>
      <c r="EM253" s="136"/>
      <c r="EN253" s="136"/>
      <c r="EO253" s="136"/>
      <c r="EP253" s="136"/>
      <c r="EQ253" s="136"/>
      <c r="ER253" s="136"/>
      <c r="ES253" s="136"/>
      <c r="ET253" s="136"/>
      <c r="EU253" s="136"/>
      <c r="EV253" s="136"/>
      <c r="EW253" s="136"/>
      <c r="EX253" s="136"/>
      <c r="EY253" s="136"/>
      <c r="EZ253" s="136"/>
      <c r="FA253" s="136"/>
      <c r="FB253" s="136"/>
      <c r="FC253" s="136"/>
      <c r="FD253" s="136"/>
      <c r="FE253" s="136"/>
      <c r="FF253" s="136"/>
      <c r="FG253" s="136"/>
      <c r="FH253" s="136"/>
      <c r="FI253" s="136"/>
      <c r="FJ253" s="136"/>
      <c r="FK253" s="136"/>
      <c r="FL253" s="136"/>
      <c r="FM253" s="136"/>
      <c r="FN253" s="136"/>
      <c r="FO253" s="136"/>
      <c r="FP253" s="136"/>
      <c r="FQ253" s="136"/>
      <c r="FR253" s="136"/>
      <c r="FS253" s="136"/>
      <c r="FT253" s="136"/>
      <c r="FU253" s="136"/>
      <c r="FV253" s="136"/>
      <c r="FW253" s="136"/>
      <c r="FX253" s="136"/>
      <c r="FY253" s="136"/>
      <c r="FZ253" s="136"/>
      <c r="GA253" s="136"/>
      <c r="GB253" s="136"/>
      <c r="GC253" s="136"/>
      <c r="GD253" s="136"/>
      <c r="GE253" s="136"/>
      <c r="GF253" s="136"/>
      <c r="GG253" s="136"/>
      <c r="GH253" s="136"/>
      <c r="GI253" s="136"/>
      <c r="GJ253" s="136"/>
      <c r="GK253" s="136"/>
      <c r="GL253" s="136"/>
      <c r="GM253" s="136"/>
      <c r="GN253" s="136"/>
      <c r="GO253" s="136"/>
      <c r="GP253" s="136"/>
      <c r="GQ253" s="136"/>
      <c r="GR253" s="136"/>
      <c r="GS253" s="136"/>
      <c r="GT253" s="136"/>
      <c r="GU253" s="136"/>
      <c r="GV253" s="136"/>
      <c r="GW253" s="136"/>
      <c r="GX253" s="136"/>
      <c r="GY253" s="136"/>
      <c r="GZ253" s="136"/>
      <c r="HA253" s="136"/>
      <c r="HB253" s="136"/>
      <c r="HC253" s="136"/>
      <c r="HD253" s="136"/>
      <c r="HE253" s="136"/>
      <c r="HF253" s="136"/>
      <c r="HG253" s="136"/>
      <c r="HH253" s="136"/>
      <c r="HI253" s="136"/>
      <c r="HJ253" s="136"/>
      <c r="HK253" s="136"/>
      <c r="HL253" s="136"/>
      <c r="HM253" s="136"/>
      <c r="HN253" s="136"/>
      <c r="HO253" s="136"/>
      <c r="HP253" s="136"/>
      <c r="HQ253" s="136"/>
      <c r="HR253" s="136"/>
      <c r="HS253" s="136"/>
      <c r="HT253" s="136"/>
      <c r="HU253" s="136"/>
      <c r="HV253" s="136"/>
      <c r="HW253" s="136"/>
      <c r="HX253" s="136"/>
      <c r="HY253" s="136"/>
      <c r="HZ253" s="136"/>
      <c r="IA253" s="136"/>
      <c r="IB253" s="136"/>
      <c r="IC253" s="136"/>
      <c r="ID253" s="136"/>
      <c r="IE253" s="136"/>
      <c r="IF253" s="136"/>
      <c r="IG253" s="136"/>
      <c r="IH253" s="136"/>
      <c r="II253" s="136"/>
      <c r="IJ253" s="136"/>
      <c r="IK253" s="136"/>
      <c r="IL253" s="136"/>
      <c r="IM253" s="136"/>
      <c r="IN253" s="136"/>
      <c r="IO253" s="136"/>
      <c r="IP253" s="136"/>
      <c r="IQ253" s="136"/>
    </row>
    <row r="254" spans="2:251" x14ac:dyDescent="0.25">
      <c r="B254" s="136"/>
      <c r="C254" s="136"/>
      <c r="D254" s="150"/>
      <c r="E254" s="150"/>
      <c r="F254" s="150"/>
      <c r="AB254" s="136"/>
      <c r="AC254" s="136"/>
      <c r="AD254" s="136"/>
      <c r="AE254" s="136"/>
      <c r="AF254" s="136"/>
      <c r="AG254" s="136"/>
      <c r="AH254" s="136"/>
      <c r="AI254" s="136"/>
      <c r="AJ254" s="136"/>
      <c r="AK254" s="136"/>
      <c r="AL254" s="136"/>
      <c r="AM254" s="136"/>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6"/>
      <c r="BI254" s="136"/>
      <c r="BJ254" s="136"/>
      <c r="BK254" s="136"/>
      <c r="BL254" s="136"/>
      <c r="BM254" s="136"/>
      <c r="BN254" s="136"/>
      <c r="BO254" s="136"/>
      <c r="BP254" s="136"/>
      <c r="BQ254" s="136"/>
      <c r="BR254" s="136"/>
      <c r="BS254" s="136"/>
      <c r="BT254" s="136"/>
      <c r="BU254" s="136"/>
      <c r="BV254" s="136"/>
      <c r="BW254" s="136"/>
      <c r="BX254" s="136"/>
      <c r="BY254" s="136"/>
      <c r="BZ254" s="136"/>
      <c r="CA254" s="136"/>
      <c r="CB254" s="136"/>
      <c r="CC254" s="136"/>
      <c r="CD254" s="136"/>
      <c r="CE254" s="136"/>
      <c r="CF254" s="136"/>
      <c r="CG254" s="136"/>
      <c r="CH254" s="136"/>
      <c r="CI254" s="136"/>
      <c r="CJ254" s="136"/>
      <c r="CK254" s="136"/>
      <c r="CL254" s="136"/>
      <c r="CM254" s="136"/>
      <c r="CN254" s="136"/>
      <c r="CO254" s="136"/>
      <c r="CP254" s="136"/>
      <c r="CQ254" s="136"/>
      <c r="CR254" s="136"/>
      <c r="CS254" s="136"/>
      <c r="CT254" s="136"/>
      <c r="CU254" s="136"/>
      <c r="CV254" s="136"/>
      <c r="CW254" s="136"/>
      <c r="CX254" s="136"/>
      <c r="CY254" s="136"/>
      <c r="CZ254" s="136"/>
      <c r="DA254" s="136"/>
      <c r="DB254" s="136"/>
      <c r="DC254" s="136"/>
      <c r="DD254" s="136"/>
      <c r="DE254" s="136"/>
      <c r="DF254" s="136"/>
      <c r="DG254" s="136"/>
      <c r="DH254" s="136"/>
      <c r="DI254" s="136"/>
      <c r="DJ254" s="136"/>
      <c r="DK254" s="136"/>
      <c r="DL254" s="136"/>
      <c r="DM254" s="136"/>
      <c r="DN254" s="136"/>
      <c r="DO254" s="136"/>
      <c r="DP254" s="136"/>
      <c r="DQ254" s="136"/>
      <c r="DR254" s="136"/>
      <c r="DS254" s="136"/>
      <c r="DT254" s="136"/>
      <c r="DU254" s="136"/>
      <c r="DV254" s="136"/>
      <c r="DW254" s="136"/>
      <c r="DX254" s="136"/>
      <c r="DY254" s="136"/>
      <c r="DZ254" s="136"/>
      <c r="EA254" s="136"/>
      <c r="EB254" s="136"/>
      <c r="EC254" s="136"/>
      <c r="ED254" s="136"/>
      <c r="EE254" s="136"/>
      <c r="EF254" s="136"/>
      <c r="EG254" s="136"/>
      <c r="EH254" s="136"/>
      <c r="EI254" s="136"/>
      <c r="EJ254" s="136"/>
      <c r="EK254" s="136"/>
      <c r="EL254" s="136"/>
      <c r="EM254" s="136"/>
      <c r="EN254" s="136"/>
      <c r="EO254" s="136"/>
      <c r="EP254" s="136"/>
      <c r="EQ254" s="136"/>
      <c r="ER254" s="136"/>
      <c r="ES254" s="136"/>
      <c r="ET254" s="136"/>
      <c r="EU254" s="136"/>
      <c r="EV254" s="136"/>
      <c r="EW254" s="136"/>
      <c r="EX254" s="136"/>
      <c r="EY254" s="136"/>
      <c r="EZ254" s="136"/>
      <c r="FA254" s="136"/>
      <c r="FB254" s="136"/>
      <c r="FC254" s="136"/>
      <c r="FD254" s="136"/>
      <c r="FE254" s="136"/>
      <c r="FF254" s="136"/>
      <c r="FG254" s="136"/>
      <c r="FH254" s="136"/>
      <c r="FI254" s="136"/>
      <c r="FJ254" s="136"/>
      <c r="FK254" s="136"/>
      <c r="FL254" s="136"/>
      <c r="FM254" s="136"/>
      <c r="FN254" s="136"/>
      <c r="FO254" s="136"/>
      <c r="FP254" s="136"/>
      <c r="FQ254" s="136"/>
      <c r="FR254" s="136"/>
      <c r="FS254" s="136"/>
      <c r="FT254" s="136"/>
      <c r="FU254" s="136"/>
      <c r="FV254" s="136"/>
      <c r="FW254" s="136"/>
      <c r="FX254" s="136"/>
      <c r="FY254" s="136"/>
      <c r="FZ254" s="136"/>
      <c r="GA254" s="136"/>
      <c r="GB254" s="136"/>
      <c r="GC254" s="136"/>
      <c r="GD254" s="136"/>
      <c r="GE254" s="136"/>
      <c r="GF254" s="136"/>
      <c r="GG254" s="136"/>
      <c r="GH254" s="136"/>
      <c r="GI254" s="136"/>
      <c r="GJ254" s="136"/>
      <c r="GK254" s="136"/>
      <c r="GL254" s="136"/>
      <c r="GM254" s="136"/>
      <c r="GN254" s="136"/>
      <c r="GO254" s="136"/>
      <c r="GP254" s="136"/>
      <c r="GQ254" s="136"/>
      <c r="GR254" s="136"/>
      <c r="GS254" s="136"/>
      <c r="GT254" s="136"/>
      <c r="GU254" s="136"/>
      <c r="GV254" s="136"/>
      <c r="GW254" s="136"/>
      <c r="GX254" s="136"/>
      <c r="GY254" s="136"/>
      <c r="GZ254" s="136"/>
      <c r="HA254" s="136"/>
      <c r="HB254" s="136"/>
      <c r="HC254" s="136"/>
      <c r="HD254" s="136"/>
      <c r="HE254" s="136"/>
      <c r="HF254" s="136"/>
      <c r="HG254" s="136"/>
      <c r="HH254" s="136"/>
      <c r="HI254" s="136"/>
      <c r="HJ254" s="136"/>
      <c r="HK254" s="136"/>
      <c r="HL254" s="136"/>
      <c r="HM254" s="136"/>
      <c r="HN254" s="136"/>
      <c r="HO254" s="136"/>
      <c r="HP254" s="136"/>
      <c r="HQ254" s="136"/>
      <c r="HR254" s="136"/>
      <c r="HS254" s="136"/>
      <c r="HT254" s="136"/>
      <c r="HU254" s="136"/>
      <c r="HV254" s="136"/>
      <c r="HW254" s="136"/>
      <c r="HX254" s="136"/>
      <c r="HY254" s="136"/>
      <c r="HZ254" s="136"/>
      <c r="IA254" s="136"/>
      <c r="IB254" s="136"/>
      <c r="IC254" s="136"/>
      <c r="ID254" s="136"/>
      <c r="IE254" s="136"/>
      <c r="IF254" s="136"/>
      <c r="IG254" s="136"/>
      <c r="IH254" s="136"/>
      <c r="II254" s="136"/>
      <c r="IJ254" s="136"/>
      <c r="IK254" s="136"/>
      <c r="IL254" s="136"/>
      <c r="IM254" s="136"/>
      <c r="IN254" s="136"/>
      <c r="IO254" s="136"/>
      <c r="IP254" s="136"/>
      <c r="IQ254" s="136"/>
    </row>
    <row r="255" spans="2:251" x14ac:dyDescent="0.25">
      <c r="B255" s="136"/>
      <c r="C255" s="136"/>
      <c r="D255" s="150"/>
      <c r="E255" s="150"/>
      <c r="F255" s="150"/>
      <c r="AB255" s="136"/>
      <c r="AC255" s="136"/>
      <c r="AD255" s="136"/>
      <c r="AE255" s="136"/>
      <c r="AF255" s="136"/>
      <c r="AG255" s="136"/>
      <c r="AH255" s="136"/>
      <c r="AI255" s="136"/>
      <c r="AJ255" s="136"/>
      <c r="AK255" s="136"/>
      <c r="AL255" s="136"/>
      <c r="AM255" s="136"/>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6"/>
      <c r="BR255" s="136"/>
      <c r="BS255" s="136"/>
      <c r="BT255" s="136"/>
      <c r="BU255" s="136"/>
      <c r="BV255" s="136"/>
      <c r="BW255" s="136"/>
      <c r="BX255" s="136"/>
      <c r="BY255" s="136"/>
      <c r="BZ255" s="136"/>
      <c r="CA255" s="136"/>
      <c r="CB255" s="136"/>
      <c r="CC255" s="136"/>
      <c r="CD255" s="136"/>
      <c r="CE255" s="136"/>
      <c r="CF255" s="136"/>
      <c r="CG255" s="136"/>
      <c r="CH255" s="136"/>
      <c r="CI255" s="136"/>
      <c r="CJ255" s="136"/>
      <c r="CK255" s="136"/>
      <c r="CL255" s="136"/>
      <c r="CM255" s="136"/>
      <c r="CN255" s="136"/>
      <c r="CO255" s="136"/>
      <c r="CP255" s="136"/>
      <c r="CQ255" s="136"/>
      <c r="CR255" s="136"/>
      <c r="CS255" s="136"/>
      <c r="CT255" s="136"/>
      <c r="CU255" s="136"/>
      <c r="CV255" s="136"/>
      <c r="CW255" s="136"/>
      <c r="CX255" s="136"/>
      <c r="CY255" s="136"/>
      <c r="CZ255" s="136"/>
      <c r="DA255" s="136"/>
      <c r="DB255" s="136"/>
      <c r="DC255" s="136"/>
      <c r="DD255" s="136"/>
      <c r="DE255" s="136"/>
      <c r="DF255" s="136"/>
      <c r="DG255" s="136"/>
      <c r="DH255" s="136"/>
      <c r="DI255" s="136"/>
      <c r="DJ255" s="136"/>
      <c r="DK255" s="136"/>
      <c r="DL255" s="136"/>
      <c r="DM255" s="136"/>
      <c r="DN255" s="136"/>
      <c r="DO255" s="136"/>
      <c r="DP255" s="136"/>
      <c r="DQ255" s="136"/>
      <c r="DR255" s="136"/>
      <c r="DS255" s="136"/>
      <c r="DT255" s="136"/>
      <c r="DU255" s="136"/>
      <c r="DV255" s="136"/>
      <c r="DW255" s="136"/>
      <c r="DX255" s="136"/>
      <c r="DY255" s="136"/>
      <c r="DZ255" s="136"/>
      <c r="EA255" s="136"/>
      <c r="EB255" s="136"/>
      <c r="EC255" s="136"/>
      <c r="ED255" s="136"/>
      <c r="EE255" s="136"/>
      <c r="EF255" s="136"/>
      <c r="EG255" s="136"/>
      <c r="EH255" s="136"/>
      <c r="EI255" s="136"/>
      <c r="EJ255" s="136"/>
      <c r="EK255" s="136"/>
      <c r="EL255" s="136"/>
      <c r="EM255" s="136"/>
      <c r="EN255" s="136"/>
      <c r="EO255" s="136"/>
      <c r="EP255" s="136"/>
      <c r="EQ255" s="136"/>
      <c r="ER255" s="136"/>
      <c r="ES255" s="136"/>
      <c r="ET255" s="136"/>
      <c r="EU255" s="136"/>
      <c r="EV255" s="136"/>
      <c r="EW255" s="136"/>
      <c r="EX255" s="136"/>
      <c r="EY255" s="136"/>
      <c r="EZ255" s="136"/>
      <c r="FA255" s="136"/>
      <c r="FB255" s="136"/>
      <c r="FC255" s="136"/>
      <c r="FD255" s="136"/>
      <c r="FE255" s="136"/>
      <c r="FF255" s="136"/>
      <c r="FG255" s="136"/>
      <c r="FH255" s="136"/>
      <c r="FI255" s="136"/>
      <c r="FJ255" s="136"/>
      <c r="FK255" s="136"/>
      <c r="FL255" s="136"/>
      <c r="FM255" s="136"/>
      <c r="FN255" s="136"/>
      <c r="FO255" s="136"/>
      <c r="FP255" s="136"/>
      <c r="FQ255" s="136"/>
      <c r="FR255" s="136"/>
      <c r="FS255" s="136"/>
      <c r="FT255" s="136"/>
      <c r="FU255" s="136"/>
      <c r="FV255" s="136"/>
      <c r="FW255" s="136"/>
      <c r="FX255" s="136"/>
      <c r="FY255" s="136"/>
      <c r="FZ255" s="136"/>
      <c r="GA255" s="136"/>
      <c r="GB255" s="136"/>
      <c r="GC255" s="136"/>
      <c r="GD255" s="136"/>
      <c r="GE255" s="136"/>
      <c r="GF255" s="136"/>
      <c r="GG255" s="136"/>
      <c r="GH255" s="136"/>
      <c r="GI255" s="136"/>
      <c r="GJ255" s="136"/>
      <c r="GK255" s="136"/>
      <c r="GL255" s="136"/>
      <c r="GM255" s="136"/>
      <c r="GN255" s="136"/>
      <c r="GO255" s="136"/>
      <c r="GP255" s="136"/>
      <c r="GQ255" s="136"/>
      <c r="GR255" s="136"/>
      <c r="GS255" s="136"/>
      <c r="GT255" s="136"/>
      <c r="GU255" s="136"/>
      <c r="GV255" s="136"/>
      <c r="GW255" s="136"/>
      <c r="GX255" s="136"/>
      <c r="GY255" s="136"/>
      <c r="GZ255" s="136"/>
      <c r="HA255" s="136"/>
      <c r="HB255" s="136"/>
      <c r="HC255" s="136"/>
      <c r="HD255" s="136"/>
      <c r="HE255" s="136"/>
      <c r="HF255" s="136"/>
      <c r="HG255" s="136"/>
      <c r="HH255" s="136"/>
      <c r="HI255" s="136"/>
      <c r="HJ255" s="136"/>
      <c r="HK255" s="136"/>
      <c r="HL255" s="136"/>
      <c r="HM255" s="136"/>
      <c r="HN255" s="136"/>
      <c r="HO255" s="136"/>
      <c r="HP255" s="136"/>
      <c r="HQ255" s="136"/>
      <c r="HR255" s="136"/>
      <c r="HS255" s="136"/>
      <c r="HT255" s="136"/>
      <c r="HU255" s="136"/>
      <c r="HV255" s="136"/>
      <c r="HW255" s="136"/>
      <c r="HX255" s="136"/>
      <c r="HY255" s="136"/>
      <c r="HZ255" s="136"/>
      <c r="IA255" s="136"/>
      <c r="IB255" s="136"/>
      <c r="IC255" s="136"/>
      <c r="ID255" s="136"/>
      <c r="IE255" s="136"/>
      <c r="IF255" s="136"/>
      <c r="IG255" s="136"/>
      <c r="IH255" s="136"/>
      <c r="II255" s="136"/>
      <c r="IJ255" s="136"/>
      <c r="IK255" s="136"/>
      <c r="IL255" s="136"/>
      <c r="IM255" s="136"/>
      <c r="IN255" s="136"/>
      <c r="IO255" s="136"/>
      <c r="IP255" s="136"/>
      <c r="IQ255" s="136"/>
    </row>
    <row r="256" spans="2:251" x14ac:dyDescent="0.25">
      <c r="B256" s="136"/>
      <c r="C256" s="136"/>
      <c r="D256" s="150"/>
      <c r="E256" s="150"/>
      <c r="F256" s="150"/>
      <c r="AB256" s="136"/>
      <c r="AC256" s="136"/>
      <c r="AD256" s="136"/>
      <c r="AE256" s="136"/>
      <c r="AF256" s="136"/>
      <c r="AG256" s="136"/>
      <c r="AH256" s="136"/>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6"/>
      <c r="BI256" s="136"/>
      <c r="BJ256" s="136"/>
      <c r="BK256" s="136"/>
      <c r="BL256" s="136"/>
      <c r="BM256" s="136"/>
      <c r="BN256" s="136"/>
      <c r="BO256" s="136"/>
      <c r="BP256" s="136"/>
      <c r="BQ256" s="136"/>
      <c r="BR256" s="136"/>
      <c r="BS256" s="136"/>
      <c r="BT256" s="136"/>
      <c r="BU256" s="136"/>
      <c r="BV256" s="136"/>
      <c r="BW256" s="136"/>
      <c r="BX256" s="136"/>
      <c r="BY256" s="136"/>
      <c r="BZ256" s="136"/>
      <c r="CA256" s="136"/>
      <c r="CB256" s="136"/>
      <c r="CC256" s="136"/>
      <c r="CD256" s="136"/>
      <c r="CE256" s="136"/>
      <c r="CF256" s="136"/>
      <c r="CG256" s="136"/>
      <c r="CH256" s="136"/>
      <c r="CI256" s="136"/>
      <c r="CJ256" s="136"/>
      <c r="CK256" s="136"/>
      <c r="CL256" s="136"/>
      <c r="CM256" s="136"/>
      <c r="CN256" s="136"/>
      <c r="CO256" s="136"/>
      <c r="CP256" s="136"/>
      <c r="CQ256" s="136"/>
      <c r="CR256" s="136"/>
      <c r="CS256" s="136"/>
      <c r="CT256" s="136"/>
      <c r="CU256" s="136"/>
      <c r="CV256" s="136"/>
      <c r="CW256" s="136"/>
      <c r="CX256" s="136"/>
      <c r="CY256" s="136"/>
      <c r="CZ256" s="136"/>
      <c r="DA256" s="136"/>
      <c r="DB256" s="136"/>
      <c r="DC256" s="136"/>
      <c r="DD256" s="136"/>
      <c r="DE256" s="136"/>
      <c r="DF256" s="136"/>
      <c r="DG256" s="136"/>
      <c r="DH256" s="136"/>
      <c r="DI256" s="136"/>
      <c r="DJ256" s="136"/>
      <c r="DK256" s="136"/>
      <c r="DL256" s="136"/>
      <c r="DM256" s="136"/>
      <c r="DN256" s="136"/>
      <c r="DO256" s="136"/>
      <c r="DP256" s="136"/>
      <c r="DQ256" s="136"/>
      <c r="DR256" s="136"/>
      <c r="DS256" s="136"/>
      <c r="DT256" s="136"/>
      <c r="DU256" s="136"/>
      <c r="DV256" s="136"/>
      <c r="DW256" s="136"/>
      <c r="DX256" s="136"/>
      <c r="DY256" s="136"/>
      <c r="DZ256" s="136"/>
      <c r="EA256" s="136"/>
      <c r="EB256" s="136"/>
      <c r="EC256" s="136"/>
      <c r="ED256" s="136"/>
      <c r="EE256" s="136"/>
      <c r="EF256" s="136"/>
      <c r="EG256" s="136"/>
      <c r="EH256" s="136"/>
      <c r="EI256" s="136"/>
      <c r="EJ256" s="136"/>
      <c r="EK256" s="136"/>
      <c r="EL256" s="136"/>
      <c r="EM256" s="136"/>
      <c r="EN256" s="136"/>
      <c r="EO256" s="136"/>
      <c r="EP256" s="136"/>
      <c r="EQ256" s="136"/>
      <c r="ER256" s="136"/>
      <c r="ES256" s="136"/>
      <c r="ET256" s="136"/>
      <c r="EU256" s="136"/>
      <c r="EV256" s="136"/>
      <c r="EW256" s="136"/>
      <c r="EX256" s="136"/>
      <c r="EY256" s="136"/>
      <c r="EZ256" s="136"/>
      <c r="FA256" s="136"/>
      <c r="FB256" s="136"/>
      <c r="FC256" s="136"/>
      <c r="FD256" s="136"/>
      <c r="FE256" s="136"/>
      <c r="FF256" s="136"/>
      <c r="FG256" s="136"/>
      <c r="FH256" s="136"/>
      <c r="FI256" s="136"/>
      <c r="FJ256" s="136"/>
      <c r="FK256" s="136"/>
      <c r="FL256" s="136"/>
      <c r="FM256" s="136"/>
      <c r="FN256" s="136"/>
      <c r="FO256" s="136"/>
      <c r="FP256" s="136"/>
      <c r="FQ256" s="136"/>
      <c r="FR256" s="136"/>
      <c r="FS256" s="136"/>
      <c r="FT256" s="136"/>
      <c r="FU256" s="136"/>
      <c r="FV256" s="136"/>
      <c r="FW256" s="136"/>
      <c r="FX256" s="136"/>
      <c r="FY256" s="136"/>
      <c r="FZ256" s="136"/>
      <c r="GA256" s="136"/>
      <c r="GB256" s="136"/>
      <c r="GC256" s="136"/>
      <c r="GD256" s="136"/>
      <c r="GE256" s="136"/>
      <c r="GF256" s="136"/>
      <c r="GG256" s="136"/>
      <c r="GH256" s="136"/>
      <c r="GI256" s="136"/>
      <c r="GJ256" s="136"/>
      <c r="GK256" s="136"/>
      <c r="GL256" s="136"/>
      <c r="GM256" s="136"/>
      <c r="GN256" s="136"/>
      <c r="GO256" s="136"/>
      <c r="GP256" s="136"/>
      <c r="GQ256" s="136"/>
      <c r="GR256" s="136"/>
      <c r="GS256" s="136"/>
      <c r="GT256" s="136"/>
      <c r="GU256" s="136"/>
      <c r="GV256" s="136"/>
      <c r="GW256" s="136"/>
      <c r="GX256" s="136"/>
      <c r="GY256" s="136"/>
      <c r="GZ256" s="136"/>
      <c r="HA256" s="136"/>
      <c r="HB256" s="136"/>
      <c r="HC256" s="136"/>
      <c r="HD256" s="136"/>
      <c r="HE256" s="136"/>
      <c r="HF256" s="136"/>
      <c r="HG256" s="136"/>
      <c r="HH256" s="136"/>
      <c r="HI256" s="136"/>
      <c r="HJ256" s="136"/>
      <c r="HK256" s="136"/>
      <c r="HL256" s="136"/>
      <c r="HM256" s="136"/>
      <c r="HN256" s="136"/>
      <c r="HO256" s="136"/>
      <c r="HP256" s="136"/>
      <c r="HQ256" s="136"/>
      <c r="HR256" s="136"/>
      <c r="HS256" s="136"/>
      <c r="HT256" s="136"/>
      <c r="HU256" s="136"/>
      <c r="HV256" s="136"/>
      <c r="HW256" s="136"/>
      <c r="HX256" s="136"/>
      <c r="HY256" s="136"/>
      <c r="HZ256" s="136"/>
      <c r="IA256" s="136"/>
      <c r="IB256" s="136"/>
      <c r="IC256" s="136"/>
      <c r="ID256" s="136"/>
      <c r="IE256" s="136"/>
      <c r="IF256" s="136"/>
      <c r="IG256" s="136"/>
      <c r="IH256" s="136"/>
      <c r="II256" s="136"/>
      <c r="IJ256" s="136"/>
      <c r="IK256" s="136"/>
      <c r="IL256" s="136"/>
      <c r="IM256" s="136"/>
      <c r="IN256" s="136"/>
      <c r="IO256" s="136"/>
      <c r="IP256" s="136"/>
      <c r="IQ256" s="136"/>
    </row>
    <row r="257" spans="2:251" x14ac:dyDescent="0.25">
      <c r="B257" s="136"/>
      <c r="C257" s="136"/>
      <c r="D257" s="150"/>
      <c r="E257" s="150"/>
      <c r="F257" s="150"/>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136"/>
      <c r="CD257" s="136"/>
      <c r="CE257" s="136"/>
      <c r="CF257" s="136"/>
      <c r="CG257" s="136"/>
      <c r="CH257" s="136"/>
      <c r="CI257" s="136"/>
      <c r="CJ257" s="136"/>
      <c r="CK257" s="136"/>
      <c r="CL257" s="136"/>
      <c r="CM257" s="136"/>
      <c r="CN257" s="136"/>
      <c r="CO257" s="136"/>
      <c r="CP257" s="136"/>
      <c r="CQ257" s="136"/>
      <c r="CR257" s="136"/>
      <c r="CS257" s="136"/>
      <c r="CT257" s="136"/>
      <c r="CU257" s="136"/>
      <c r="CV257" s="136"/>
      <c r="CW257" s="136"/>
      <c r="CX257" s="136"/>
      <c r="CY257" s="136"/>
      <c r="CZ257" s="136"/>
      <c r="DA257" s="136"/>
      <c r="DB257" s="136"/>
      <c r="DC257" s="136"/>
      <c r="DD257" s="136"/>
      <c r="DE257" s="136"/>
      <c r="DF257" s="136"/>
      <c r="DG257" s="136"/>
      <c r="DH257" s="136"/>
      <c r="DI257" s="136"/>
      <c r="DJ257" s="136"/>
      <c r="DK257" s="136"/>
      <c r="DL257" s="136"/>
      <c r="DM257" s="136"/>
      <c r="DN257" s="136"/>
      <c r="DO257" s="136"/>
      <c r="DP257" s="136"/>
      <c r="DQ257" s="136"/>
      <c r="DR257" s="136"/>
      <c r="DS257" s="136"/>
      <c r="DT257" s="136"/>
      <c r="DU257" s="136"/>
      <c r="DV257" s="136"/>
      <c r="DW257" s="136"/>
      <c r="DX257" s="136"/>
      <c r="DY257" s="136"/>
      <c r="DZ257" s="136"/>
      <c r="EA257" s="136"/>
      <c r="EB257" s="136"/>
      <c r="EC257" s="136"/>
      <c r="ED257" s="136"/>
      <c r="EE257" s="136"/>
      <c r="EF257" s="136"/>
      <c r="EG257" s="136"/>
      <c r="EH257" s="136"/>
      <c r="EI257" s="136"/>
      <c r="EJ257" s="136"/>
      <c r="EK257" s="136"/>
      <c r="EL257" s="136"/>
      <c r="EM257" s="136"/>
      <c r="EN257" s="136"/>
      <c r="EO257" s="136"/>
      <c r="EP257" s="136"/>
      <c r="EQ257" s="136"/>
      <c r="ER257" s="136"/>
      <c r="ES257" s="136"/>
      <c r="ET257" s="136"/>
      <c r="EU257" s="136"/>
      <c r="EV257" s="136"/>
      <c r="EW257" s="136"/>
      <c r="EX257" s="136"/>
      <c r="EY257" s="136"/>
      <c r="EZ257" s="136"/>
      <c r="FA257" s="136"/>
      <c r="FB257" s="136"/>
      <c r="FC257" s="136"/>
      <c r="FD257" s="136"/>
      <c r="FE257" s="136"/>
      <c r="FF257" s="136"/>
      <c r="FG257" s="136"/>
      <c r="FH257" s="136"/>
      <c r="FI257" s="136"/>
      <c r="FJ257" s="136"/>
      <c r="FK257" s="136"/>
      <c r="FL257" s="136"/>
      <c r="FM257" s="136"/>
      <c r="FN257" s="136"/>
      <c r="FO257" s="136"/>
      <c r="FP257" s="136"/>
      <c r="FQ257" s="136"/>
      <c r="FR257" s="136"/>
      <c r="FS257" s="136"/>
      <c r="FT257" s="136"/>
      <c r="FU257" s="136"/>
      <c r="FV257" s="136"/>
      <c r="FW257" s="136"/>
      <c r="FX257" s="136"/>
      <c r="FY257" s="136"/>
      <c r="FZ257" s="136"/>
      <c r="GA257" s="136"/>
      <c r="GB257" s="136"/>
      <c r="GC257" s="136"/>
      <c r="GD257" s="136"/>
      <c r="GE257" s="136"/>
      <c r="GF257" s="136"/>
      <c r="GG257" s="136"/>
      <c r="GH257" s="136"/>
      <c r="GI257" s="136"/>
      <c r="GJ257" s="136"/>
      <c r="GK257" s="136"/>
      <c r="GL257" s="136"/>
      <c r="GM257" s="136"/>
      <c r="GN257" s="136"/>
      <c r="GO257" s="136"/>
      <c r="GP257" s="136"/>
      <c r="GQ257" s="136"/>
      <c r="GR257" s="136"/>
      <c r="GS257" s="136"/>
      <c r="GT257" s="136"/>
      <c r="GU257" s="136"/>
      <c r="GV257" s="136"/>
      <c r="GW257" s="136"/>
      <c r="GX257" s="136"/>
      <c r="GY257" s="136"/>
      <c r="GZ257" s="136"/>
      <c r="HA257" s="136"/>
      <c r="HB257" s="136"/>
      <c r="HC257" s="136"/>
      <c r="HD257" s="136"/>
      <c r="HE257" s="136"/>
      <c r="HF257" s="136"/>
      <c r="HG257" s="136"/>
      <c r="HH257" s="136"/>
      <c r="HI257" s="136"/>
      <c r="HJ257" s="136"/>
      <c r="HK257" s="136"/>
      <c r="HL257" s="136"/>
      <c r="HM257" s="136"/>
      <c r="HN257" s="136"/>
      <c r="HO257" s="136"/>
      <c r="HP257" s="136"/>
      <c r="HQ257" s="136"/>
      <c r="HR257" s="136"/>
      <c r="HS257" s="136"/>
      <c r="HT257" s="136"/>
      <c r="HU257" s="136"/>
      <c r="HV257" s="136"/>
      <c r="HW257" s="136"/>
      <c r="HX257" s="136"/>
      <c r="HY257" s="136"/>
      <c r="HZ257" s="136"/>
      <c r="IA257" s="136"/>
      <c r="IB257" s="136"/>
      <c r="IC257" s="136"/>
      <c r="ID257" s="136"/>
      <c r="IE257" s="136"/>
      <c r="IF257" s="136"/>
      <c r="IG257" s="136"/>
      <c r="IH257" s="136"/>
      <c r="II257" s="136"/>
      <c r="IJ257" s="136"/>
      <c r="IK257" s="136"/>
      <c r="IL257" s="136"/>
      <c r="IM257" s="136"/>
      <c r="IN257" s="136"/>
      <c r="IO257" s="136"/>
      <c r="IP257" s="136"/>
      <c r="IQ257" s="136"/>
    </row>
    <row r="258" spans="2:251" x14ac:dyDescent="0.25">
      <c r="B258" s="136"/>
      <c r="C258" s="136"/>
      <c r="D258" s="150"/>
      <c r="E258" s="150"/>
      <c r="F258" s="150"/>
      <c r="AB258" s="136"/>
      <c r="AC258" s="136"/>
      <c r="AD258" s="136"/>
      <c r="AE258" s="136"/>
      <c r="AF258" s="136"/>
      <c r="AG258" s="136"/>
      <c r="AH258" s="136"/>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6"/>
      <c r="BI258" s="136"/>
      <c r="BJ258" s="136"/>
      <c r="BK258" s="136"/>
      <c r="BL258" s="136"/>
      <c r="BM258" s="136"/>
      <c r="BN258" s="136"/>
      <c r="BO258" s="136"/>
      <c r="BP258" s="136"/>
      <c r="BQ258" s="136"/>
      <c r="BR258" s="136"/>
      <c r="BS258" s="136"/>
      <c r="BT258" s="136"/>
      <c r="BU258" s="136"/>
      <c r="BV258" s="136"/>
      <c r="BW258" s="136"/>
      <c r="BX258" s="136"/>
      <c r="BY258" s="136"/>
      <c r="BZ258" s="136"/>
      <c r="CA258" s="136"/>
      <c r="CB258" s="136"/>
      <c r="CC258" s="136"/>
      <c r="CD258" s="136"/>
      <c r="CE258" s="136"/>
      <c r="CF258" s="136"/>
      <c r="CG258" s="136"/>
      <c r="CH258" s="136"/>
      <c r="CI258" s="136"/>
      <c r="CJ258" s="136"/>
      <c r="CK258" s="136"/>
      <c r="CL258" s="136"/>
      <c r="CM258" s="136"/>
      <c r="CN258" s="136"/>
      <c r="CO258" s="136"/>
      <c r="CP258" s="136"/>
      <c r="CQ258" s="136"/>
      <c r="CR258" s="136"/>
      <c r="CS258" s="136"/>
      <c r="CT258" s="136"/>
      <c r="CU258" s="136"/>
      <c r="CV258" s="136"/>
      <c r="CW258" s="136"/>
      <c r="CX258" s="136"/>
      <c r="CY258" s="136"/>
      <c r="CZ258" s="136"/>
      <c r="DA258" s="136"/>
      <c r="DB258" s="136"/>
      <c r="DC258" s="136"/>
      <c r="DD258" s="136"/>
      <c r="DE258" s="136"/>
      <c r="DF258" s="136"/>
      <c r="DG258" s="136"/>
      <c r="DH258" s="136"/>
      <c r="DI258" s="136"/>
      <c r="DJ258" s="136"/>
      <c r="DK258" s="136"/>
      <c r="DL258" s="136"/>
      <c r="DM258" s="136"/>
      <c r="DN258" s="136"/>
      <c r="DO258" s="136"/>
      <c r="DP258" s="136"/>
      <c r="DQ258" s="136"/>
      <c r="DR258" s="136"/>
      <c r="DS258" s="136"/>
      <c r="DT258" s="136"/>
      <c r="DU258" s="136"/>
      <c r="DV258" s="136"/>
      <c r="DW258" s="136"/>
      <c r="DX258" s="136"/>
      <c r="DY258" s="136"/>
      <c r="DZ258" s="136"/>
      <c r="EA258" s="136"/>
      <c r="EB258" s="136"/>
      <c r="EC258" s="136"/>
      <c r="ED258" s="136"/>
      <c r="EE258" s="136"/>
      <c r="EF258" s="136"/>
      <c r="EG258" s="136"/>
      <c r="EH258" s="136"/>
      <c r="EI258" s="136"/>
      <c r="EJ258" s="136"/>
      <c r="EK258" s="136"/>
      <c r="EL258" s="136"/>
      <c r="EM258" s="136"/>
      <c r="EN258" s="136"/>
      <c r="EO258" s="136"/>
      <c r="EP258" s="136"/>
      <c r="EQ258" s="136"/>
      <c r="ER258" s="136"/>
      <c r="ES258" s="136"/>
      <c r="ET258" s="136"/>
      <c r="EU258" s="136"/>
      <c r="EV258" s="136"/>
      <c r="EW258" s="136"/>
      <c r="EX258" s="136"/>
      <c r="EY258" s="136"/>
      <c r="EZ258" s="136"/>
      <c r="FA258" s="136"/>
      <c r="FB258" s="136"/>
      <c r="FC258" s="136"/>
      <c r="FD258" s="136"/>
      <c r="FE258" s="136"/>
      <c r="FF258" s="136"/>
      <c r="FG258" s="136"/>
      <c r="FH258" s="136"/>
      <c r="FI258" s="136"/>
      <c r="FJ258" s="136"/>
      <c r="FK258" s="136"/>
      <c r="FL258" s="136"/>
      <c r="FM258" s="136"/>
      <c r="FN258" s="136"/>
      <c r="FO258" s="136"/>
      <c r="FP258" s="136"/>
      <c r="FQ258" s="136"/>
      <c r="FR258" s="136"/>
      <c r="FS258" s="136"/>
      <c r="FT258" s="136"/>
      <c r="FU258" s="136"/>
      <c r="FV258" s="136"/>
      <c r="FW258" s="136"/>
      <c r="FX258" s="136"/>
      <c r="FY258" s="136"/>
      <c r="FZ258" s="136"/>
      <c r="GA258" s="136"/>
      <c r="GB258" s="136"/>
      <c r="GC258" s="136"/>
      <c r="GD258" s="136"/>
      <c r="GE258" s="136"/>
      <c r="GF258" s="136"/>
      <c r="GG258" s="136"/>
      <c r="GH258" s="136"/>
      <c r="GI258" s="136"/>
      <c r="GJ258" s="136"/>
      <c r="GK258" s="136"/>
      <c r="GL258" s="136"/>
      <c r="GM258" s="136"/>
      <c r="GN258" s="136"/>
      <c r="GO258" s="136"/>
      <c r="GP258" s="136"/>
      <c r="GQ258" s="136"/>
      <c r="GR258" s="136"/>
      <c r="GS258" s="136"/>
      <c r="GT258" s="136"/>
      <c r="GU258" s="136"/>
      <c r="GV258" s="136"/>
      <c r="GW258" s="136"/>
      <c r="GX258" s="136"/>
      <c r="GY258" s="136"/>
      <c r="GZ258" s="136"/>
      <c r="HA258" s="136"/>
      <c r="HB258" s="136"/>
      <c r="HC258" s="136"/>
      <c r="HD258" s="136"/>
      <c r="HE258" s="136"/>
      <c r="HF258" s="136"/>
      <c r="HG258" s="136"/>
      <c r="HH258" s="136"/>
      <c r="HI258" s="136"/>
      <c r="HJ258" s="136"/>
      <c r="HK258" s="136"/>
      <c r="HL258" s="136"/>
      <c r="HM258" s="136"/>
      <c r="HN258" s="136"/>
      <c r="HO258" s="136"/>
      <c r="HP258" s="136"/>
      <c r="HQ258" s="136"/>
      <c r="HR258" s="136"/>
      <c r="HS258" s="136"/>
      <c r="HT258" s="136"/>
      <c r="HU258" s="136"/>
      <c r="HV258" s="136"/>
      <c r="HW258" s="136"/>
      <c r="HX258" s="136"/>
      <c r="HY258" s="136"/>
      <c r="HZ258" s="136"/>
      <c r="IA258" s="136"/>
      <c r="IB258" s="136"/>
      <c r="IC258" s="136"/>
      <c r="ID258" s="136"/>
      <c r="IE258" s="136"/>
      <c r="IF258" s="136"/>
      <c r="IG258" s="136"/>
      <c r="IH258" s="136"/>
      <c r="II258" s="136"/>
      <c r="IJ258" s="136"/>
      <c r="IK258" s="136"/>
      <c r="IL258" s="136"/>
      <c r="IM258" s="136"/>
      <c r="IN258" s="136"/>
      <c r="IO258" s="136"/>
      <c r="IP258" s="136"/>
      <c r="IQ258" s="136"/>
    </row>
    <row r="259" spans="2:251" x14ac:dyDescent="0.25">
      <c r="B259" s="136"/>
      <c r="C259" s="136"/>
      <c r="D259" s="150"/>
      <c r="E259" s="150"/>
      <c r="F259" s="150"/>
      <c r="AB259" s="136"/>
      <c r="AC259" s="136"/>
      <c r="AD259" s="136"/>
      <c r="AE259" s="136"/>
      <c r="AF259" s="136"/>
      <c r="AG259" s="136"/>
      <c r="AH259" s="136"/>
      <c r="AI259" s="136"/>
      <c r="AJ259" s="136"/>
      <c r="AK259" s="136"/>
      <c r="AL259" s="136"/>
      <c r="AM259" s="136"/>
      <c r="AN259" s="136"/>
      <c r="AO259" s="136"/>
      <c r="AP259" s="136"/>
      <c r="AQ259" s="136"/>
      <c r="AR259" s="136"/>
      <c r="AS259" s="136"/>
      <c r="AT259" s="136"/>
      <c r="AU259" s="136"/>
      <c r="AV259" s="136"/>
      <c r="AW259" s="136"/>
      <c r="AX259" s="136"/>
      <c r="AY259" s="136"/>
      <c r="AZ259" s="136"/>
      <c r="BA259" s="136"/>
      <c r="BB259" s="136"/>
      <c r="BC259" s="136"/>
      <c r="BD259" s="136"/>
      <c r="BE259" s="136"/>
      <c r="BF259" s="136"/>
      <c r="BG259" s="136"/>
      <c r="BH259" s="136"/>
      <c r="BI259" s="136"/>
      <c r="BJ259" s="136"/>
      <c r="BK259" s="136"/>
      <c r="BL259" s="136"/>
      <c r="BM259" s="136"/>
      <c r="BN259" s="136"/>
      <c r="BO259" s="136"/>
      <c r="BP259" s="136"/>
      <c r="BQ259" s="136"/>
      <c r="BR259" s="136"/>
      <c r="BS259" s="136"/>
      <c r="BT259" s="136"/>
      <c r="BU259" s="136"/>
      <c r="BV259" s="136"/>
      <c r="BW259" s="136"/>
      <c r="BX259" s="136"/>
      <c r="BY259" s="136"/>
      <c r="BZ259" s="136"/>
      <c r="CA259" s="136"/>
      <c r="CB259" s="136"/>
      <c r="CC259" s="136"/>
      <c r="CD259" s="136"/>
      <c r="CE259" s="136"/>
      <c r="CF259" s="136"/>
      <c r="CG259" s="136"/>
      <c r="CH259" s="136"/>
      <c r="CI259" s="136"/>
      <c r="CJ259" s="136"/>
      <c r="CK259" s="136"/>
      <c r="CL259" s="136"/>
      <c r="CM259" s="136"/>
      <c r="CN259" s="136"/>
      <c r="CO259" s="136"/>
      <c r="CP259" s="136"/>
      <c r="CQ259" s="136"/>
      <c r="CR259" s="136"/>
      <c r="CS259" s="136"/>
      <c r="CT259" s="136"/>
      <c r="CU259" s="136"/>
      <c r="CV259" s="136"/>
      <c r="CW259" s="136"/>
      <c r="CX259" s="136"/>
      <c r="CY259" s="136"/>
      <c r="CZ259" s="136"/>
      <c r="DA259" s="136"/>
      <c r="DB259" s="136"/>
      <c r="DC259" s="136"/>
      <c r="DD259" s="136"/>
      <c r="DE259" s="136"/>
      <c r="DF259" s="136"/>
      <c r="DG259" s="136"/>
      <c r="DH259" s="136"/>
      <c r="DI259" s="136"/>
      <c r="DJ259" s="136"/>
      <c r="DK259" s="136"/>
      <c r="DL259" s="136"/>
      <c r="DM259" s="136"/>
      <c r="DN259" s="136"/>
      <c r="DO259" s="136"/>
      <c r="DP259" s="136"/>
      <c r="DQ259" s="136"/>
      <c r="DR259" s="136"/>
      <c r="DS259" s="136"/>
      <c r="DT259" s="136"/>
      <c r="DU259" s="136"/>
      <c r="DV259" s="136"/>
      <c r="DW259" s="136"/>
      <c r="DX259" s="136"/>
      <c r="DY259" s="136"/>
      <c r="DZ259" s="136"/>
      <c r="EA259" s="136"/>
      <c r="EB259" s="136"/>
      <c r="EC259" s="136"/>
      <c r="ED259" s="136"/>
      <c r="EE259" s="136"/>
      <c r="EF259" s="136"/>
      <c r="EG259" s="136"/>
      <c r="EH259" s="136"/>
      <c r="EI259" s="136"/>
      <c r="EJ259" s="136"/>
      <c r="EK259" s="136"/>
      <c r="EL259" s="136"/>
      <c r="EM259" s="136"/>
      <c r="EN259" s="136"/>
      <c r="EO259" s="136"/>
      <c r="EP259" s="136"/>
      <c r="EQ259" s="136"/>
      <c r="ER259" s="136"/>
      <c r="ES259" s="136"/>
      <c r="ET259" s="136"/>
      <c r="EU259" s="136"/>
      <c r="EV259" s="136"/>
      <c r="EW259" s="136"/>
      <c r="EX259" s="136"/>
      <c r="EY259" s="136"/>
      <c r="EZ259" s="136"/>
      <c r="FA259" s="136"/>
      <c r="FB259" s="136"/>
      <c r="FC259" s="136"/>
      <c r="FD259" s="136"/>
      <c r="FE259" s="136"/>
      <c r="FF259" s="136"/>
      <c r="FG259" s="136"/>
      <c r="FH259" s="136"/>
      <c r="FI259" s="136"/>
      <c r="FJ259" s="136"/>
      <c r="FK259" s="136"/>
      <c r="FL259" s="136"/>
      <c r="FM259" s="136"/>
      <c r="FN259" s="136"/>
      <c r="FO259" s="136"/>
      <c r="FP259" s="136"/>
      <c r="FQ259" s="136"/>
      <c r="FR259" s="136"/>
      <c r="FS259" s="136"/>
      <c r="FT259" s="136"/>
      <c r="FU259" s="136"/>
      <c r="FV259" s="136"/>
      <c r="FW259" s="136"/>
      <c r="FX259" s="136"/>
      <c r="FY259" s="136"/>
      <c r="FZ259" s="136"/>
      <c r="GA259" s="136"/>
      <c r="GB259" s="136"/>
      <c r="GC259" s="136"/>
      <c r="GD259" s="136"/>
      <c r="GE259" s="136"/>
      <c r="GF259" s="136"/>
      <c r="GG259" s="136"/>
      <c r="GH259" s="136"/>
      <c r="GI259" s="136"/>
      <c r="GJ259" s="136"/>
      <c r="GK259" s="136"/>
      <c r="GL259" s="136"/>
      <c r="GM259" s="136"/>
      <c r="GN259" s="136"/>
      <c r="GO259" s="136"/>
      <c r="GP259" s="136"/>
      <c r="GQ259" s="136"/>
      <c r="GR259" s="136"/>
      <c r="GS259" s="136"/>
      <c r="GT259" s="136"/>
      <c r="GU259" s="136"/>
      <c r="GV259" s="136"/>
      <c r="GW259" s="136"/>
      <c r="GX259" s="136"/>
      <c r="GY259" s="136"/>
      <c r="GZ259" s="136"/>
      <c r="HA259" s="136"/>
      <c r="HB259" s="136"/>
      <c r="HC259" s="136"/>
      <c r="HD259" s="136"/>
      <c r="HE259" s="136"/>
      <c r="HF259" s="136"/>
      <c r="HG259" s="136"/>
      <c r="HH259" s="136"/>
      <c r="HI259" s="136"/>
      <c r="HJ259" s="136"/>
      <c r="HK259" s="136"/>
      <c r="HL259" s="136"/>
      <c r="HM259" s="136"/>
      <c r="HN259" s="136"/>
      <c r="HO259" s="136"/>
      <c r="HP259" s="136"/>
      <c r="HQ259" s="136"/>
      <c r="HR259" s="136"/>
      <c r="HS259" s="136"/>
      <c r="HT259" s="136"/>
      <c r="HU259" s="136"/>
      <c r="HV259" s="136"/>
      <c r="HW259" s="136"/>
      <c r="HX259" s="136"/>
      <c r="HY259" s="136"/>
      <c r="HZ259" s="136"/>
      <c r="IA259" s="136"/>
      <c r="IB259" s="136"/>
      <c r="IC259" s="136"/>
      <c r="ID259" s="136"/>
      <c r="IE259" s="136"/>
      <c r="IF259" s="136"/>
      <c r="IG259" s="136"/>
      <c r="IH259" s="136"/>
      <c r="II259" s="136"/>
      <c r="IJ259" s="136"/>
      <c r="IK259" s="136"/>
      <c r="IL259" s="136"/>
      <c r="IM259" s="136"/>
      <c r="IN259" s="136"/>
      <c r="IO259" s="136"/>
      <c r="IP259" s="136"/>
      <c r="IQ259" s="136"/>
    </row>
    <row r="260" spans="2:251" x14ac:dyDescent="0.25">
      <c r="B260" s="136"/>
      <c r="C260" s="136"/>
      <c r="D260" s="150"/>
      <c r="E260" s="150"/>
      <c r="F260" s="150"/>
      <c r="AB260" s="136"/>
      <c r="AC260" s="136"/>
      <c r="AD260" s="136"/>
      <c r="AE260" s="136"/>
      <c r="AF260" s="136"/>
      <c r="AG260" s="136"/>
      <c r="AH260" s="136"/>
      <c r="AI260" s="136"/>
      <c r="AJ260" s="136"/>
      <c r="AK260" s="136"/>
      <c r="AL260" s="136"/>
      <c r="AM260" s="136"/>
      <c r="AN260" s="136"/>
      <c r="AO260" s="136"/>
      <c r="AP260" s="136"/>
      <c r="AQ260" s="136"/>
      <c r="AR260" s="136"/>
      <c r="AS260" s="136"/>
      <c r="AT260" s="136"/>
      <c r="AU260" s="136"/>
      <c r="AV260" s="136"/>
      <c r="AW260" s="136"/>
      <c r="AX260" s="136"/>
      <c r="AY260" s="136"/>
      <c r="AZ260" s="136"/>
      <c r="BA260" s="136"/>
      <c r="BB260" s="136"/>
      <c r="BC260" s="136"/>
      <c r="BD260" s="136"/>
      <c r="BE260" s="136"/>
      <c r="BF260" s="136"/>
      <c r="BG260" s="136"/>
      <c r="BH260" s="136"/>
      <c r="BI260" s="136"/>
      <c r="BJ260" s="136"/>
      <c r="BK260" s="136"/>
      <c r="BL260" s="136"/>
      <c r="BM260" s="136"/>
      <c r="BN260" s="136"/>
      <c r="BO260" s="136"/>
      <c r="BP260" s="136"/>
      <c r="BQ260" s="136"/>
      <c r="BR260" s="136"/>
      <c r="BS260" s="136"/>
      <c r="BT260" s="136"/>
      <c r="BU260" s="136"/>
      <c r="BV260" s="136"/>
      <c r="BW260" s="136"/>
      <c r="BX260" s="136"/>
      <c r="BY260" s="136"/>
      <c r="BZ260" s="136"/>
      <c r="CA260" s="136"/>
      <c r="CB260" s="136"/>
      <c r="CC260" s="136"/>
      <c r="CD260" s="136"/>
      <c r="CE260" s="136"/>
      <c r="CF260" s="136"/>
      <c r="CG260" s="136"/>
      <c r="CH260" s="136"/>
      <c r="CI260" s="136"/>
      <c r="CJ260" s="136"/>
      <c r="CK260" s="136"/>
      <c r="CL260" s="136"/>
      <c r="CM260" s="136"/>
      <c r="CN260" s="136"/>
      <c r="CO260" s="136"/>
      <c r="CP260" s="136"/>
      <c r="CQ260" s="136"/>
      <c r="CR260" s="136"/>
      <c r="CS260" s="136"/>
      <c r="CT260" s="136"/>
      <c r="CU260" s="136"/>
      <c r="CV260" s="136"/>
      <c r="CW260" s="136"/>
      <c r="CX260" s="136"/>
      <c r="CY260" s="136"/>
      <c r="CZ260" s="136"/>
      <c r="DA260" s="136"/>
      <c r="DB260" s="136"/>
      <c r="DC260" s="136"/>
      <c r="DD260" s="136"/>
      <c r="DE260" s="136"/>
      <c r="DF260" s="136"/>
      <c r="DG260" s="136"/>
      <c r="DH260" s="136"/>
      <c r="DI260" s="136"/>
      <c r="DJ260" s="136"/>
      <c r="DK260" s="136"/>
      <c r="DL260" s="136"/>
      <c r="DM260" s="136"/>
      <c r="DN260" s="136"/>
      <c r="DO260" s="136"/>
      <c r="DP260" s="136"/>
      <c r="DQ260" s="136"/>
      <c r="DR260" s="136"/>
      <c r="DS260" s="136"/>
      <c r="DT260" s="136"/>
      <c r="DU260" s="136"/>
      <c r="DV260" s="136"/>
      <c r="DW260" s="136"/>
      <c r="DX260" s="136"/>
      <c r="DY260" s="136"/>
      <c r="DZ260" s="136"/>
      <c r="EA260" s="136"/>
      <c r="EB260" s="136"/>
      <c r="EC260" s="136"/>
      <c r="ED260" s="136"/>
      <c r="EE260" s="136"/>
      <c r="EF260" s="136"/>
      <c r="EG260" s="136"/>
      <c r="EH260" s="136"/>
      <c r="EI260" s="136"/>
      <c r="EJ260" s="136"/>
      <c r="EK260" s="136"/>
      <c r="EL260" s="136"/>
      <c r="EM260" s="136"/>
      <c r="EN260" s="136"/>
      <c r="EO260" s="136"/>
      <c r="EP260" s="136"/>
      <c r="EQ260" s="136"/>
      <c r="ER260" s="136"/>
      <c r="ES260" s="136"/>
      <c r="ET260" s="136"/>
      <c r="EU260" s="136"/>
      <c r="EV260" s="136"/>
      <c r="EW260" s="136"/>
      <c r="EX260" s="136"/>
      <c r="EY260" s="136"/>
      <c r="EZ260" s="136"/>
      <c r="FA260" s="136"/>
      <c r="FB260" s="136"/>
      <c r="FC260" s="136"/>
      <c r="FD260" s="136"/>
      <c r="FE260" s="136"/>
      <c r="FF260" s="136"/>
      <c r="FG260" s="136"/>
      <c r="FH260" s="136"/>
      <c r="FI260" s="136"/>
      <c r="FJ260" s="136"/>
      <c r="FK260" s="136"/>
      <c r="FL260" s="136"/>
      <c r="FM260" s="136"/>
      <c r="FN260" s="136"/>
      <c r="FO260" s="136"/>
      <c r="FP260" s="136"/>
      <c r="FQ260" s="136"/>
      <c r="FR260" s="136"/>
      <c r="FS260" s="136"/>
      <c r="FT260" s="136"/>
      <c r="FU260" s="136"/>
      <c r="FV260" s="136"/>
      <c r="FW260" s="136"/>
      <c r="FX260" s="136"/>
      <c r="FY260" s="136"/>
      <c r="FZ260" s="136"/>
      <c r="GA260" s="136"/>
      <c r="GB260" s="136"/>
      <c r="GC260" s="136"/>
      <c r="GD260" s="136"/>
      <c r="GE260" s="136"/>
      <c r="GF260" s="136"/>
      <c r="GG260" s="136"/>
      <c r="GH260" s="136"/>
      <c r="GI260" s="136"/>
      <c r="GJ260" s="136"/>
      <c r="GK260" s="136"/>
      <c r="GL260" s="136"/>
      <c r="GM260" s="136"/>
      <c r="GN260" s="136"/>
      <c r="GO260" s="136"/>
      <c r="GP260" s="136"/>
      <c r="GQ260" s="136"/>
      <c r="GR260" s="136"/>
      <c r="GS260" s="136"/>
      <c r="GT260" s="136"/>
      <c r="GU260" s="136"/>
      <c r="GV260" s="136"/>
      <c r="GW260" s="136"/>
      <c r="GX260" s="136"/>
      <c r="GY260" s="136"/>
      <c r="GZ260" s="136"/>
      <c r="HA260" s="136"/>
      <c r="HB260" s="136"/>
      <c r="HC260" s="136"/>
      <c r="HD260" s="136"/>
      <c r="HE260" s="136"/>
      <c r="HF260" s="136"/>
      <c r="HG260" s="136"/>
      <c r="HH260" s="136"/>
      <c r="HI260" s="136"/>
      <c r="HJ260" s="136"/>
      <c r="HK260" s="136"/>
      <c r="HL260" s="136"/>
      <c r="HM260" s="136"/>
      <c r="HN260" s="136"/>
      <c r="HO260" s="136"/>
      <c r="HP260" s="136"/>
      <c r="HQ260" s="136"/>
      <c r="HR260" s="136"/>
      <c r="HS260" s="136"/>
      <c r="HT260" s="136"/>
      <c r="HU260" s="136"/>
      <c r="HV260" s="136"/>
      <c r="HW260" s="136"/>
      <c r="HX260" s="136"/>
      <c r="HY260" s="136"/>
      <c r="HZ260" s="136"/>
      <c r="IA260" s="136"/>
      <c r="IB260" s="136"/>
      <c r="IC260" s="136"/>
      <c r="ID260" s="136"/>
      <c r="IE260" s="136"/>
      <c r="IF260" s="136"/>
      <c r="IG260" s="136"/>
      <c r="IH260" s="136"/>
      <c r="II260" s="136"/>
      <c r="IJ260" s="136"/>
      <c r="IK260" s="136"/>
      <c r="IL260" s="136"/>
      <c r="IM260" s="136"/>
      <c r="IN260" s="136"/>
      <c r="IO260" s="136"/>
      <c r="IP260" s="136"/>
      <c r="IQ260" s="136"/>
    </row>
    <row r="261" spans="2:251" x14ac:dyDescent="0.25">
      <c r="B261" s="136"/>
      <c r="C261" s="136"/>
      <c r="D261" s="150"/>
      <c r="E261" s="150"/>
      <c r="F261" s="150"/>
      <c r="AB261" s="136"/>
      <c r="AC261" s="136"/>
      <c r="AD261" s="136"/>
      <c r="AE261" s="136"/>
      <c r="AF261" s="136"/>
      <c r="AG261" s="136"/>
      <c r="AH261" s="136"/>
      <c r="AI261" s="136"/>
      <c r="AJ261" s="136"/>
      <c r="AK261" s="136"/>
      <c r="AL261" s="136"/>
      <c r="AM261" s="136"/>
      <c r="AN261" s="136"/>
      <c r="AO261" s="136"/>
      <c r="AP261" s="136"/>
      <c r="AQ261" s="136"/>
      <c r="AR261" s="136"/>
      <c r="AS261" s="136"/>
      <c r="AT261" s="136"/>
      <c r="AU261" s="136"/>
      <c r="AV261" s="136"/>
      <c r="AW261" s="136"/>
      <c r="AX261" s="136"/>
      <c r="AY261" s="136"/>
      <c r="AZ261" s="136"/>
      <c r="BA261" s="136"/>
      <c r="BB261" s="136"/>
      <c r="BC261" s="136"/>
      <c r="BD261" s="136"/>
      <c r="BE261" s="136"/>
      <c r="BF261" s="136"/>
      <c r="BG261" s="136"/>
      <c r="BH261" s="136"/>
      <c r="BI261" s="136"/>
      <c r="BJ261" s="136"/>
      <c r="BK261" s="136"/>
      <c r="BL261" s="136"/>
      <c r="BM261" s="136"/>
      <c r="BN261" s="136"/>
      <c r="BO261" s="136"/>
      <c r="BP261" s="136"/>
      <c r="BQ261" s="136"/>
      <c r="BR261" s="136"/>
      <c r="BS261" s="136"/>
      <c r="BT261" s="136"/>
      <c r="BU261" s="136"/>
      <c r="BV261" s="136"/>
      <c r="BW261" s="136"/>
      <c r="BX261" s="136"/>
      <c r="BY261" s="136"/>
      <c r="BZ261" s="136"/>
      <c r="CA261" s="136"/>
      <c r="CB261" s="136"/>
      <c r="CC261" s="136"/>
      <c r="CD261" s="136"/>
      <c r="CE261" s="136"/>
      <c r="CF261" s="136"/>
      <c r="CG261" s="136"/>
      <c r="CH261" s="136"/>
      <c r="CI261" s="136"/>
      <c r="CJ261" s="136"/>
      <c r="CK261" s="136"/>
      <c r="CL261" s="136"/>
      <c r="CM261" s="136"/>
      <c r="CN261" s="136"/>
      <c r="CO261" s="136"/>
      <c r="CP261" s="136"/>
      <c r="CQ261" s="136"/>
      <c r="CR261" s="136"/>
      <c r="CS261" s="136"/>
      <c r="CT261" s="136"/>
      <c r="CU261" s="136"/>
      <c r="CV261" s="136"/>
      <c r="CW261" s="136"/>
      <c r="CX261" s="136"/>
      <c r="CY261" s="136"/>
      <c r="CZ261" s="136"/>
      <c r="DA261" s="136"/>
      <c r="DB261" s="136"/>
      <c r="DC261" s="136"/>
      <c r="DD261" s="136"/>
      <c r="DE261" s="136"/>
      <c r="DF261" s="136"/>
      <c r="DG261" s="136"/>
      <c r="DH261" s="136"/>
      <c r="DI261" s="136"/>
      <c r="DJ261" s="136"/>
      <c r="DK261" s="136"/>
      <c r="DL261" s="136"/>
      <c r="DM261" s="136"/>
      <c r="DN261" s="136"/>
      <c r="DO261" s="136"/>
      <c r="DP261" s="136"/>
      <c r="DQ261" s="136"/>
      <c r="DR261" s="136"/>
      <c r="DS261" s="136"/>
      <c r="DT261" s="136"/>
      <c r="DU261" s="136"/>
      <c r="DV261" s="136"/>
      <c r="DW261" s="136"/>
      <c r="DX261" s="136"/>
      <c r="DY261" s="136"/>
      <c r="DZ261" s="136"/>
      <c r="EA261" s="136"/>
      <c r="EB261" s="136"/>
      <c r="EC261" s="136"/>
      <c r="ED261" s="136"/>
      <c r="EE261" s="136"/>
      <c r="EF261" s="136"/>
      <c r="EG261" s="136"/>
      <c r="EH261" s="136"/>
      <c r="EI261" s="136"/>
      <c r="EJ261" s="136"/>
      <c r="EK261" s="136"/>
      <c r="EL261" s="136"/>
      <c r="EM261" s="136"/>
      <c r="EN261" s="136"/>
      <c r="EO261" s="136"/>
      <c r="EP261" s="136"/>
      <c r="EQ261" s="136"/>
      <c r="ER261" s="136"/>
      <c r="ES261" s="136"/>
      <c r="ET261" s="136"/>
      <c r="EU261" s="136"/>
      <c r="EV261" s="136"/>
      <c r="EW261" s="136"/>
      <c r="EX261" s="136"/>
      <c r="EY261" s="136"/>
      <c r="EZ261" s="136"/>
      <c r="FA261" s="136"/>
      <c r="FB261" s="136"/>
      <c r="FC261" s="136"/>
      <c r="FD261" s="136"/>
      <c r="FE261" s="136"/>
      <c r="FF261" s="136"/>
      <c r="FG261" s="136"/>
      <c r="FH261" s="136"/>
      <c r="FI261" s="136"/>
      <c r="FJ261" s="136"/>
      <c r="FK261" s="136"/>
      <c r="FL261" s="136"/>
      <c r="FM261" s="136"/>
      <c r="FN261" s="136"/>
      <c r="FO261" s="136"/>
      <c r="FP261" s="136"/>
      <c r="FQ261" s="136"/>
      <c r="FR261" s="136"/>
      <c r="FS261" s="136"/>
      <c r="FT261" s="136"/>
      <c r="FU261" s="136"/>
      <c r="FV261" s="136"/>
      <c r="FW261" s="136"/>
      <c r="FX261" s="136"/>
      <c r="FY261" s="136"/>
      <c r="FZ261" s="136"/>
      <c r="GA261" s="136"/>
      <c r="GB261" s="136"/>
      <c r="GC261" s="136"/>
      <c r="GD261" s="136"/>
      <c r="GE261" s="136"/>
      <c r="GF261" s="136"/>
      <c r="GG261" s="136"/>
      <c r="GH261" s="136"/>
      <c r="GI261" s="136"/>
      <c r="GJ261" s="136"/>
      <c r="GK261" s="136"/>
      <c r="GL261" s="136"/>
      <c r="GM261" s="136"/>
      <c r="GN261" s="136"/>
      <c r="GO261" s="136"/>
      <c r="GP261" s="136"/>
      <c r="GQ261" s="136"/>
      <c r="GR261" s="136"/>
      <c r="GS261" s="136"/>
      <c r="GT261" s="136"/>
      <c r="GU261" s="136"/>
      <c r="GV261" s="136"/>
      <c r="GW261" s="136"/>
      <c r="GX261" s="136"/>
      <c r="GY261" s="136"/>
      <c r="GZ261" s="136"/>
      <c r="HA261" s="136"/>
      <c r="HB261" s="136"/>
      <c r="HC261" s="136"/>
      <c r="HD261" s="136"/>
      <c r="HE261" s="136"/>
      <c r="HF261" s="136"/>
      <c r="HG261" s="136"/>
      <c r="HH261" s="136"/>
      <c r="HI261" s="136"/>
      <c r="HJ261" s="136"/>
      <c r="HK261" s="136"/>
      <c r="HL261" s="136"/>
      <c r="HM261" s="136"/>
      <c r="HN261" s="136"/>
      <c r="HO261" s="136"/>
      <c r="HP261" s="136"/>
      <c r="HQ261" s="136"/>
      <c r="HR261" s="136"/>
      <c r="HS261" s="136"/>
      <c r="HT261" s="136"/>
      <c r="HU261" s="136"/>
      <c r="HV261" s="136"/>
      <c r="HW261" s="136"/>
      <c r="HX261" s="136"/>
      <c r="HY261" s="136"/>
      <c r="HZ261" s="136"/>
      <c r="IA261" s="136"/>
      <c r="IB261" s="136"/>
      <c r="IC261" s="136"/>
      <c r="ID261" s="136"/>
      <c r="IE261" s="136"/>
      <c r="IF261" s="136"/>
      <c r="IG261" s="136"/>
      <c r="IH261" s="136"/>
      <c r="II261" s="136"/>
      <c r="IJ261" s="136"/>
      <c r="IK261" s="136"/>
      <c r="IL261" s="136"/>
      <c r="IM261" s="136"/>
      <c r="IN261" s="136"/>
      <c r="IO261" s="136"/>
      <c r="IP261" s="136"/>
      <c r="IQ261" s="136"/>
    </row>
    <row r="262" spans="2:251" x14ac:dyDescent="0.25">
      <c r="B262" s="136"/>
      <c r="C262" s="136"/>
      <c r="D262" s="150"/>
      <c r="E262" s="150"/>
      <c r="F262" s="150"/>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6"/>
      <c r="BI262" s="136"/>
      <c r="BJ262" s="136"/>
      <c r="BK262" s="136"/>
      <c r="BL262" s="136"/>
      <c r="BM262" s="136"/>
      <c r="BN262" s="136"/>
      <c r="BO262" s="136"/>
      <c r="BP262" s="136"/>
      <c r="BQ262" s="136"/>
      <c r="BR262" s="136"/>
      <c r="BS262" s="136"/>
      <c r="BT262" s="136"/>
      <c r="BU262" s="136"/>
      <c r="BV262" s="136"/>
      <c r="BW262" s="136"/>
      <c r="BX262" s="136"/>
      <c r="BY262" s="136"/>
      <c r="BZ262" s="136"/>
      <c r="CA262" s="136"/>
      <c r="CB262" s="136"/>
      <c r="CC262" s="136"/>
      <c r="CD262" s="136"/>
      <c r="CE262" s="136"/>
      <c r="CF262" s="136"/>
      <c r="CG262" s="136"/>
      <c r="CH262" s="136"/>
      <c r="CI262" s="136"/>
      <c r="CJ262" s="136"/>
      <c r="CK262" s="136"/>
      <c r="CL262" s="136"/>
      <c r="CM262" s="136"/>
      <c r="CN262" s="136"/>
      <c r="CO262" s="136"/>
      <c r="CP262" s="136"/>
      <c r="CQ262" s="136"/>
      <c r="CR262" s="136"/>
      <c r="CS262" s="136"/>
      <c r="CT262" s="136"/>
      <c r="CU262" s="136"/>
      <c r="CV262" s="136"/>
      <c r="CW262" s="136"/>
      <c r="CX262" s="136"/>
      <c r="CY262" s="136"/>
      <c r="CZ262" s="136"/>
      <c r="DA262" s="136"/>
      <c r="DB262" s="136"/>
      <c r="DC262" s="136"/>
      <c r="DD262" s="136"/>
      <c r="DE262" s="136"/>
      <c r="DF262" s="136"/>
      <c r="DG262" s="136"/>
      <c r="DH262" s="136"/>
      <c r="DI262" s="136"/>
      <c r="DJ262" s="136"/>
      <c r="DK262" s="136"/>
      <c r="DL262" s="136"/>
      <c r="DM262" s="136"/>
      <c r="DN262" s="136"/>
      <c r="DO262" s="136"/>
      <c r="DP262" s="136"/>
      <c r="DQ262" s="136"/>
      <c r="DR262" s="136"/>
      <c r="DS262" s="136"/>
      <c r="DT262" s="136"/>
      <c r="DU262" s="136"/>
      <c r="DV262" s="136"/>
      <c r="DW262" s="136"/>
      <c r="DX262" s="136"/>
      <c r="DY262" s="136"/>
      <c r="DZ262" s="136"/>
      <c r="EA262" s="136"/>
      <c r="EB262" s="136"/>
      <c r="EC262" s="136"/>
      <c r="ED262" s="136"/>
      <c r="EE262" s="136"/>
      <c r="EF262" s="136"/>
      <c r="EG262" s="136"/>
      <c r="EH262" s="136"/>
      <c r="EI262" s="136"/>
      <c r="EJ262" s="136"/>
      <c r="EK262" s="136"/>
      <c r="EL262" s="136"/>
      <c r="EM262" s="136"/>
      <c r="EN262" s="136"/>
      <c r="EO262" s="136"/>
      <c r="EP262" s="136"/>
      <c r="EQ262" s="136"/>
      <c r="ER262" s="136"/>
      <c r="ES262" s="136"/>
      <c r="ET262" s="136"/>
      <c r="EU262" s="136"/>
      <c r="EV262" s="136"/>
      <c r="EW262" s="136"/>
      <c r="EX262" s="136"/>
      <c r="EY262" s="136"/>
      <c r="EZ262" s="136"/>
      <c r="FA262" s="136"/>
      <c r="FB262" s="136"/>
      <c r="FC262" s="136"/>
      <c r="FD262" s="136"/>
      <c r="FE262" s="136"/>
      <c r="FF262" s="136"/>
      <c r="FG262" s="136"/>
      <c r="FH262" s="136"/>
      <c r="FI262" s="136"/>
      <c r="FJ262" s="136"/>
      <c r="FK262" s="136"/>
      <c r="FL262" s="136"/>
      <c r="FM262" s="136"/>
      <c r="FN262" s="136"/>
      <c r="FO262" s="136"/>
      <c r="FP262" s="136"/>
      <c r="FQ262" s="136"/>
      <c r="FR262" s="136"/>
      <c r="FS262" s="136"/>
      <c r="FT262" s="136"/>
      <c r="FU262" s="136"/>
      <c r="FV262" s="136"/>
      <c r="FW262" s="136"/>
      <c r="FX262" s="136"/>
      <c r="FY262" s="136"/>
      <c r="FZ262" s="136"/>
      <c r="GA262" s="136"/>
      <c r="GB262" s="136"/>
      <c r="GC262" s="136"/>
      <c r="GD262" s="136"/>
      <c r="GE262" s="136"/>
      <c r="GF262" s="136"/>
      <c r="GG262" s="136"/>
      <c r="GH262" s="136"/>
      <c r="GI262" s="136"/>
      <c r="GJ262" s="136"/>
      <c r="GK262" s="136"/>
      <c r="GL262" s="136"/>
      <c r="GM262" s="136"/>
      <c r="GN262" s="136"/>
      <c r="GO262" s="136"/>
      <c r="GP262" s="136"/>
      <c r="GQ262" s="136"/>
      <c r="GR262" s="136"/>
      <c r="GS262" s="136"/>
      <c r="GT262" s="136"/>
      <c r="GU262" s="136"/>
      <c r="GV262" s="136"/>
      <c r="GW262" s="136"/>
      <c r="GX262" s="136"/>
      <c r="GY262" s="136"/>
      <c r="GZ262" s="136"/>
      <c r="HA262" s="136"/>
      <c r="HB262" s="136"/>
      <c r="HC262" s="136"/>
      <c r="HD262" s="136"/>
      <c r="HE262" s="136"/>
      <c r="HF262" s="136"/>
      <c r="HG262" s="136"/>
      <c r="HH262" s="136"/>
      <c r="HI262" s="136"/>
      <c r="HJ262" s="136"/>
      <c r="HK262" s="136"/>
      <c r="HL262" s="136"/>
      <c r="HM262" s="136"/>
      <c r="HN262" s="136"/>
      <c r="HO262" s="136"/>
      <c r="HP262" s="136"/>
      <c r="HQ262" s="136"/>
      <c r="HR262" s="136"/>
      <c r="HS262" s="136"/>
      <c r="HT262" s="136"/>
      <c r="HU262" s="136"/>
      <c r="HV262" s="136"/>
      <c r="HW262" s="136"/>
      <c r="HX262" s="136"/>
      <c r="HY262" s="136"/>
      <c r="HZ262" s="136"/>
      <c r="IA262" s="136"/>
      <c r="IB262" s="136"/>
      <c r="IC262" s="136"/>
      <c r="ID262" s="136"/>
      <c r="IE262" s="136"/>
      <c r="IF262" s="136"/>
      <c r="IG262" s="136"/>
      <c r="IH262" s="136"/>
      <c r="II262" s="136"/>
      <c r="IJ262" s="136"/>
      <c r="IK262" s="136"/>
      <c r="IL262" s="136"/>
      <c r="IM262" s="136"/>
      <c r="IN262" s="136"/>
      <c r="IO262" s="136"/>
      <c r="IP262" s="136"/>
      <c r="IQ262" s="136"/>
    </row>
    <row r="263" spans="2:251" x14ac:dyDescent="0.25">
      <c r="B263" s="136"/>
      <c r="C263" s="136"/>
      <c r="D263" s="150"/>
      <c r="E263" s="150"/>
      <c r="F263" s="150"/>
      <c r="AB263" s="136"/>
      <c r="AC263" s="136"/>
      <c r="AD263" s="136"/>
      <c r="AE263" s="136"/>
      <c r="AF263" s="136"/>
      <c r="AG263" s="136"/>
      <c r="AH263" s="136"/>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6"/>
      <c r="BI263" s="136"/>
      <c r="BJ263" s="136"/>
      <c r="BK263" s="136"/>
      <c r="BL263" s="136"/>
      <c r="BM263" s="136"/>
      <c r="BN263" s="136"/>
      <c r="BO263" s="136"/>
      <c r="BP263" s="136"/>
      <c r="BQ263" s="136"/>
      <c r="BR263" s="136"/>
      <c r="BS263" s="136"/>
      <c r="BT263" s="136"/>
      <c r="BU263" s="136"/>
      <c r="BV263" s="136"/>
      <c r="BW263" s="136"/>
      <c r="BX263" s="136"/>
      <c r="BY263" s="136"/>
      <c r="BZ263" s="136"/>
      <c r="CA263" s="136"/>
      <c r="CB263" s="136"/>
      <c r="CC263" s="136"/>
      <c r="CD263" s="136"/>
      <c r="CE263" s="136"/>
      <c r="CF263" s="136"/>
      <c r="CG263" s="136"/>
      <c r="CH263" s="136"/>
      <c r="CI263" s="136"/>
      <c r="CJ263" s="136"/>
      <c r="CK263" s="136"/>
      <c r="CL263" s="136"/>
      <c r="CM263" s="136"/>
      <c r="CN263" s="136"/>
      <c r="CO263" s="136"/>
      <c r="CP263" s="136"/>
      <c r="CQ263" s="136"/>
      <c r="CR263" s="136"/>
      <c r="CS263" s="136"/>
      <c r="CT263" s="136"/>
      <c r="CU263" s="136"/>
      <c r="CV263" s="136"/>
      <c r="CW263" s="136"/>
      <c r="CX263" s="136"/>
      <c r="CY263" s="136"/>
      <c r="CZ263" s="136"/>
      <c r="DA263" s="136"/>
      <c r="DB263" s="136"/>
      <c r="DC263" s="136"/>
      <c r="DD263" s="136"/>
      <c r="DE263" s="136"/>
      <c r="DF263" s="136"/>
      <c r="DG263" s="136"/>
      <c r="DH263" s="136"/>
      <c r="DI263" s="136"/>
      <c r="DJ263" s="136"/>
      <c r="DK263" s="136"/>
      <c r="DL263" s="136"/>
      <c r="DM263" s="136"/>
      <c r="DN263" s="136"/>
      <c r="DO263" s="136"/>
      <c r="DP263" s="136"/>
      <c r="DQ263" s="136"/>
      <c r="DR263" s="136"/>
      <c r="DS263" s="136"/>
      <c r="DT263" s="136"/>
      <c r="DU263" s="136"/>
      <c r="DV263" s="136"/>
      <c r="DW263" s="136"/>
      <c r="DX263" s="136"/>
      <c r="DY263" s="136"/>
      <c r="DZ263" s="136"/>
      <c r="EA263" s="136"/>
      <c r="EB263" s="136"/>
      <c r="EC263" s="136"/>
      <c r="ED263" s="136"/>
      <c r="EE263" s="136"/>
      <c r="EF263" s="136"/>
      <c r="EG263" s="136"/>
      <c r="EH263" s="136"/>
      <c r="EI263" s="136"/>
      <c r="EJ263" s="136"/>
      <c r="EK263" s="136"/>
      <c r="EL263" s="136"/>
      <c r="EM263" s="136"/>
      <c r="EN263" s="136"/>
      <c r="EO263" s="136"/>
      <c r="EP263" s="136"/>
      <c r="EQ263" s="136"/>
      <c r="ER263" s="136"/>
      <c r="ES263" s="136"/>
      <c r="ET263" s="136"/>
      <c r="EU263" s="136"/>
      <c r="EV263" s="136"/>
      <c r="EW263" s="136"/>
      <c r="EX263" s="136"/>
      <c r="EY263" s="136"/>
      <c r="EZ263" s="136"/>
      <c r="FA263" s="136"/>
      <c r="FB263" s="136"/>
      <c r="FC263" s="136"/>
      <c r="FD263" s="136"/>
      <c r="FE263" s="136"/>
      <c r="FF263" s="136"/>
      <c r="FG263" s="136"/>
      <c r="FH263" s="136"/>
      <c r="FI263" s="136"/>
      <c r="FJ263" s="136"/>
      <c r="FK263" s="136"/>
      <c r="FL263" s="136"/>
      <c r="FM263" s="136"/>
      <c r="FN263" s="136"/>
      <c r="FO263" s="136"/>
      <c r="FP263" s="136"/>
      <c r="FQ263" s="136"/>
      <c r="FR263" s="136"/>
      <c r="FS263" s="136"/>
      <c r="FT263" s="136"/>
      <c r="FU263" s="136"/>
      <c r="FV263" s="136"/>
      <c r="FW263" s="136"/>
      <c r="FX263" s="136"/>
      <c r="FY263" s="136"/>
      <c r="FZ263" s="136"/>
      <c r="GA263" s="136"/>
      <c r="GB263" s="136"/>
      <c r="GC263" s="136"/>
      <c r="GD263" s="136"/>
      <c r="GE263" s="136"/>
      <c r="GF263" s="136"/>
      <c r="GG263" s="136"/>
      <c r="GH263" s="136"/>
      <c r="GI263" s="136"/>
      <c r="GJ263" s="136"/>
      <c r="GK263" s="136"/>
      <c r="GL263" s="136"/>
      <c r="GM263" s="136"/>
      <c r="GN263" s="136"/>
      <c r="GO263" s="136"/>
      <c r="GP263" s="136"/>
      <c r="GQ263" s="136"/>
      <c r="GR263" s="136"/>
      <c r="GS263" s="136"/>
      <c r="GT263" s="136"/>
      <c r="GU263" s="136"/>
      <c r="GV263" s="136"/>
      <c r="GW263" s="136"/>
      <c r="GX263" s="136"/>
      <c r="GY263" s="136"/>
      <c r="GZ263" s="136"/>
      <c r="HA263" s="136"/>
      <c r="HB263" s="136"/>
      <c r="HC263" s="136"/>
      <c r="HD263" s="136"/>
      <c r="HE263" s="136"/>
      <c r="HF263" s="136"/>
      <c r="HG263" s="136"/>
      <c r="HH263" s="136"/>
      <c r="HI263" s="136"/>
      <c r="HJ263" s="136"/>
      <c r="HK263" s="136"/>
      <c r="HL263" s="136"/>
      <c r="HM263" s="136"/>
      <c r="HN263" s="136"/>
      <c r="HO263" s="136"/>
      <c r="HP263" s="136"/>
      <c r="HQ263" s="136"/>
      <c r="HR263" s="136"/>
      <c r="HS263" s="136"/>
      <c r="HT263" s="136"/>
      <c r="HU263" s="136"/>
      <c r="HV263" s="136"/>
      <c r="HW263" s="136"/>
      <c r="HX263" s="136"/>
      <c r="HY263" s="136"/>
      <c r="HZ263" s="136"/>
      <c r="IA263" s="136"/>
      <c r="IB263" s="136"/>
      <c r="IC263" s="136"/>
      <c r="ID263" s="136"/>
      <c r="IE263" s="136"/>
      <c r="IF263" s="136"/>
      <c r="IG263" s="136"/>
      <c r="IH263" s="136"/>
      <c r="II263" s="136"/>
      <c r="IJ263" s="136"/>
      <c r="IK263" s="136"/>
      <c r="IL263" s="136"/>
      <c r="IM263" s="136"/>
      <c r="IN263" s="136"/>
      <c r="IO263" s="136"/>
      <c r="IP263" s="136"/>
      <c r="IQ263" s="136"/>
    </row>
    <row r="264" spans="2:251" x14ac:dyDescent="0.25">
      <c r="B264" s="136"/>
      <c r="C264" s="136"/>
      <c r="D264" s="150"/>
      <c r="E264" s="150"/>
      <c r="F264" s="150"/>
      <c r="AB264" s="136"/>
      <c r="AC264" s="136"/>
      <c r="AD264" s="136"/>
      <c r="AE264" s="136"/>
      <c r="AF264" s="136"/>
      <c r="AG264" s="136"/>
      <c r="AH264" s="136"/>
      <c r="AI264" s="136"/>
      <c r="AJ264" s="136"/>
      <c r="AK264" s="136"/>
      <c r="AL264" s="136"/>
      <c r="AM264" s="136"/>
      <c r="AN264" s="136"/>
      <c r="AO264" s="136"/>
      <c r="AP264" s="136"/>
      <c r="AQ264" s="136"/>
      <c r="AR264" s="136"/>
      <c r="AS264" s="136"/>
      <c r="AT264" s="136"/>
      <c r="AU264" s="136"/>
      <c r="AV264" s="136"/>
      <c r="AW264" s="136"/>
      <c r="AX264" s="136"/>
      <c r="AY264" s="136"/>
      <c r="AZ264" s="136"/>
      <c r="BA264" s="136"/>
      <c r="BB264" s="136"/>
      <c r="BC264" s="136"/>
      <c r="BD264" s="136"/>
      <c r="BE264" s="136"/>
      <c r="BF264" s="136"/>
      <c r="BG264" s="136"/>
      <c r="BH264" s="136"/>
      <c r="BI264" s="136"/>
      <c r="BJ264" s="136"/>
      <c r="BK264" s="136"/>
      <c r="BL264" s="136"/>
      <c r="BM264" s="136"/>
      <c r="BN264" s="136"/>
      <c r="BO264" s="136"/>
      <c r="BP264" s="136"/>
      <c r="BQ264" s="136"/>
      <c r="BR264" s="136"/>
      <c r="BS264" s="136"/>
      <c r="BT264" s="136"/>
      <c r="BU264" s="136"/>
      <c r="BV264" s="136"/>
      <c r="BW264" s="136"/>
      <c r="BX264" s="136"/>
      <c r="BY264" s="136"/>
      <c r="BZ264" s="136"/>
      <c r="CA264" s="136"/>
      <c r="CB264" s="136"/>
      <c r="CC264" s="136"/>
      <c r="CD264" s="136"/>
      <c r="CE264" s="136"/>
      <c r="CF264" s="136"/>
      <c r="CG264" s="136"/>
      <c r="CH264" s="136"/>
      <c r="CI264" s="136"/>
      <c r="CJ264" s="136"/>
      <c r="CK264" s="136"/>
      <c r="CL264" s="136"/>
      <c r="CM264" s="136"/>
      <c r="CN264" s="136"/>
      <c r="CO264" s="136"/>
      <c r="CP264" s="136"/>
      <c r="CQ264" s="136"/>
      <c r="CR264" s="136"/>
      <c r="CS264" s="136"/>
      <c r="CT264" s="136"/>
      <c r="CU264" s="136"/>
      <c r="CV264" s="136"/>
      <c r="CW264" s="136"/>
      <c r="CX264" s="136"/>
      <c r="CY264" s="136"/>
      <c r="CZ264" s="136"/>
      <c r="DA264" s="136"/>
      <c r="DB264" s="136"/>
      <c r="DC264" s="136"/>
      <c r="DD264" s="136"/>
      <c r="DE264" s="136"/>
      <c r="DF264" s="136"/>
      <c r="DG264" s="136"/>
      <c r="DH264" s="136"/>
      <c r="DI264" s="136"/>
      <c r="DJ264" s="136"/>
      <c r="DK264" s="136"/>
      <c r="DL264" s="136"/>
      <c r="DM264" s="136"/>
      <c r="DN264" s="136"/>
      <c r="DO264" s="136"/>
      <c r="DP264" s="136"/>
      <c r="DQ264" s="136"/>
      <c r="DR264" s="136"/>
      <c r="DS264" s="136"/>
      <c r="DT264" s="136"/>
      <c r="DU264" s="136"/>
      <c r="DV264" s="136"/>
      <c r="DW264" s="136"/>
      <c r="DX264" s="136"/>
      <c r="DY264" s="136"/>
      <c r="DZ264" s="136"/>
      <c r="EA264" s="136"/>
      <c r="EB264" s="136"/>
      <c r="EC264" s="136"/>
      <c r="ED264" s="136"/>
      <c r="EE264" s="136"/>
      <c r="EF264" s="136"/>
      <c r="EG264" s="136"/>
      <c r="EH264" s="136"/>
      <c r="EI264" s="136"/>
      <c r="EJ264" s="136"/>
      <c r="EK264" s="136"/>
      <c r="EL264" s="136"/>
      <c r="EM264" s="136"/>
      <c r="EN264" s="136"/>
      <c r="EO264" s="136"/>
      <c r="EP264" s="136"/>
      <c r="EQ264" s="136"/>
      <c r="ER264" s="136"/>
      <c r="ES264" s="136"/>
      <c r="ET264" s="136"/>
      <c r="EU264" s="136"/>
      <c r="EV264" s="136"/>
      <c r="EW264" s="136"/>
      <c r="EX264" s="136"/>
      <c r="EY264" s="136"/>
      <c r="EZ264" s="136"/>
      <c r="FA264" s="136"/>
      <c r="FB264" s="136"/>
      <c r="FC264" s="136"/>
      <c r="FD264" s="136"/>
      <c r="FE264" s="136"/>
      <c r="FF264" s="136"/>
      <c r="FG264" s="136"/>
      <c r="FH264" s="136"/>
      <c r="FI264" s="136"/>
      <c r="FJ264" s="136"/>
      <c r="FK264" s="136"/>
      <c r="FL264" s="136"/>
      <c r="FM264" s="136"/>
      <c r="FN264" s="136"/>
      <c r="FO264" s="136"/>
      <c r="FP264" s="136"/>
      <c r="FQ264" s="136"/>
      <c r="FR264" s="136"/>
      <c r="FS264" s="136"/>
      <c r="FT264" s="136"/>
      <c r="FU264" s="136"/>
      <c r="FV264" s="136"/>
      <c r="FW264" s="136"/>
      <c r="FX264" s="136"/>
      <c r="FY264" s="136"/>
      <c r="FZ264" s="136"/>
      <c r="GA264" s="136"/>
      <c r="GB264" s="136"/>
      <c r="GC264" s="136"/>
      <c r="GD264" s="136"/>
      <c r="GE264" s="136"/>
      <c r="GF264" s="136"/>
      <c r="GG264" s="136"/>
      <c r="GH264" s="136"/>
      <c r="GI264" s="136"/>
      <c r="GJ264" s="136"/>
      <c r="GK264" s="136"/>
      <c r="GL264" s="136"/>
      <c r="GM264" s="136"/>
      <c r="GN264" s="136"/>
      <c r="GO264" s="136"/>
      <c r="GP264" s="136"/>
      <c r="GQ264" s="136"/>
      <c r="GR264" s="136"/>
      <c r="GS264" s="136"/>
      <c r="GT264" s="136"/>
      <c r="GU264" s="136"/>
      <c r="GV264" s="136"/>
      <c r="GW264" s="136"/>
      <c r="GX264" s="136"/>
      <c r="GY264" s="136"/>
      <c r="GZ264" s="136"/>
      <c r="HA264" s="136"/>
      <c r="HB264" s="136"/>
      <c r="HC264" s="136"/>
      <c r="HD264" s="136"/>
      <c r="HE264" s="136"/>
      <c r="HF264" s="136"/>
      <c r="HG264" s="136"/>
      <c r="HH264" s="136"/>
      <c r="HI264" s="136"/>
      <c r="HJ264" s="136"/>
      <c r="HK264" s="136"/>
      <c r="HL264" s="136"/>
      <c r="HM264" s="136"/>
      <c r="HN264" s="136"/>
      <c r="HO264" s="136"/>
      <c r="HP264" s="136"/>
      <c r="HQ264" s="136"/>
      <c r="HR264" s="136"/>
      <c r="HS264" s="136"/>
      <c r="HT264" s="136"/>
      <c r="HU264" s="136"/>
      <c r="HV264" s="136"/>
      <c r="HW264" s="136"/>
      <c r="HX264" s="136"/>
      <c r="HY264" s="136"/>
      <c r="HZ264" s="136"/>
      <c r="IA264" s="136"/>
      <c r="IB264" s="136"/>
      <c r="IC264" s="136"/>
      <c r="ID264" s="136"/>
      <c r="IE264" s="136"/>
      <c r="IF264" s="136"/>
      <c r="IG264" s="136"/>
      <c r="IH264" s="136"/>
      <c r="II264" s="136"/>
      <c r="IJ264" s="136"/>
      <c r="IK264" s="136"/>
      <c r="IL264" s="136"/>
      <c r="IM264" s="136"/>
      <c r="IN264" s="136"/>
      <c r="IO264" s="136"/>
      <c r="IP264" s="136"/>
      <c r="IQ264" s="136"/>
    </row>
    <row r="265" spans="2:251" x14ac:dyDescent="0.25">
      <c r="B265" s="136"/>
      <c r="C265" s="136"/>
      <c r="D265" s="150"/>
      <c r="E265" s="150"/>
      <c r="F265" s="150"/>
      <c r="AB265" s="136"/>
      <c r="AC265" s="136"/>
      <c r="AD265" s="136"/>
      <c r="AE265" s="136"/>
      <c r="AF265" s="136"/>
      <c r="AG265" s="136"/>
      <c r="AH265" s="136"/>
      <c r="AI265" s="136"/>
      <c r="AJ265" s="136"/>
      <c r="AK265" s="136"/>
      <c r="AL265" s="136"/>
      <c r="AM265" s="136"/>
      <c r="AN265" s="136"/>
      <c r="AO265" s="136"/>
      <c r="AP265" s="136"/>
      <c r="AQ265" s="136"/>
      <c r="AR265" s="136"/>
      <c r="AS265" s="136"/>
      <c r="AT265" s="136"/>
      <c r="AU265" s="136"/>
      <c r="AV265" s="136"/>
      <c r="AW265" s="136"/>
      <c r="AX265" s="136"/>
      <c r="AY265" s="136"/>
      <c r="AZ265" s="136"/>
      <c r="BA265" s="136"/>
      <c r="BB265" s="136"/>
      <c r="BC265" s="136"/>
      <c r="BD265" s="136"/>
      <c r="BE265" s="136"/>
      <c r="BF265" s="136"/>
      <c r="BG265" s="136"/>
      <c r="BH265" s="136"/>
      <c r="BI265" s="136"/>
      <c r="BJ265" s="136"/>
      <c r="BK265" s="136"/>
      <c r="BL265" s="136"/>
      <c r="BM265" s="136"/>
      <c r="BN265" s="136"/>
      <c r="BO265" s="136"/>
      <c r="BP265" s="136"/>
      <c r="BQ265" s="136"/>
      <c r="BR265" s="136"/>
      <c r="BS265" s="136"/>
      <c r="BT265" s="136"/>
      <c r="BU265" s="136"/>
      <c r="BV265" s="136"/>
      <c r="BW265" s="136"/>
      <c r="BX265" s="136"/>
      <c r="BY265" s="136"/>
      <c r="BZ265" s="136"/>
      <c r="CA265" s="136"/>
      <c r="CB265" s="136"/>
      <c r="CC265" s="136"/>
      <c r="CD265" s="136"/>
      <c r="CE265" s="136"/>
      <c r="CF265" s="136"/>
      <c r="CG265" s="136"/>
      <c r="CH265" s="136"/>
      <c r="CI265" s="136"/>
      <c r="CJ265" s="136"/>
      <c r="CK265" s="136"/>
      <c r="CL265" s="136"/>
      <c r="CM265" s="136"/>
      <c r="CN265" s="136"/>
      <c r="CO265" s="136"/>
      <c r="CP265" s="136"/>
      <c r="CQ265" s="136"/>
      <c r="CR265" s="136"/>
      <c r="CS265" s="136"/>
      <c r="CT265" s="136"/>
      <c r="CU265" s="136"/>
      <c r="CV265" s="136"/>
      <c r="CW265" s="136"/>
      <c r="CX265" s="136"/>
      <c r="CY265" s="136"/>
      <c r="CZ265" s="136"/>
      <c r="DA265" s="136"/>
      <c r="DB265" s="136"/>
      <c r="DC265" s="136"/>
      <c r="DD265" s="136"/>
      <c r="DE265" s="136"/>
      <c r="DF265" s="136"/>
      <c r="DG265" s="136"/>
      <c r="DH265" s="136"/>
      <c r="DI265" s="136"/>
      <c r="DJ265" s="136"/>
      <c r="DK265" s="136"/>
      <c r="DL265" s="136"/>
      <c r="DM265" s="136"/>
      <c r="DN265" s="136"/>
      <c r="DO265" s="136"/>
      <c r="DP265" s="136"/>
      <c r="DQ265" s="136"/>
      <c r="DR265" s="136"/>
      <c r="DS265" s="136"/>
      <c r="DT265" s="136"/>
      <c r="DU265" s="136"/>
      <c r="DV265" s="136"/>
      <c r="DW265" s="136"/>
      <c r="DX265" s="136"/>
      <c r="DY265" s="136"/>
      <c r="DZ265" s="136"/>
      <c r="EA265" s="136"/>
      <c r="EB265" s="136"/>
      <c r="EC265" s="136"/>
      <c r="ED265" s="136"/>
      <c r="EE265" s="136"/>
      <c r="EF265" s="136"/>
      <c r="EG265" s="136"/>
      <c r="EH265" s="136"/>
      <c r="EI265" s="136"/>
      <c r="EJ265" s="136"/>
      <c r="EK265" s="136"/>
      <c r="EL265" s="136"/>
      <c r="EM265" s="136"/>
      <c r="EN265" s="136"/>
      <c r="EO265" s="136"/>
      <c r="EP265" s="136"/>
      <c r="EQ265" s="136"/>
      <c r="ER265" s="136"/>
      <c r="ES265" s="136"/>
      <c r="ET265" s="136"/>
      <c r="EU265" s="136"/>
      <c r="EV265" s="136"/>
      <c r="EW265" s="136"/>
      <c r="EX265" s="136"/>
      <c r="EY265" s="136"/>
      <c r="EZ265" s="136"/>
      <c r="FA265" s="136"/>
      <c r="FB265" s="136"/>
      <c r="FC265" s="136"/>
      <c r="FD265" s="136"/>
      <c r="FE265" s="136"/>
      <c r="FF265" s="136"/>
      <c r="FG265" s="136"/>
      <c r="FH265" s="136"/>
      <c r="FI265" s="136"/>
      <c r="FJ265" s="136"/>
      <c r="FK265" s="136"/>
      <c r="FL265" s="136"/>
      <c r="FM265" s="136"/>
      <c r="FN265" s="136"/>
      <c r="FO265" s="136"/>
      <c r="FP265" s="136"/>
      <c r="FQ265" s="136"/>
      <c r="FR265" s="136"/>
      <c r="FS265" s="136"/>
      <c r="FT265" s="136"/>
      <c r="FU265" s="136"/>
      <c r="FV265" s="136"/>
      <c r="FW265" s="136"/>
      <c r="FX265" s="136"/>
      <c r="FY265" s="136"/>
      <c r="FZ265" s="136"/>
      <c r="GA265" s="136"/>
      <c r="GB265" s="136"/>
      <c r="GC265" s="136"/>
      <c r="GD265" s="136"/>
      <c r="GE265" s="136"/>
      <c r="GF265" s="136"/>
      <c r="GG265" s="136"/>
      <c r="GH265" s="136"/>
      <c r="GI265" s="136"/>
      <c r="GJ265" s="136"/>
      <c r="GK265" s="136"/>
      <c r="GL265" s="136"/>
      <c r="GM265" s="136"/>
      <c r="GN265" s="136"/>
      <c r="GO265" s="136"/>
      <c r="GP265" s="136"/>
      <c r="GQ265" s="136"/>
      <c r="GR265" s="136"/>
      <c r="GS265" s="136"/>
      <c r="GT265" s="136"/>
      <c r="GU265" s="136"/>
      <c r="GV265" s="136"/>
      <c r="GW265" s="136"/>
      <c r="GX265" s="136"/>
      <c r="GY265" s="136"/>
      <c r="GZ265" s="136"/>
      <c r="HA265" s="136"/>
      <c r="HB265" s="136"/>
      <c r="HC265" s="136"/>
      <c r="HD265" s="136"/>
      <c r="HE265" s="136"/>
      <c r="HF265" s="136"/>
      <c r="HG265" s="136"/>
      <c r="HH265" s="136"/>
      <c r="HI265" s="136"/>
      <c r="HJ265" s="136"/>
      <c r="HK265" s="136"/>
      <c r="HL265" s="136"/>
      <c r="HM265" s="136"/>
      <c r="HN265" s="136"/>
      <c r="HO265" s="136"/>
      <c r="HP265" s="136"/>
      <c r="HQ265" s="136"/>
      <c r="HR265" s="136"/>
      <c r="HS265" s="136"/>
      <c r="HT265" s="136"/>
      <c r="HU265" s="136"/>
      <c r="HV265" s="136"/>
      <c r="HW265" s="136"/>
      <c r="HX265" s="136"/>
      <c r="HY265" s="136"/>
      <c r="HZ265" s="136"/>
      <c r="IA265" s="136"/>
      <c r="IB265" s="136"/>
      <c r="IC265" s="136"/>
      <c r="ID265" s="136"/>
      <c r="IE265" s="136"/>
      <c r="IF265" s="136"/>
      <c r="IG265" s="136"/>
      <c r="IH265" s="136"/>
      <c r="II265" s="136"/>
      <c r="IJ265" s="136"/>
      <c r="IK265" s="136"/>
      <c r="IL265" s="136"/>
      <c r="IM265" s="136"/>
      <c r="IN265" s="136"/>
      <c r="IO265" s="136"/>
      <c r="IP265" s="136"/>
      <c r="IQ265" s="136"/>
    </row>
    <row r="266" spans="2:251" x14ac:dyDescent="0.25">
      <c r="B266" s="136"/>
      <c r="C266" s="136"/>
      <c r="D266" s="150"/>
      <c r="E266" s="150"/>
      <c r="F266" s="150"/>
      <c r="AB266" s="136"/>
      <c r="AC266" s="136"/>
      <c r="AD266" s="136"/>
      <c r="AE266" s="136"/>
      <c r="AF266" s="136"/>
      <c r="AG266" s="136"/>
      <c r="AH266" s="136"/>
      <c r="AI266" s="136"/>
      <c r="AJ266" s="136"/>
      <c r="AK266" s="136"/>
      <c r="AL266" s="136"/>
      <c r="AM266" s="136"/>
      <c r="AN266" s="136"/>
      <c r="AO266" s="136"/>
      <c r="AP266" s="136"/>
      <c r="AQ266" s="136"/>
      <c r="AR266" s="136"/>
      <c r="AS266" s="136"/>
      <c r="AT266" s="136"/>
      <c r="AU266" s="136"/>
      <c r="AV266" s="136"/>
      <c r="AW266" s="136"/>
      <c r="AX266" s="136"/>
      <c r="AY266" s="136"/>
      <c r="AZ266" s="136"/>
      <c r="BA266" s="136"/>
      <c r="BB266" s="136"/>
      <c r="BC266" s="136"/>
      <c r="BD266" s="136"/>
      <c r="BE266" s="136"/>
      <c r="BF266" s="136"/>
      <c r="BG266" s="136"/>
      <c r="BH266" s="136"/>
      <c r="BI266" s="136"/>
      <c r="BJ266" s="136"/>
      <c r="BK266" s="136"/>
      <c r="BL266" s="136"/>
      <c r="BM266" s="136"/>
      <c r="BN266" s="136"/>
      <c r="BO266" s="136"/>
      <c r="BP266" s="136"/>
      <c r="BQ266" s="136"/>
      <c r="BR266" s="136"/>
      <c r="BS266" s="136"/>
      <c r="BT266" s="136"/>
      <c r="BU266" s="136"/>
      <c r="BV266" s="136"/>
      <c r="BW266" s="136"/>
      <c r="BX266" s="136"/>
      <c r="BY266" s="136"/>
      <c r="BZ266" s="136"/>
      <c r="CA266" s="136"/>
      <c r="CB266" s="136"/>
      <c r="CC266" s="136"/>
      <c r="CD266" s="136"/>
      <c r="CE266" s="136"/>
      <c r="CF266" s="136"/>
      <c r="CG266" s="136"/>
      <c r="CH266" s="136"/>
      <c r="CI266" s="136"/>
      <c r="CJ266" s="136"/>
      <c r="CK266" s="136"/>
      <c r="CL266" s="136"/>
      <c r="CM266" s="136"/>
      <c r="CN266" s="136"/>
      <c r="CO266" s="136"/>
      <c r="CP266" s="136"/>
      <c r="CQ266" s="136"/>
      <c r="CR266" s="136"/>
      <c r="CS266" s="136"/>
      <c r="CT266" s="136"/>
      <c r="CU266" s="136"/>
      <c r="CV266" s="136"/>
      <c r="CW266" s="136"/>
      <c r="CX266" s="136"/>
      <c r="CY266" s="136"/>
      <c r="CZ266" s="136"/>
      <c r="DA266" s="136"/>
      <c r="DB266" s="136"/>
      <c r="DC266" s="136"/>
      <c r="DD266" s="136"/>
      <c r="DE266" s="136"/>
      <c r="DF266" s="136"/>
      <c r="DG266" s="136"/>
      <c r="DH266" s="136"/>
      <c r="DI266" s="136"/>
      <c r="DJ266" s="136"/>
      <c r="DK266" s="136"/>
      <c r="DL266" s="136"/>
      <c r="DM266" s="136"/>
      <c r="DN266" s="136"/>
      <c r="DO266" s="136"/>
      <c r="DP266" s="136"/>
      <c r="DQ266" s="136"/>
      <c r="DR266" s="136"/>
      <c r="DS266" s="136"/>
      <c r="DT266" s="136"/>
      <c r="DU266" s="136"/>
      <c r="DV266" s="136"/>
      <c r="DW266" s="136"/>
      <c r="DX266" s="136"/>
      <c r="DY266" s="136"/>
      <c r="DZ266" s="136"/>
      <c r="EA266" s="136"/>
      <c r="EB266" s="136"/>
      <c r="EC266" s="136"/>
      <c r="ED266" s="136"/>
      <c r="EE266" s="136"/>
      <c r="EF266" s="136"/>
      <c r="EG266" s="136"/>
      <c r="EH266" s="136"/>
      <c r="EI266" s="136"/>
      <c r="EJ266" s="136"/>
      <c r="EK266" s="136"/>
      <c r="EL266" s="136"/>
      <c r="EM266" s="136"/>
      <c r="EN266" s="136"/>
      <c r="EO266" s="136"/>
      <c r="EP266" s="136"/>
      <c r="EQ266" s="136"/>
      <c r="ER266" s="136"/>
      <c r="ES266" s="136"/>
      <c r="ET266" s="136"/>
      <c r="EU266" s="136"/>
      <c r="EV266" s="136"/>
      <c r="EW266" s="136"/>
      <c r="EX266" s="136"/>
      <c r="EY266" s="136"/>
      <c r="EZ266" s="136"/>
      <c r="FA266" s="136"/>
      <c r="FB266" s="136"/>
      <c r="FC266" s="136"/>
      <c r="FD266" s="136"/>
      <c r="FE266" s="136"/>
      <c r="FF266" s="136"/>
      <c r="FG266" s="136"/>
      <c r="FH266" s="136"/>
      <c r="FI266" s="136"/>
      <c r="FJ266" s="136"/>
      <c r="FK266" s="136"/>
      <c r="FL266" s="136"/>
      <c r="FM266" s="136"/>
      <c r="FN266" s="136"/>
      <c r="FO266" s="136"/>
      <c r="FP266" s="136"/>
      <c r="FQ266" s="136"/>
      <c r="FR266" s="136"/>
      <c r="FS266" s="136"/>
      <c r="FT266" s="136"/>
      <c r="FU266" s="136"/>
      <c r="FV266" s="136"/>
      <c r="FW266" s="136"/>
      <c r="FX266" s="136"/>
      <c r="FY266" s="136"/>
      <c r="FZ266" s="136"/>
      <c r="GA266" s="136"/>
      <c r="GB266" s="136"/>
      <c r="GC266" s="136"/>
      <c r="GD266" s="136"/>
      <c r="GE266" s="136"/>
      <c r="GF266" s="136"/>
      <c r="GG266" s="136"/>
      <c r="GH266" s="136"/>
      <c r="GI266" s="136"/>
      <c r="GJ266" s="136"/>
      <c r="GK266" s="136"/>
      <c r="GL266" s="136"/>
      <c r="GM266" s="136"/>
      <c r="GN266" s="136"/>
      <c r="GO266" s="136"/>
      <c r="GP266" s="136"/>
      <c r="GQ266" s="136"/>
      <c r="GR266" s="136"/>
      <c r="GS266" s="136"/>
      <c r="GT266" s="136"/>
      <c r="GU266" s="136"/>
      <c r="GV266" s="136"/>
      <c r="GW266" s="136"/>
      <c r="GX266" s="136"/>
      <c r="GY266" s="136"/>
      <c r="GZ266" s="136"/>
      <c r="HA266" s="136"/>
      <c r="HB266" s="136"/>
      <c r="HC266" s="136"/>
      <c r="HD266" s="136"/>
      <c r="HE266" s="136"/>
      <c r="HF266" s="136"/>
      <c r="HG266" s="136"/>
      <c r="HH266" s="136"/>
      <c r="HI266" s="136"/>
      <c r="HJ266" s="136"/>
      <c r="HK266" s="136"/>
      <c r="HL266" s="136"/>
      <c r="HM266" s="136"/>
      <c r="HN266" s="136"/>
      <c r="HO266" s="136"/>
      <c r="HP266" s="136"/>
      <c r="HQ266" s="136"/>
      <c r="HR266" s="136"/>
      <c r="HS266" s="136"/>
      <c r="HT266" s="136"/>
      <c r="HU266" s="136"/>
      <c r="HV266" s="136"/>
      <c r="HW266" s="136"/>
      <c r="HX266" s="136"/>
      <c r="HY266" s="136"/>
      <c r="HZ266" s="136"/>
      <c r="IA266" s="136"/>
      <c r="IB266" s="136"/>
      <c r="IC266" s="136"/>
      <c r="ID266" s="136"/>
      <c r="IE266" s="136"/>
      <c r="IF266" s="136"/>
      <c r="IG266" s="136"/>
      <c r="IH266" s="136"/>
      <c r="II266" s="136"/>
      <c r="IJ266" s="136"/>
      <c r="IK266" s="136"/>
      <c r="IL266" s="136"/>
      <c r="IM266" s="136"/>
      <c r="IN266" s="136"/>
      <c r="IO266" s="136"/>
      <c r="IP266" s="136"/>
      <c r="IQ266" s="136"/>
    </row>
    <row r="267" spans="2:251" x14ac:dyDescent="0.25">
      <c r="B267" s="136"/>
      <c r="C267" s="136"/>
      <c r="D267" s="150"/>
      <c r="E267" s="150"/>
      <c r="F267" s="150"/>
      <c r="AB267" s="136"/>
      <c r="AC267" s="136"/>
      <c r="AD267" s="136"/>
      <c r="AE267" s="136"/>
      <c r="AF267" s="136"/>
      <c r="AG267" s="136"/>
      <c r="AH267" s="136"/>
      <c r="AI267" s="136"/>
      <c r="AJ267" s="136"/>
      <c r="AK267" s="136"/>
      <c r="AL267" s="136"/>
      <c r="AM267" s="136"/>
      <c r="AN267" s="136"/>
      <c r="AO267" s="136"/>
      <c r="AP267" s="136"/>
      <c r="AQ267" s="136"/>
      <c r="AR267" s="136"/>
      <c r="AS267" s="136"/>
      <c r="AT267" s="136"/>
      <c r="AU267" s="136"/>
      <c r="AV267" s="136"/>
      <c r="AW267" s="136"/>
      <c r="AX267" s="136"/>
      <c r="AY267" s="136"/>
      <c r="AZ267" s="136"/>
      <c r="BA267" s="136"/>
      <c r="BB267" s="136"/>
      <c r="BC267" s="136"/>
      <c r="BD267" s="136"/>
      <c r="BE267" s="136"/>
      <c r="BF267" s="136"/>
      <c r="BG267" s="136"/>
      <c r="BH267" s="136"/>
      <c r="BI267" s="136"/>
      <c r="BJ267" s="136"/>
      <c r="BK267" s="136"/>
      <c r="BL267" s="136"/>
      <c r="BM267" s="136"/>
      <c r="BN267" s="136"/>
      <c r="BO267" s="136"/>
      <c r="BP267" s="136"/>
      <c r="BQ267" s="136"/>
      <c r="BR267" s="136"/>
      <c r="BS267" s="136"/>
      <c r="BT267" s="136"/>
      <c r="BU267" s="136"/>
      <c r="BV267" s="136"/>
      <c r="BW267" s="136"/>
      <c r="BX267" s="136"/>
      <c r="BY267" s="136"/>
      <c r="BZ267" s="136"/>
      <c r="CA267" s="136"/>
      <c r="CB267" s="136"/>
      <c r="CC267" s="136"/>
      <c r="CD267" s="136"/>
      <c r="CE267" s="136"/>
      <c r="CF267" s="136"/>
      <c r="CG267" s="136"/>
      <c r="CH267" s="136"/>
      <c r="CI267" s="136"/>
      <c r="CJ267" s="136"/>
      <c r="CK267" s="136"/>
      <c r="CL267" s="136"/>
      <c r="CM267" s="136"/>
      <c r="CN267" s="136"/>
      <c r="CO267" s="136"/>
      <c r="CP267" s="136"/>
      <c r="CQ267" s="136"/>
      <c r="CR267" s="136"/>
      <c r="CS267" s="136"/>
      <c r="CT267" s="136"/>
      <c r="CU267" s="136"/>
      <c r="CV267" s="136"/>
      <c r="CW267" s="136"/>
      <c r="CX267" s="136"/>
      <c r="CY267" s="136"/>
      <c r="CZ267" s="136"/>
      <c r="DA267" s="136"/>
      <c r="DB267" s="136"/>
      <c r="DC267" s="136"/>
      <c r="DD267" s="136"/>
      <c r="DE267" s="136"/>
      <c r="DF267" s="136"/>
      <c r="DG267" s="136"/>
      <c r="DH267" s="136"/>
      <c r="DI267" s="136"/>
      <c r="DJ267" s="136"/>
      <c r="DK267" s="136"/>
      <c r="DL267" s="136"/>
      <c r="DM267" s="136"/>
      <c r="DN267" s="136"/>
      <c r="DO267" s="136"/>
      <c r="DP267" s="136"/>
      <c r="DQ267" s="136"/>
      <c r="DR267" s="136"/>
      <c r="DS267" s="136"/>
      <c r="DT267" s="136"/>
      <c r="DU267" s="136"/>
      <c r="DV267" s="136"/>
      <c r="DW267" s="136"/>
      <c r="DX267" s="136"/>
      <c r="DY267" s="136"/>
      <c r="DZ267" s="136"/>
      <c r="EA267" s="136"/>
      <c r="EB267" s="136"/>
      <c r="EC267" s="136"/>
      <c r="ED267" s="136"/>
      <c r="EE267" s="136"/>
      <c r="EF267" s="136"/>
      <c r="EG267" s="136"/>
      <c r="EH267" s="136"/>
      <c r="EI267" s="136"/>
      <c r="EJ267" s="136"/>
      <c r="EK267" s="136"/>
      <c r="EL267" s="136"/>
      <c r="EM267" s="136"/>
      <c r="EN267" s="136"/>
      <c r="EO267" s="136"/>
      <c r="EP267" s="136"/>
      <c r="EQ267" s="136"/>
      <c r="ER267" s="136"/>
      <c r="ES267" s="136"/>
      <c r="ET267" s="136"/>
      <c r="EU267" s="136"/>
      <c r="EV267" s="136"/>
      <c r="EW267" s="136"/>
      <c r="EX267" s="136"/>
      <c r="EY267" s="136"/>
      <c r="EZ267" s="136"/>
      <c r="FA267" s="136"/>
      <c r="FB267" s="136"/>
      <c r="FC267" s="136"/>
      <c r="FD267" s="136"/>
      <c r="FE267" s="136"/>
      <c r="FF267" s="136"/>
      <c r="FG267" s="136"/>
      <c r="FH267" s="136"/>
      <c r="FI267" s="136"/>
      <c r="FJ267" s="136"/>
      <c r="FK267" s="136"/>
      <c r="FL267" s="136"/>
      <c r="FM267" s="136"/>
      <c r="FN267" s="136"/>
      <c r="FO267" s="136"/>
      <c r="FP267" s="136"/>
      <c r="FQ267" s="136"/>
      <c r="FR267" s="136"/>
      <c r="FS267" s="136"/>
      <c r="FT267" s="136"/>
      <c r="FU267" s="136"/>
      <c r="FV267" s="136"/>
      <c r="FW267" s="136"/>
      <c r="FX267" s="136"/>
      <c r="FY267" s="136"/>
      <c r="FZ267" s="136"/>
      <c r="GA267" s="136"/>
      <c r="GB267" s="136"/>
      <c r="GC267" s="136"/>
      <c r="GD267" s="136"/>
      <c r="GE267" s="136"/>
      <c r="GF267" s="136"/>
      <c r="GG267" s="136"/>
      <c r="GH267" s="136"/>
      <c r="GI267" s="136"/>
      <c r="GJ267" s="136"/>
      <c r="GK267" s="136"/>
      <c r="GL267" s="136"/>
      <c r="GM267" s="136"/>
      <c r="GN267" s="136"/>
      <c r="GO267" s="136"/>
      <c r="GP267" s="136"/>
      <c r="GQ267" s="136"/>
      <c r="GR267" s="136"/>
      <c r="GS267" s="136"/>
      <c r="GT267" s="136"/>
      <c r="GU267" s="136"/>
      <c r="GV267" s="136"/>
      <c r="GW267" s="136"/>
      <c r="GX267" s="136"/>
      <c r="GY267" s="136"/>
      <c r="GZ267" s="136"/>
      <c r="HA267" s="136"/>
      <c r="HB267" s="136"/>
      <c r="HC267" s="136"/>
      <c r="HD267" s="136"/>
      <c r="HE267" s="136"/>
      <c r="HF267" s="136"/>
      <c r="HG267" s="136"/>
      <c r="HH267" s="136"/>
      <c r="HI267" s="136"/>
      <c r="HJ267" s="136"/>
      <c r="HK267" s="136"/>
      <c r="HL267" s="136"/>
      <c r="HM267" s="136"/>
      <c r="HN267" s="136"/>
      <c r="HO267" s="136"/>
      <c r="HP267" s="136"/>
      <c r="HQ267" s="136"/>
      <c r="HR267" s="136"/>
      <c r="HS267" s="136"/>
      <c r="HT267" s="136"/>
      <c r="HU267" s="136"/>
      <c r="HV267" s="136"/>
      <c r="HW267" s="136"/>
      <c r="HX267" s="136"/>
      <c r="HY267" s="136"/>
      <c r="HZ267" s="136"/>
      <c r="IA267" s="136"/>
      <c r="IB267" s="136"/>
      <c r="IC267" s="136"/>
      <c r="ID267" s="136"/>
      <c r="IE267" s="136"/>
      <c r="IF267" s="136"/>
      <c r="IG267" s="136"/>
      <c r="IH267" s="136"/>
      <c r="II267" s="136"/>
      <c r="IJ267" s="136"/>
      <c r="IK267" s="136"/>
      <c r="IL267" s="136"/>
      <c r="IM267" s="136"/>
      <c r="IN267" s="136"/>
      <c r="IO267" s="136"/>
      <c r="IP267" s="136"/>
      <c r="IQ267" s="136"/>
    </row>
    <row r="268" spans="2:251" x14ac:dyDescent="0.25">
      <c r="B268" s="136"/>
      <c r="C268" s="136"/>
      <c r="D268" s="150"/>
      <c r="E268" s="150"/>
      <c r="F268" s="150"/>
      <c r="AB268" s="136"/>
      <c r="AC268" s="136"/>
      <c r="AD268" s="136"/>
      <c r="AE268" s="136"/>
      <c r="AF268" s="136"/>
      <c r="AG268" s="136"/>
      <c r="AH268" s="136"/>
      <c r="AI268" s="136"/>
      <c r="AJ268" s="136"/>
      <c r="AK268" s="136"/>
      <c r="AL268" s="136"/>
      <c r="AM268" s="136"/>
      <c r="AN268" s="136"/>
      <c r="AO268" s="136"/>
      <c r="AP268" s="136"/>
      <c r="AQ268" s="136"/>
      <c r="AR268" s="136"/>
      <c r="AS268" s="136"/>
      <c r="AT268" s="136"/>
      <c r="AU268" s="136"/>
      <c r="AV268" s="136"/>
      <c r="AW268" s="136"/>
      <c r="AX268" s="136"/>
      <c r="AY268" s="136"/>
      <c r="AZ268" s="136"/>
      <c r="BA268" s="136"/>
      <c r="BB268" s="136"/>
      <c r="BC268" s="136"/>
      <c r="BD268" s="136"/>
      <c r="BE268" s="136"/>
      <c r="BF268" s="136"/>
      <c r="BG268" s="136"/>
      <c r="BH268" s="136"/>
      <c r="BI268" s="136"/>
      <c r="BJ268" s="136"/>
      <c r="BK268" s="136"/>
      <c r="BL268" s="136"/>
      <c r="BM268" s="136"/>
      <c r="BN268" s="136"/>
      <c r="BO268" s="136"/>
      <c r="BP268" s="136"/>
      <c r="BQ268" s="136"/>
      <c r="BR268" s="136"/>
      <c r="BS268" s="136"/>
      <c r="BT268" s="136"/>
      <c r="BU268" s="136"/>
      <c r="BV268" s="136"/>
      <c r="BW268" s="136"/>
      <c r="BX268" s="136"/>
      <c r="BY268" s="136"/>
      <c r="BZ268" s="136"/>
      <c r="CA268" s="136"/>
      <c r="CB268" s="136"/>
      <c r="CC268" s="136"/>
      <c r="CD268" s="136"/>
      <c r="CE268" s="136"/>
      <c r="CF268" s="136"/>
      <c r="CG268" s="136"/>
      <c r="CH268" s="136"/>
      <c r="CI268" s="136"/>
      <c r="CJ268" s="136"/>
      <c r="CK268" s="136"/>
      <c r="CL268" s="136"/>
      <c r="CM268" s="136"/>
      <c r="CN268" s="136"/>
      <c r="CO268" s="136"/>
      <c r="CP268" s="136"/>
      <c r="CQ268" s="136"/>
      <c r="CR268" s="136"/>
      <c r="CS268" s="136"/>
      <c r="CT268" s="136"/>
      <c r="CU268" s="136"/>
      <c r="CV268" s="136"/>
      <c r="CW268" s="136"/>
      <c r="CX268" s="136"/>
      <c r="CY268" s="136"/>
      <c r="CZ268" s="136"/>
      <c r="DA268" s="136"/>
      <c r="DB268" s="136"/>
      <c r="DC268" s="136"/>
      <c r="DD268" s="136"/>
      <c r="DE268" s="136"/>
      <c r="DF268" s="136"/>
      <c r="DG268" s="136"/>
      <c r="DH268" s="136"/>
      <c r="DI268" s="136"/>
      <c r="DJ268" s="136"/>
      <c r="DK268" s="136"/>
      <c r="DL268" s="136"/>
      <c r="DM268" s="136"/>
      <c r="DN268" s="136"/>
      <c r="DO268" s="136"/>
      <c r="DP268" s="136"/>
      <c r="DQ268" s="136"/>
      <c r="DR268" s="136"/>
      <c r="DS268" s="136"/>
      <c r="DT268" s="136"/>
      <c r="DU268" s="136"/>
      <c r="DV268" s="136"/>
      <c r="DW268" s="136"/>
      <c r="DX268" s="136"/>
      <c r="DY268" s="136"/>
      <c r="DZ268" s="136"/>
      <c r="EA268" s="136"/>
      <c r="EB268" s="136"/>
      <c r="EC268" s="136"/>
      <c r="ED268" s="136"/>
      <c r="EE268" s="136"/>
      <c r="EF268" s="136"/>
      <c r="EG268" s="136"/>
      <c r="EH268" s="136"/>
      <c r="EI268" s="136"/>
      <c r="EJ268" s="136"/>
      <c r="EK268" s="136"/>
      <c r="EL268" s="136"/>
      <c r="EM268" s="136"/>
      <c r="EN268" s="136"/>
      <c r="EO268" s="136"/>
      <c r="EP268" s="136"/>
      <c r="EQ268" s="136"/>
      <c r="ER268" s="136"/>
      <c r="ES268" s="136"/>
      <c r="ET268" s="136"/>
      <c r="EU268" s="136"/>
      <c r="EV268" s="136"/>
      <c r="EW268" s="136"/>
      <c r="EX268" s="136"/>
      <c r="EY268" s="136"/>
      <c r="EZ268" s="136"/>
      <c r="FA268" s="136"/>
      <c r="FB268" s="136"/>
      <c r="FC268" s="136"/>
      <c r="FD268" s="136"/>
      <c r="FE268" s="136"/>
      <c r="FF268" s="136"/>
      <c r="FG268" s="136"/>
      <c r="FH268" s="136"/>
      <c r="FI268" s="136"/>
      <c r="FJ268" s="136"/>
      <c r="FK268" s="136"/>
      <c r="FL268" s="136"/>
      <c r="FM268" s="136"/>
      <c r="FN268" s="136"/>
      <c r="FO268" s="136"/>
      <c r="FP268" s="136"/>
      <c r="FQ268" s="136"/>
      <c r="FR268" s="136"/>
      <c r="FS268" s="136"/>
      <c r="FT268" s="136"/>
      <c r="FU268" s="136"/>
      <c r="FV268" s="136"/>
      <c r="FW268" s="136"/>
      <c r="FX268" s="136"/>
      <c r="FY268" s="136"/>
      <c r="FZ268" s="136"/>
      <c r="GA268" s="136"/>
      <c r="GB268" s="136"/>
      <c r="GC268" s="136"/>
      <c r="GD268" s="136"/>
      <c r="GE268" s="136"/>
      <c r="GF268" s="136"/>
      <c r="GG268" s="136"/>
      <c r="GH268" s="136"/>
      <c r="GI268" s="136"/>
      <c r="GJ268" s="136"/>
      <c r="GK268" s="136"/>
      <c r="GL268" s="136"/>
      <c r="GM268" s="136"/>
      <c r="GN268" s="136"/>
      <c r="GO268" s="136"/>
      <c r="GP268" s="136"/>
      <c r="GQ268" s="136"/>
      <c r="GR268" s="136"/>
      <c r="GS268" s="136"/>
      <c r="GT268" s="136"/>
      <c r="GU268" s="136"/>
      <c r="GV268" s="136"/>
      <c r="GW268" s="136"/>
      <c r="GX268" s="136"/>
      <c r="GY268" s="136"/>
      <c r="GZ268" s="136"/>
      <c r="HA268" s="136"/>
      <c r="HB268" s="136"/>
      <c r="HC268" s="136"/>
      <c r="HD268" s="136"/>
      <c r="HE268" s="136"/>
      <c r="HF268" s="136"/>
      <c r="HG268" s="136"/>
      <c r="HH268" s="136"/>
      <c r="HI268" s="136"/>
      <c r="HJ268" s="136"/>
      <c r="HK268" s="136"/>
      <c r="HL268" s="136"/>
      <c r="HM268" s="136"/>
      <c r="HN268" s="136"/>
      <c r="HO268" s="136"/>
      <c r="HP268" s="136"/>
      <c r="HQ268" s="136"/>
      <c r="HR268" s="136"/>
      <c r="HS268" s="136"/>
      <c r="HT268" s="136"/>
      <c r="HU268" s="136"/>
      <c r="HV268" s="136"/>
      <c r="HW268" s="136"/>
      <c r="HX268" s="136"/>
      <c r="HY268" s="136"/>
      <c r="HZ268" s="136"/>
      <c r="IA268" s="136"/>
      <c r="IB268" s="136"/>
      <c r="IC268" s="136"/>
      <c r="ID268" s="136"/>
      <c r="IE268" s="136"/>
      <c r="IF268" s="136"/>
      <c r="IG268" s="136"/>
      <c r="IH268" s="136"/>
      <c r="II268" s="136"/>
      <c r="IJ268" s="136"/>
      <c r="IK268" s="136"/>
      <c r="IL268" s="136"/>
      <c r="IM268" s="136"/>
      <c r="IN268" s="136"/>
      <c r="IO268" s="136"/>
      <c r="IP268" s="136"/>
      <c r="IQ268" s="136"/>
    </row>
    <row r="269" spans="2:251" x14ac:dyDescent="0.25">
      <c r="B269" s="136"/>
      <c r="C269" s="136"/>
      <c r="D269" s="150"/>
      <c r="E269" s="150"/>
      <c r="F269" s="150"/>
      <c r="AB269" s="136"/>
      <c r="AC269" s="136"/>
      <c r="AD269" s="136"/>
      <c r="AE269" s="136"/>
      <c r="AF269" s="136"/>
      <c r="AG269" s="136"/>
      <c r="AH269" s="136"/>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136"/>
      <c r="BL269" s="136"/>
      <c r="BM269" s="136"/>
      <c r="BN269" s="136"/>
      <c r="BO269" s="136"/>
      <c r="BP269" s="136"/>
      <c r="BQ269" s="136"/>
      <c r="BR269" s="136"/>
      <c r="BS269" s="136"/>
      <c r="BT269" s="136"/>
      <c r="BU269" s="136"/>
      <c r="BV269" s="136"/>
      <c r="BW269" s="136"/>
      <c r="BX269" s="136"/>
      <c r="BY269" s="136"/>
      <c r="BZ269" s="136"/>
      <c r="CA269" s="136"/>
      <c r="CB269" s="136"/>
      <c r="CC269" s="136"/>
      <c r="CD269" s="136"/>
      <c r="CE269" s="136"/>
      <c r="CF269" s="136"/>
      <c r="CG269" s="136"/>
      <c r="CH269" s="136"/>
      <c r="CI269" s="136"/>
      <c r="CJ269" s="136"/>
      <c r="CK269" s="136"/>
      <c r="CL269" s="136"/>
      <c r="CM269" s="136"/>
      <c r="CN269" s="136"/>
      <c r="CO269" s="136"/>
      <c r="CP269" s="136"/>
      <c r="CQ269" s="136"/>
      <c r="CR269" s="136"/>
      <c r="CS269" s="136"/>
      <c r="CT269" s="136"/>
      <c r="CU269" s="136"/>
      <c r="CV269" s="136"/>
      <c r="CW269" s="136"/>
      <c r="CX269" s="136"/>
      <c r="CY269" s="136"/>
      <c r="CZ269" s="136"/>
      <c r="DA269" s="136"/>
      <c r="DB269" s="136"/>
      <c r="DC269" s="136"/>
      <c r="DD269" s="136"/>
      <c r="DE269" s="136"/>
      <c r="DF269" s="136"/>
      <c r="DG269" s="136"/>
      <c r="DH269" s="136"/>
      <c r="DI269" s="136"/>
      <c r="DJ269" s="136"/>
      <c r="DK269" s="136"/>
      <c r="DL269" s="136"/>
      <c r="DM269" s="136"/>
      <c r="DN269" s="136"/>
      <c r="DO269" s="136"/>
      <c r="DP269" s="136"/>
      <c r="DQ269" s="136"/>
      <c r="DR269" s="136"/>
      <c r="DS269" s="136"/>
      <c r="DT269" s="136"/>
      <c r="DU269" s="136"/>
      <c r="DV269" s="136"/>
      <c r="DW269" s="136"/>
      <c r="DX269" s="136"/>
      <c r="DY269" s="136"/>
      <c r="DZ269" s="136"/>
      <c r="EA269" s="136"/>
      <c r="EB269" s="136"/>
      <c r="EC269" s="136"/>
      <c r="ED269" s="136"/>
      <c r="EE269" s="136"/>
      <c r="EF269" s="136"/>
      <c r="EG269" s="136"/>
      <c r="EH269" s="136"/>
      <c r="EI269" s="136"/>
      <c r="EJ269" s="136"/>
      <c r="EK269" s="136"/>
      <c r="EL269" s="136"/>
      <c r="EM269" s="136"/>
      <c r="EN269" s="136"/>
      <c r="EO269" s="136"/>
      <c r="EP269" s="136"/>
      <c r="EQ269" s="136"/>
      <c r="ER269" s="136"/>
      <c r="ES269" s="136"/>
      <c r="ET269" s="136"/>
      <c r="EU269" s="136"/>
      <c r="EV269" s="136"/>
      <c r="EW269" s="136"/>
      <c r="EX269" s="136"/>
      <c r="EY269" s="136"/>
      <c r="EZ269" s="136"/>
      <c r="FA269" s="136"/>
      <c r="FB269" s="136"/>
      <c r="FC269" s="136"/>
      <c r="FD269" s="136"/>
      <c r="FE269" s="136"/>
      <c r="FF269" s="136"/>
      <c r="FG269" s="136"/>
      <c r="FH269" s="136"/>
      <c r="FI269" s="136"/>
      <c r="FJ269" s="136"/>
      <c r="FK269" s="136"/>
      <c r="FL269" s="136"/>
      <c r="FM269" s="136"/>
      <c r="FN269" s="136"/>
      <c r="FO269" s="136"/>
      <c r="FP269" s="136"/>
      <c r="FQ269" s="136"/>
      <c r="FR269" s="136"/>
      <c r="FS269" s="136"/>
      <c r="FT269" s="136"/>
      <c r="FU269" s="136"/>
      <c r="FV269" s="136"/>
      <c r="FW269" s="136"/>
      <c r="FX269" s="136"/>
      <c r="FY269" s="136"/>
      <c r="FZ269" s="136"/>
      <c r="GA269" s="136"/>
      <c r="GB269" s="136"/>
      <c r="GC269" s="136"/>
      <c r="GD269" s="136"/>
      <c r="GE269" s="136"/>
      <c r="GF269" s="136"/>
      <c r="GG269" s="136"/>
      <c r="GH269" s="136"/>
      <c r="GI269" s="136"/>
      <c r="GJ269" s="136"/>
      <c r="GK269" s="136"/>
      <c r="GL269" s="136"/>
      <c r="GM269" s="136"/>
      <c r="GN269" s="136"/>
      <c r="GO269" s="136"/>
      <c r="GP269" s="136"/>
      <c r="GQ269" s="136"/>
      <c r="GR269" s="136"/>
      <c r="GS269" s="136"/>
      <c r="GT269" s="136"/>
      <c r="GU269" s="136"/>
      <c r="GV269" s="136"/>
      <c r="GW269" s="136"/>
      <c r="GX269" s="136"/>
      <c r="GY269" s="136"/>
      <c r="GZ269" s="136"/>
      <c r="HA269" s="136"/>
      <c r="HB269" s="136"/>
      <c r="HC269" s="136"/>
      <c r="HD269" s="136"/>
      <c r="HE269" s="136"/>
      <c r="HF269" s="136"/>
      <c r="HG269" s="136"/>
      <c r="HH269" s="136"/>
      <c r="HI269" s="136"/>
      <c r="HJ269" s="136"/>
      <c r="HK269" s="136"/>
      <c r="HL269" s="136"/>
      <c r="HM269" s="136"/>
      <c r="HN269" s="136"/>
      <c r="HO269" s="136"/>
      <c r="HP269" s="136"/>
      <c r="HQ269" s="136"/>
      <c r="HR269" s="136"/>
      <c r="HS269" s="136"/>
      <c r="HT269" s="136"/>
      <c r="HU269" s="136"/>
      <c r="HV269" s="136"/>
      <c r="HW269" s="136"/>
      <c r="HX269" s="136"/>
      <c r="HY269" s="136"/>
      <c r="HZ269" s="136"/>
      <c r="IA269" s="136"/>
      <c r="IB269" s="136"/>
      <c r="IC269" s="136"/>
      <c r="ID269" s="136"/>
      <c r="IE269" s="136"/>
      <c r="IF269" s="136"/>
      <c r="IG269" s="136"/>
      <c r="IH269" s="136"/>
      <c r="II269" s="136"/>
      <c r="IJ269" s="136"/>
      <c r="IK269" s="136"/>
      <c r="IL269" s="136"/>
      <c r="IM269" s="136"/>
      <c r="IN269" s="136"/>
      <c r="IO269" s="136"/>
      <c r="IP269" s="136"/>
      <c r="IQ269" s="136"/>
    </row>
    <row r="270" spans="2:251" x14ac:dyDescent="0.25">
      <c r="B270" s="136"/>
      <c r="C270" s="136"/>
      <c r="D270" s="150"/>
      <c r="E270" s="150"/>
      <c r="F270" s="150"/>
      <c r="AB270" s="136"/>
      <c r="AC270" s="136"/>
      <c r="AD270" s="136"/>
      <c r="AE270" s="136"/>
      <c r="AF270" s="136"/>
      <c r="AG270" s="136"/>
      <c r="AH270" s="136"/>
      <c r="AI270" s="136"/>
      <c r="AJ270" s="136"/>
      <c r="AK270" s="136"/>
      <c r="AL270" s="136"/>
      <c r="AM270" s="136"/>
      <c r="AN270" s="136"/>
      <c r="AO270" s="136"/>
      <c r="AP270" s="136"/>
      <c r="AQ270" s="136"/>
      <c r="AR270" s="136"/>
      <c r="AS270" s="136"/>
      <c r="AT270" s="136"/>
      <c r="AU270" s="136"/>
      <c r="AV270" s="136"/>
      <c r="AW270" s="136"/>
      <c r="AX270" s="136"/>
      <c r="AY270" s="136"/>
      <c r="AZ270" s="136"/>
      <c r="BA270" s="136"/>
      <c r="BB270" s="136"/>
      <c r="BC270" s="136"/>
      <c r="BD270" s="136"/>
      <c r="BE270" s="136"/>
      <c r="BF270" s="136"/>
      <c r="BG270" s="136"/>
      <c r="BH270" s="136"/>
      <c r="BI270" s="136"/>
      <c r="BJ270" s="136"/>
      <c r="BK270" s="136"/>
      <c r="BL270" s="136"/>
      <c r="BM270" s="136"/>
      <c r="BN270" s="136"/>
      <c r="BO270" s="136"/>
      <c r="BP270" s="136"/>
      <c r="BQ270" s="136"/>
      <c r="BR270" s="136"/>
      <c r="BS270" s="136"/>
      <c r="BT270" s="136"/>
      <c r="BU270" s="136"/>
      <c r="BV270" s="136"/>
      <c r="BW270" s="136"/>
      <c r="BX270" s="136"/>
      <c r="BY270" s="136"/>
      <c r="BZ270" s="136"/>
      <c r="CA270" s="136"/>
      <c r="CB270" s="136"/>
      <c r="CC270" s="136"/>
      <c r="CD270" s="136"/>
      <c r="CE270" s="136"/>
      <c r="CF270" s="136"/>
      <c r="CG270" s="136"/>
      <c r="CH270" s="136"/>
      <c r="CI270" s="136"/>
      <c r="CJ270" s="136"/>
      <c r="CK270" s="136"/>
      <c r="CL270" s="136"/>
      <c r="CM270" s="136"/>
      <c r="CN270" s="136"/>
      <c r="CO270" s="136"/>
      <c r="CP270" s="136"/>
      <c r="CQ270" s="136"/>
      <c r="CR270" s="136"/>
      <c r="CS270" s="136"/>
      <c r="CT270" s="136"/>
      <c r="CU270" s="136"/>
      <c r="CV270" s="136"/>
      <c r="CW270" s="136"/>
      <c r="CX270" s="136"/>
      <c r="CY270" s="136"/>
      <c r="CZ270" s="136"/>
      <c r="DA270" s="136"/>
      <c r="DB270" s="136"/>
      <c r="DC270" s="136"/>
      <c r="DD270" s="136"/>
      <c r="DE270" s="136"/>
      <c r="DF270" s="136"/>
      <c r="DG270" s="136"/>
      <c r="DH270" s="136"/>
      <c r="DI270" s="136"/>
      <c r="DJ270" s="136"/>
      <c r="DK270" s="136"/>
      <c r="DL270" s="136"/>
      <c r="DM270" s="136"/>
      <c r="DN270" s="136"/>
      <c r="DO270" s="136"/>
      <c r="DP270" s="136"/>
      <c r="DQ270" s="136"/>
      <c r="DR270" s="136"/>
      <c r="DS270" s="136"/>
      <c r="DT270" s="136"/>
      <c r="DU270" s="136"/>
      <c r="DV270" s="136"/>
      <c r="DW270" s="136"/>
      <c r="DX270" s="136"/>
      <c r="DY270" s="136"/>
      <c r="DZ270" s="136"/>
      <c r="EA270" s="136"/>
      <c r="EB270" s="136"/>
      <c r="EC270" s="136"/>
      <c r="ED270" s="136"/>
      <c r="EE270" s="136"/>
      <c r="EF270" s="136"/>
      <c r="EG270" s="136"/>
      <c r="EH270" s="136"/>
      <c r="EI270" s="136"/>
      <c r="EJ270" s="136"/>
      <c r="EK270" s="136"/>
      <c r="EL270" s="136"/>
      <c r="EM270" s="136"/>
      <c r="EN270" s="136"/>
      <c r="EO270" s="136"/>
      <c r="EP270" s="136"/>
      <c r="EQ270" s="136"/>
      <c r="ER270" s="136"/>
      <c r="ES270" s="136"/>
      <c r="ET270" s="136"/>
      <c r="EU270" s="136"/>
      <c r="EV270" s="136"/>
      <c r="EW270" s="136"/>
      <c r="EX270" s="136"/>
      <c r="EY270" s="136"/>
      <c r="EZ270" s="136"/>
      <c r="FA270" s="136"/>
      <c r="FB270" s="136"/>
      <c r="FC270" s="136"/>
      <c r="FD270" s="136"/>
      <c r="FE270" s="136"/>
      <c r="FF270" s="136"/>
      <c r="FG270" s="136"/>
      <c r="FH270" s="136"/>
      <c r="FI270" s="136"/>
      <c r="FJ270" s="136"/>
      <c r="FK270" s="136"/>
      <c r="FL270" s="136"/>
      <c r="FM270" s="136"/>
      <c r="FN270" s="136"/>
      <c r="FO270" s="136"/>
      <c r="FP270" s="136"/>
      <c r="FQ270" s="136"/>
      <c r="FR270" s="136"/>
      <c r="FS270" s="136"/>
      <c r="FT270" s="136"/>
      <c r="FU270" s="136"/>
      <c r="FV270" s="136"/>
      <c r="FW270" s="136"/>
      <c r="FX270" s="136"/>
      <c r="FY270" s="136"/>
      <c r="FZ270" s="136"/>
      <c r="GA270" s="136"/>
      <c r="GB270" s="136"/>
      <c r="GC270" s="136"/>
      <c r="GD270" s="136"/>
      <c r="GE270" s="136"/>
      <c r="GF270" s="136"/>
      <c r="GG270" s="136"/>
      <c r="GH270" s="136"/>
      <c r="GI270" s="136"/>
      <c r="GJ270" s="136"/>
      <c r="GK270" s="136"/>
      <c r="GL270" s="136"/>
      <c r="GM270" s="136"/>
      <c r="GN270" s="136"/>
      <c r="GO270" s="136"/>
      <c r="GP270" s="136"/>
      <c r="GQ270" s="136"/>
      <c r="GR270" s="136"/>
      <c r="GS270" s="136"/>
      <c r="GT270" s="136"/>
      <c r="GU270" s="136"/>
      <c r="GV270" s="136"/>
      <c r="GW270" s="136"/>
      <c r="GX270" s="136"/>
      <c r="GY270" s="136"/>
      <c r="GZ270" s="136"/>
      <c r="HA270" s="136"/>
      <c r="HB270" s="136"/>
      <c r="HC270" s="136"/>
      <c r="HD270" s="136"/>
      <c r="HE270" s="136"/>
      <c r="HF270" s="136"/>
      <c r="HG270" s="136"/>
      <c r="HH270" s="136"/>
      <c r="HI270" s="136"/>
      <c r="HJ270" s="136"/>
      <c r="HK270" s="136"/>
      <c r="HL270" s="136"/>
      <c r="HM270" s="136"/>
      <c r="HN270" s="136"/>
      <c r="HO270" s="136"/>
      <c r="HP270" s="136"/>
      <c r="HQ270" s="136"/>
      <c r="HR270" s="136"/>
      <c r="HS270" s="136"/>
      <c r="HT270" s="136"/>
      <c r="HU270" s="136"/>
      <c r="HV270" s="136"/>
      <c r="HW270" s="136"/>
      <c r="HX270" s="136"/>
      <c r="HY270" s="136"/>
      <c r="HZ270" s="136"/>
      <c r="IA270" s="136"/>
      <c r="IB270" s="136"/>
      <c r="IC270" s="136"/>
      <c r="ID270" s="136"/>
      <c r="IE270" s="136"/>
      <c r="IF270" s="136"/>
      <c r="IG270" s="136"/>
      <c r="IH270" s="136"/>
      <c r="II270" s="136"/>
      <c r="IJ270" s="136"/>
      <c r="IK270" s="136"/>
      <c r="IL270" s="136"/>
      <c r="IM270" s="136"/>
      <c r="IN270" s="136"/>
      <c r="IO270" s="136"/>
      <c r="IP270" s="136"/>
      <c r="IQ270" s="136"/>
    </row>
    <row r="271" spans="2:251" x14ac:dyDescent="0.25">
      <c r="B271" s="136"/>
      <c r="C271" s="136"/>
      <c r="D271" s="150"/>
      <c r="E271" s="150"/>
      <c r="F271" s="150"/>
      <c r="AB271" s="136"/>
      <c r="AC271" s="136"/>
      <c r="AD271" s="136"/>
      <c r="AE271" s="136"/>
      <c r="AF271" s="136"/>
      <c r="AG271" s="136"/>
      <c r="AH271" s="136"/>
      <c r="AI271" s="136"/>
      <c r="AJ271" s="136"/>
      <c r="AK271" s="136"/>
      <c r="AL271" s="136"/>
      <c r="AM271" s="136"/>
      <c r="AN271" s="136"/>
      <c r="AO271" s="136"/>
      <c r="AP271" s="136"/>
      <c r="AQ271" s="136"/>
      <c r="AR271" s="136"/>
      <c r="AS271" s="136"/>
      <c r="AT271" s="136"/>
      <c r="AU271" s="136"/>
      <c r="AV271" s="136"/>
      <c r="AW271" s="136"/>
      <c r="AX271" s="136"/>
      <c r="AY271" s="136"/>
      <c r="AZ271" s="136"/>
      <c r="BA271" s="136"/>
      <c r="BB271" s="136"/>
      <c r="BC271" s="136"/>
      <c r="BD271" s="136"/>
      <c r="BE271" s="136"/>
      <c r="BF271" s="136"/>
      <c r="BG271" s="136"/>
      <c r="BH271" s="136"/>
      <c r="BI271" s="136"/>
      <c r="BJ271" s="136"/>
      <c r="BK271" s="136"/>
      <c r="BL271" s="136"/>
      <c r="BM271" s="136"/>
      <c r="BN271" s="136"/>
      <c r="BO271" s="136"/>
      <c r="BP271" s="136"/>
      <c r="BQ271" s="136"/>
      <c r="BR271" s="136"/>
      <c r="BS271" s="136"/>
      <c r="BT271" s="136"/>
      <c r="BU271" s="136"/>
      <c r="BV271" s="136"/>
      <c r="BW271" s="136"/>
      <c r="BX271" s="136"/>
      <c r="BY271" s="136"/>
      <c r="BZ271" s="136"/>
      <c r="CA271" s="136"/>
      <c r="CB271" s="136"/>
      <c r="CC271" s="136"/>
      <c r="CD271" s="136"/>
      <c r="CE271" s="136"/>
      <c r="CF271" s="136"/>
      <c r="CG271" s="136"/>
      <c r="CH271" s="136"/>
      <c r="CI271" s="136"/>
      <c r="CJ271" s="136"/>
      <c r="CK271" s="136"/>
      <c r="CL271" s="136"/>
      <c r="CM271" s="136"/>
      <c r="CN271" s="136"/>
      <c r="CO271" s="136"/>
      <c r="CP271" s="136"/>
      <c r="CQ271" s="136"/>
      <c r="CR271" s="136"/>
      <c r="CS271" s="136"/>
      <c r="CT271" s="136"/>
      <c r="CU271" s="136"/>
      <c r="CV271" s="136"/>
      <c r="CW271" s="136"/>
      <c r="CX271" s="136"/>
      <c r="CY271" s="136"/>
      <c r="CZ271" s="136"/>
      <c r="DA271" s="136"/>
      <c r="DB271" s="136"/>
      <c r="DC271" s="136"/>
      <c r="DD271" s="136"/>
      <c r="DE271" s="136"/>
      <c r="DF271" s="136"/>
      <c r="DG271" s="136"/>
      <c r="DH271" s="136"/>
      <c r="DI271" s="136"/>
      <c r="DJ271" s="136"/>
      <c r="DK271" s="136"/>
      <c r="DL271" s="136"/>
      <c r="DM271" s="136"/>
      <c r="DN271" s="136"/>
      <c r="DO271" s="136"/>
      <c r="DP271" s="136"/>
      <c r="DQ271" s="136"/>
      <c r="DR271" s="136"/>
      <c r="DS271" s="136"/>
      <c r="DT271" s="136"/>
      <c r="DU271" s="136"/>
      <c r="DV271" s="136"/>
      <c r="DW271" s="136"/>
      <c r="DX271" s="136"/>
      <c r="DY271" s="136"/>
      <c r="DZ271" s="136"/>
      <c r="EA271" s="136"/>
      <c r="EB271" s="136"/>
      <c r="EC271" s="136"/>
      <c r="ED271" s="136"/>
      <c r="EE271" s="136"/>
      <c r="EF271" s="136"/>
      <c r="EG271" s="136"/>
      <c r="EH271" s="136"/>
      <c r="EI271" s="136"/>
      <c r="EJ271" s="136"/>
      <c r="EK271" s="136"/>
      <c r="EL271" s="136"/>
      <c r="EM271" s="136"/>
      <c r="EN271" s="136"/>
      <c r="EO271" s="136"/>
      <c r="EP271" s="136"/>
      <c r="EQ271" s="136"/>
      <c r="ER271" s="136"/>
      <c r="ES271" s="136"/>
      <c r="ET271" s="136"/>
      <c r="EU271" s="136"/>
      <c r="EV271" s="136"/>
      <c r="EW271" s="136"/>
      <c r="EX271" s="136"/>
      <c r="EY271" s="136"/>
      <c r="EZ271" s="136"/>
      <c r="FA271" s="136"/>
      <c r="FB271" s="136"/>
      <c r="FC271" s="136"/>
      <c r="FD271" s="136"/>
      <c r="FE271" s="136"/>
      <c r="FF271" s="136"/>
      <c r="FG271" s="136"/>
      <c r="FH271" s="136"/>
      <c r="FI271" s="136"/>
      <c r="FJ271" s="136"/>
      <c r="FK271" s="136"/>
      <c r="FL271" s="136"/>
      <c r="FM271" s="136"/>
      <c r="FN271" s="136"/>
      <c r="FO271" s="136"/>
      <c r="FP271" s="136"/>
      <c r="FQ271" s="136"/>
      <c r="FR271" s="136"/>
      <c r="FS271" s="136"/>
      <c r="FT271" s="136"/>
      <c r="FU271" s="136"/>
      <c r="FV271" s="136"/>
      <c r="FW271" s="136"/>
      <c r="FX271" s="136"/>
      <c r="FY271" s="136"/>
      <c r="FZ271" s="136"/>
      <c r="GA271" s="136"/>
      <c r="GB271" s="136"/>
      <c r="GC271" s="136"/>
      <c r="GD271" s="136"/>
      <c r="GE271" s="136"/>
      <c r="GF271" s="136"/>
      <c r="GG271" s="136"/>
      <c r="GH271" s="136"/>
      <c r="GI271" s="136"/>
      <c r="GJ271" s="136"/>
      <c r="GK271" s="136"/>
      <c r="GL271" s="136"/>
      <c r="GM271" s="136"/>
      <c r="GN271" s="136"/>
      <c r="GO271" s="136"/>
      <c r="GP271" s="136"/>
      <c r="GQ271" s="136"/>
      <c r="GR271" s="136"/>
      <c r="GS271" s="136"/>
      <c r="GT271" s="136"/>
      <c r="GU271" s="136"/>
      <c r="GV271" s="136"/>
      <c r="GW271" s="136"/>
      <c r="GX271" s="136"/>
      <c r="GY271" s="136"/>
      <c r="GZ271" s="136"/>
      <c r="HA271" s="136"/>
      <c r="HB271" s="136"/>
      <c r="HC271" s="136"/>
      <c r="HD271" s="136"/>
      <c r="HE271" s="136"/>
      <c r="HF271" s="136"/>
      <c r="HG271" s="136"/>
      <c r="HH271" s="136"/>
      <c r="HI271" s="136"/>
      <c r="HJ271" s="136"/>
      <c r="HK271" s="136"/>
      <c r="HL271" s="136"/>
      <c r="HM271" s="136"/>
      <c r="HN271" s="136"/>
      <c r="HO271" s="136"/>
      <c r="HP271" s="136"/>
      <c r="HQ271" s="136"/>
      <c r="HR271" s="136"/>
      <c r="HS271" s="136"/>
      <c r="HT271" s="136"/>
      <c r="HU271" s="136"/>
      <c r="HV271" s="136"/>
      <c r="HW271" s="136"/>
      <c r="HX271" s="136"/>
      <c r="HY271" s="136"/>
      <c r="HZ271" s="136"/>
      <c r="IA271" s="136"/>
      <c r="IB271" s="136"/>
      <c r="IC271" s="136"/>
      <c r="ID271" s="136"/>
      <c r="IE271" s="136"/>
      <c r="IF271" s="136"/>
      <c r="IG271" s="136"/>
      <c r="IH271" s="136"/>
      <c r="II271" s="136"/>
      <c r="IJ271" s="136"/>
      <c r="IK271" s="136"/>
      <c r="IL271" s="136"/>
      <c r="IM271" s="136"/>
      <c r="IN271" s="136"/>
      <c r="IO271" s="136"/>
      <c r="IP271" s="136"/>
      <c r="IQ271" s="136"/>
    </row>
    <row r="272" spans="2:251" x14ac:dyDescent="0.25">
      <c r="B272" s="136"/>
      <c r="C272" s="136"/>
      <c r="D272" s="150"/>
      <c r="E272" s="150"/>
      <c r="F272" s="150"/>
      <c r="AB272" s="136"/>
      <c r="AC272" s="136"/>
      <c r="AD272" s="136"/>
      <c r="AE272" s="136"/>
      <c r="AF272" s="136"/>
      <c r="AG272" s="136"/>
      <c r="AH272" s="136"/>
      <c r="AI272" s="136"/>
      <c r="AJ272" s="136"/>
      <c r="AK272" s="136"/>
      <c r="AL272" s="136"/>
      <c r="AM272" s="136"/>
      <c r="AN272" s="136"/>
      <c r="AO272" s="136"/>
      <c r="AP272" s="136"/>
      <c r="AQ272" s="136"/>
      <c r="AR272" s="136"/>
      <c r="AS272" s="136"/>
      <c r="AT272" s="136"/>
      <c r="AU272" s="136"/>
      <c r="AV272" s="136"/>
      <c r="AW272" s="136"/>
      <c r="AX272" s="136"/>
      <c r="AY272" s="136"/>
      <c r="AZ272" s="136"/>
      <c r="BA272" s="136"/>
      <c r="BB272" s="136"/>
      <c r="BC272" s="136"/>
      <c r="BD272" s="136"/>
      <c r="BE272" s="136"/>
      <c r="BF272" s="136"/>
      <c r="BG272" s="136"/>
      <c r="BH272" s="136"/>
      <c r="BI272" s="136"/>
      <c r="BJ272" s="136"/>
      <c r="BK272" s="136"/>
      <c r="BL272" s="136"/>
      <c r="BM272" s="136"/>
      <c r="BN272" s="136"/>
      <c r="BO272" s="136"/>
      <c r="BP272" s="136"/>
      <c r="BQ272" s="136"/>
      <c r="BR272" s="136"/>
      <c r="BS272" s="136"/>
      <c r="BT272" s="136"/>
      <c r="BU272" s="136"/>
      <c r="BV272" s="136"/>
      <c r="BW272" s="136"/>
      <c r="BX272" s="136"/>
      <c r="BY272" s="136"/>
      <c r="BZ272" s="136"/>
      <c r="CA272" s="136"/>
      <c r="CB272" s="136"/>
      <c r="CC272" s="136"/>
      <c r="CD272" s="136"/>
      <c r="CE272" s="136"/>
      <c r="CF272" s="136"/>
      <c r="CG272" s="136"/>
      <c r="CH272" s="136"/>
      <c r="CI272" s="136"/>
      <c r="CJ272" s="136"/>
      <c r="CK272" s="136"/>
      <c r="CL272" s="136"/>
      <c r="CM272" s="136"/>
      <c r="CN272" s="136"/>
      <c r="CO272" s="136"/>
      <c r="CP272" s="136"/>
      <c r="CQ272" s="136"/>
      <c r="CR272" s="136"/>
      <c r="CS272" s="136"/>
      <c r="CT272" s="136"/>
      <c r="CU272" s="136"/>
      <c r="CV272" s="136"/>
      <c r="CW272" s="136"/>
      <c r="CX272" s="136"/>
      <c r="CY272" s="136"/>
      <c r="CZ272" s="136"/>
      <c r="DA272" s="136"/>
      <c r="DB272" s="136"/>
      <c r="DC272" s="136"/>
      <c r="DD272" s="136"/>
      <c r="DE272" s="136"/>
      <c r="DF272" s="136"/>
      <c r="DG272" s="136"/>
      <c r="DH272" s="136"/>
      <c r="DI272" s="136"/>
      <c r="DJ272" s="136"/>
      <c r="DK272" s="136"/>
      <c r="DL272" s="136"/>
      <c r="DM272" s="136"/>
      <c r="DN272" s="136"/>
      <c r="DO272" s="136"/>
      <c r="DP272" s="136"/>
      <c r="DQ272" s="136"/>
      <c r="DR272" s="136"/>
      <c r="DS272" s="136"/>
      <c r="DT272" s="136"/>
      <c r="DU272" s="136"/>
      <c r="DV272" s="136"/>
      <c r="DW272" s="136"/>
      <c r="DX272" s="136"/>
      <c r="DY272" s="136"/>
      <c r="DZ272" s="136"/>
      <c r="EA272" s="136"/>
      <c r="EB272" s="136"/>
      <c r="EC272" s="136"/>
      <c r="ED272" s="136"/>
      <c r="EE272" s="136"/>
      <c r="EF272" s="136"/>
      <c r="EG272" s="136"/>
      <c r="EH272" s="136"/>
      <c r="EI272" s="136"/>
      <c r="EJ272" s="136"/>
      <c r="EK272" s="136"/>
      <c r="EL272" s="136"/>
      <c r="EM272" s="136"/>
      <c r="EN272" s="136"/>
      <c r="EO272" s="136"/>
      <c r="EP272" s="136"/>
      <c r="EQ272" s="136"/>
      <c r="ER272" s="136"/>
      <c r="ES272" s="136"/>
      <c r="ET272" s="136"/>
      <c r="EU272" s="136"/>
      <c r="EV272" s="136"/>
      <c r="EW272" s="136"/>
      <c r="EX272" s="136"/>
      <c r="EY272" s="136"/>
      <c r="EZ272" s="136"/>
      <c r="FA272" s="136"/>
      <c r="FB272" s="136"/>
      <c r="FC272" s="136"/>
      <c r="FD272" s="136"/>
      <c r="FE272" s="136"/>
      <c r="FF272" s="136"/>
      <c r="FG272" s="136"/>
      <c r="FH272" s="136"/>
      <c r="FI272" s="136"/>
      <c r="FJ272" s="136"/>
      <c r="FK272" s="136"/>
      <c r="FL272" s="136"/>
      <c r="FM272" s="136"/>
      <c r="FN272" s="136"/>
      <c r="FO272" s="136"/>
      <c r="FP272" s="136"/>
      <c r="FQ272" s="136"/>
      <c r="FR272" s="136"/>
      <c r="FS272" s="136"/>
      <c r="FT272" s="136"/>
      <c r="FU272" s="136"/>
      <c r="FV272" s="136"/>
      <c r="FW272" s="136"/>
      <c r="FX272" s="136"/>
      <c r="FY272" s="136"/>
      <c r="FZ272" s="136"/>
      <c r="GA272" s="136"/>
      <c r="GB272" s="136"/>
      <c r="GC272" s="136"/>
      <c r="GD272" s="136"/>
      <c r="GE272" s="136"/>
      <c r="GF272" s="136"/>
      <c r="GG272" s="136"/>
      <c r="GH272" s="136"/>
      <c r="GI272" s="136"/>
      <c r="GJ272" s="136"/>
      <c r="GK272" s="136"/>
      <c r="GL272" s="136"/>
      <c r="GM272" s="136"/>
      <c r="GN272" s="136"/>
      <c r="GO272" s="136"/>
      <c r="GP272" s="136"/>
      <c r="GQ272" s="136"/>
      <c r="GR272" s="136"/>
      <c r="GS272" s="136"/>
      <c r="GT272" s="136"/>
      <c r="GU272" s="136"/>
      <c r="GV272" s="136"/>
      <c r="GW272" s="136"/>
      <c r="GX272" s="136"/>
      <c r="GY272" s="136"/>
      <c r="GZ272" s="136"/>
      <c r="HA272" s="136"/>
      <c r="HB272" s="136"/>
      <c r="HC272" s="136"/>
      <c r="HD272" s="136"/>
      <c r="HE272" s="136"/>
      <c r="HF272" s="136"/>
      <c r="HG272" s="136"/>
      <c r="HH272" s="136"/>
      <c r="HI272" s="136"/>
      <c r="HJ272" s="136"/>
      <c r="HK272" s="136"/>
      <c r="HL272" s="136"/>
      <c r="HM272" s="136"/>
      <c r="HN272" s="136"/>
      <c r="HO272" s="136"/>
      <c r="HP272" s="136"/>
      <c r="HQ272" s="136"/>
      <c r="HR272" s="136"/>
      <c r="HS272" s="136"/>
      <c r="HT272" s="136"/>
      <c r="HU272" s="136"/>
      <c r="HV272" s="136"/>
      <c r="HW272" s="136"/>
      <c r="HX272" s="136"/>
      <c r="HY272" s="136"/>
      <c r="HZ272" s="136"/>
      <c r="IA272" s="136"/>
      <c r="IB272" s="136"/>
      <c r="IC272" s="136"/>
      <c r="ID272" s="136"/>
      <c r="IE272" s="136"/>
      <c r="IF272" s="136"/>
      <c r="IG272" s="136"/>
      <c r="IH272" s="136"/>
      <c r="II272" s="136"/>
      <c r="IJ272" s="136"/>
      <c r="IK272" s="136"/>
      <c r="IL272" s="136"/>
      <c r="IM272" s="136"/>
      <c r="IN272" s="136"/>
      <c r="IO272" s="136"/>
      <c r="IP272" s="136"/>
      <c r="IQ272" s="136"/>
    </row>
    <row r="273" spans="2:251" x14ac:dyDescent="0.25">
      <c r="B273" s="136"/>
      <c r="C273" s="136"/>
      <c r="D273" s="150"/>
      <c r="E273" s="150"/>
      <c r="F273" s="150"/>
      <c r="AB273" s="136"/>
      <c r="AC273" s="136"/>
      <c r="AD273" s="136"/>
      <c r="AE273" s="136"/>
      <c r="AF273" s="136"/>
      <c r="AG273" s="136"/>
      <c r="AH273" s="136"/>
      <c r="AI273" s="136"/>
      <c r="AJ273" s="136"/>
      <c r="AK273" s="136"/>
      <c r="AL273" s="136"/>
      <c r="AM273" s="136"/>
      <c r="AN273" s="136"/>
      <c r="AO273" s="136"/>
      <c r="AP273" s="136"/>
      <c r="AQ273" s="136"/>
      <c r="AR273" s="136"/>
      <c r="AS273" s="136"/>
      <c r="AT273" s="136"/>
      <c r="AU273" s="136"/>
      <c r="AV273" s="136"/>
      <c r="AW273" s="136"/>
      <c r="AX273" s="136"/>
      <c r="AY273" s="136"/>
      <c r="AZ273" s="136"/>
      <c r="BA273" s="136"/>
      <c r="BB273" s="136"/>
      <c r="BC273" s="136"/>
      <c r="BD273" s="136"/>
      <c r="BE273" s="136"/>
      <c r="BF273" s="136"/>
      <c r="BG273" s="136"/>
      <c r="BH273" s="136"/>
      <c r="BI273" s="136"/>
      <c r="BJ273" s="136"/>
      <c r="BK273" s="136"/>
      <c r="BL273" s="136"/>
      <c r="BM273" s="136"/>
      <c r="BN273" s="136"/>
      <c r="BO273" s="136"/>
      <c r="BP273" s="136"/>
      <c r="BQ273" s="136"/>
      <c r="BR273" s="136"/>
      <c r="BS273" s="136"/>
      <c r="BT273" s="136"/>
      <c r="BU273" s="136"/>
      <c r="BV273" s="136"/>
      <c r="BW273" s="136"/>
      <c r="BX273" s="136"/>
      <c r="BY273" s="136"/>
      <c r="BZ273" s="136"/>
      <c r="CA273" s="136"/>
      <c r="CB273" s="136"/>
      <c r="CC273" s="136"/>
      <c r="CD273" s="136"/>
      <c r="CE273" s="136"/>
      <c r="CF273" s="136"/>
      <c r="CG273" s="136"/>
      <c r="CH273" s="136"/>
      <c r="CI273" s="136"/>
      <c r="CJ273" s="136"/>
      <c r="CK273" s="136"/>
      <c r="CL273" s="136"/>
      <c r="CM273" s="136"/>
      <c r="CN273" s="136"/>
      <c r="CO273" s="136"/>
      <c r="CP273" s="136"/>
      <c r="CQ273" s="136"/>
      <c r="CR273" s="136"/>
      <c r="CS273" s="136"/>
      <c r="CT273" s="136"/>
      <c r="CU273" s="136"/>
      <c r="CV273" s="136"/>
      <c r="CW273" s="136"/>
      <c r="CX273" s="136"/>
      <c r="CY273" s="136"/>
      <c r="CZ273" s="136"/>
      <c r="DA273" s="136"/>
      <c r="DB273" s="136"/>
      <c r="DC273" s="136"/>
      <c r="DD273" s="136"/>
      <c r="DE273" s="136"/>
      <c r="DF273" s="136"/>
      <c r="DG273" s="136"/>
      <c r="DH273" s="136"/>
      <c r="DI273" s="136"/>
      <c r="DJ273" s="136"/>
      <c r="DK273" s="136"/>
      <c r="DL273" s="136"/>
      <c r="DM273" s="136"/>
      <c r="DN273" s="136"/>
      <c r="DO273" s="136"/>
      <c r="DP273" s="136"/>
      <c r="DQ273" s="136"/>
      <c r="DR273" s="136"/>
      <c r="DS273" s="136"/>
      <c r="DT273" s="136"/>
      <c r="DU273" s="136"/>
      <c r="DV273" s="136"/>
      <c r="DW273" s="136"/>
      <c r="DX273" s="136"/>
      <c r="DY273" s="136"/>
      <c r="DZ273" s="136"/>
      <c r="EA273" s="136"/>
      <c r="EB273" s="136"/>
      <c r="EC273" s="136"/>
      <c r="ED273" s="136"/>
      <c r="EE273" s="136"/>
      <c r="EF273" s="136"/>
      <c r="EG273" s="136"/>
      <c r="EH273" s="136"/>
      <c r="EI273" s="136"/>
      <c r="EJ273" s="136"/>
      <c r="EK273" s="136"/>
      <c r="EL273" s="136"/>
      <c r="EM273" s="136"/>
      <c r="EN273" s="136"/>
      <c r="EO273" s="136"/>
      <c r="EP273" s="136"/>
      <c r="EQ273" s="136"/>
      <c r="ER273" s="136"/>
      <c r="ES273" s="136"/>
      <c r="ET273" s="136"/>
      <c r="EU273" s="136"/>
      <c r="EV273" s="136"/>
      <c r="EW273" s="136"/>
      <c r="EX273" s="136"/>
      <c r="EY273" s="136"/>
      <c r="EZ273" s="136"/>
      <c r="FA273" s="136"/>
      <c r="FB273" s="136"/>
      <c r="FC273" s="136"/>
      <c r="FD273" s="136"/>
      <c r="FE273" s="136"/>
      <c r="FF273" s="136"/>
      <c r="FG273" s="136"/>
      <c r="FH273" s="136"/>
      <c r="FI273" s="136"/>
      <c r="FJ273" s="136"/>
      <c r="FK273" s="136"/>
      <c r="FL273" s="136"/>
      <c r="FM273" s="136"/>
      <c r="FN273" s="136"/>
      <c r="FO273" s="136"/>
      <c r="FP273" s="136"/>
      <c r="FQ273" s="136"/>
      <c r="FR273" s="136"/>
      <c r="FS273" s="136"/>
      <c r="FT273" s="136"/>
      <c r="FU273" s="136"/>
      <c r="FV273" s="136"/>
      <c r="FW273" s="136"/>
      <c r="FX273" s="136"/>
      <c r="FY273" s="136"/>
      <c r="FZ273" s="136"/>
      <c r="GA273" s="136"/>
      <c r="GB273" s="136"/>
      <c r="GC273" s="136"/>
      <c r="GD273" s="136"/>
      <c r="GE273" s="136"/>
      <c r="GF273" s="136"/>
      <c r="GG273" s="136"/>
      <c r="GH273" s="136"/>
      <c r="GI273" s="136"/>
      <c r="GJ273" s="136"/>
      <c r="GK273" s="136"/>
      <c r="GL273" s="136"/>
      <c r="GM273" s="136"/>
      <c r="GN273" s="136"/>
      <c r="GO273" s="136"/>
      <c r="GP273" s="136"/>
      <c r="GQ273" s="136"/>
      <c r="GR273" s="136"/>
      <c r="GS273" s="136"/>
      <c r="GT273" s="136"/>
      <c r="GU273" s="136"/>
      <c r="GV273" s="136"/>
      <c r="GW273" s="136"/>
      <c r="GX273" s="136"/>
      <c r="GY273" s="136"/>
      <c r="GZ273" s="136"/>
      <c r="HA273" s="136"/>
      <c r="HB273" s="136"/>
      <c r="HC273" s="136"/>
      <c r="HD273" s="136"/>
      <c r="HE273" s="136"/>
      <c r="HF273" s="136"/>
      <c r="HG273" s="136"/>
      <c r="HH273" s="136"/>
      <c r="HI273" s="136"/>
      <c r="HJ273" s="136"/>
      <c r="HK273" s="136"/>
      <c r="HL273" s="136"/>
      <c r="HM273" s="136"/>
      <c r="HN273" s="136"/>
      <c r="HO273" s="136"/>
      <c r="HP273" s="136"/>
      <c r="HQ273" s="136"/>
      <c r="HR273" s="136"/>
      <c r="HS273" s="136"/>
      <c r="HT273" s="136"/>
      <c r="HU273" s="136"/>
      <c r="HV273" s="136"/>
      <c r="HW273" s="136"/>
      <c r="HX273" s="136"/>
      <c r="HY273" s="136"/>
      <c r="HZ273" s="136"/>
      <c r="IA273" s="136"/>
      <c r="IB273" s="136"/>
      <c r="IC273" s="136"/>
      <c r="ID273" s="136"/>
      <c r="IE273" s="136"/>
      <c r="IF273" s="136"/>
      <c r="IG273" s="136"/>
      <c r="IH273" s="136"/>
      <c r="II273" s="136"/>
      <c r="IJ273" s="136"/>
      <c r="IK273" s="136"/>
      <c r="IL273" s="136"/>
      <c r="IM273" s="136"/>
      <c r="IN273" s="136"/>
      <c r="IO273" s="136"/>
      <c r="IP273" s="136"/>
      <c r="IQ273" s="136"/>
    </row>
    <row r="274" spans="2:251" x14ac:dyDescent="0.25">
      <c r="B274" s="136"/>
      <c r="C274" s="136"/>
      <c r="D274" s="150"/>
      <c r="E274" s="150"/>
      <c r="F274" s="150"/>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6"/>
      <c r="BC274" s="136"/>
      <c r="BD274" s="136"/>
      <c r="BE274" s="136"/>
      <c r="BF274" s="136"/>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136"/>
      <c r="CD274" s="136"/>
      <c r="CE274" s="136"/>
      <c r="CF274" s="136"/>
      <c r="CG274" s="136"/>
      <c r="CH274" s="136"/>
      <c r="CI274" s="136"/>
      <c r="CJ274" s="136"/>
      <c r="CK274" s="136"/>
      <c r="CL274" s="136"/>
      <c r="CM274" s="136"/>
      <c r="CN274" s="136"/>
      <c r="CO274" s="136"/>
      <c r="CP274" s="136"/>
      <c r="CQ274" s="136"/>
      <c r="CR274" s="136"/>
      <c r="CS274" s="136"/>
      <c r="CT274" s="136"/>
      <c r="CU274" s="136"/>
      <c r="CV274" s="136"/>
      <c r="CW274" s="136"/>
      <c r="CX274" s="136"/>
      <c r="CY274" s="136"/>
      <c r="CZ274" s="136"/>
      <c r="DA274" s="136"/>
      <c r="DB274" s="136"/>
      <c r="DC274" s="136"/>
      <c r="DD274" s="136"/>
      <c r="DE274" s="136"/>
      <c r="DF274" s="136"/>
      <c r="DG274" s="136"/>
      <c r="DH274" s="136"/>
      <c r="DI274" s="136"/>
      <c r="DJ274" s="136"/>
      <c r="DK274" s="136"/>
      <c r="DL274" s="136"/>
      <c r="DM274" s="136"/>
      <c r="DN274" s="136"/>
      <c r="DO274" s="136"/>
      <c r="DP274" s="136"/>
      <c r="DQ274" s="136"/>
      <c r="DR274" s="136"/>
      <c r="DS274" s="136"/>
      <c r="DT274" s="136"/>
      <c r="DU274" s="136"/>
      <c r="DV274" s="136"/>
      <c r="DW274" s="136"/>
      <c r="DX274" s="136"/>
      <c r="DY274" s="136"/>
      <c r="DZ274" s="136"/>
      <c r="EA274" s="136"/>
      <c r="EB274" s="136"/>
      <c r="EC274" s="136"/>
      <c r="ED274" s="136"/>
      <c r="EE274" s="136"/>
      <c r="EF274" s="136"/>
      <c r="EG274" s="136"/>
      <c r="EH274" s="136"/>
      <c r="EI274" s="136"/>
      <c r="EJ274" s="136"/>
      <c r="EK274" s="136"/>
      <c r="EL274" s="136"/>
      <c r="EM274" s="136"/>
      <c r="EN274" s="136"/>
      <c r="EO274" s="136"/>
      <c r="EP274" s="136"/>
      <c r="EQ274" s="136"/>
      <c r="ER274" s="136"/>
      <c r="ES274" s="136"/>
      <c r="ET274" s="136"/>
      <c r="EU274" s="136"/>
      <c r="EV274" s="136"/>
      <c r="EW274" s="136"/>
      <c r="EX274" s="136"/>
      <c r="EY274" s="136"/>
      <c r="EZ274" s="136"/>
      <c r="FA274" s="136"/>
      <c r="FB274" s="136"/>
      <c r="FC274" s="136"/>
      <c r="FD274" s="136"/>
      <c r="FE274" s="136"/>
      <c r="FF274" s="136"/>
      <c r="FG274" s="136"/>
      <c r="FH274" s="136"/>
      <c r="FI274" s="136"/>
      <c r="FJ274" s="136"/>
      <c r="FK274" s="136"/>
      <c r="FL274" s="136"/>
      <c r="FM274" s="136"/>
      <c r="FN274" s="136"/>
      <c r="FO274" s="136"/>
      <c r="FP274" s="136"/>
      <c r="FQ274" s="136"/>
      <c r="FR274" s="136"/>
      <c r="FS274" s="136"/>
      <c r="FT274" s="136"/>
      <c r="FU274" s="136"/>
      <c r="FV274" s="136"/>
      <c r="FW274" s="136"/>
      <c r="FX274" s="136"/>
      <c r="FY274" s="136"/>
      <c r="FZ274" s="136"/>
      <c r="GA274" s="136"/>
      <c r="GB274" s="136"/>
      <c r="GC274" s="136"/>
      <c r="GD274" s="136"/>
      <c r="GE274" s="136"/>
      <c r="GF274" s="136"/>
      <c r="GG274" s="136"/>
      <c r="GH274" s="136"/>
      <c r="GI274" s="136"/>
      <c r="GJ274" s="136"/>
      <c r="GK274" s="136"/>
      <c r="GL274" s="136"/>
      <c r="GM274" s="136"/>
      <c r="GN274" s="136"/>
      <c r="GO274" s="136"/>
      <c r="GP274" s="136"/>
      <c r="GQ274" s="136"/>
      <c r="GR274" s="136"/>
      <c r="GS274" s="136"/>
      <c r="GT274" s="136"/>
      <c r="GU274" s="136"/>
      <c r="GV274" s="136"/>
      <c r="GW274" s="136"/>
      <c r="GX274" s="136"/>
      <c r="GY274" s="136"/>
      <c r="GZ274" s="136"/>
      <c r="HA274" s="136"/>
      <c r="HB274" s="136"/>
      <c r="HC274" s="136"/>
      <c r="HD274" s="136"/>
      <c r="HE274" s="136"/>
      <c r="HF274" s="136"/>
      <c r="HG274" s="136"/>
      <c r="HH274" s="136"/>
      <c r="HI274" s="136"/>
      <c r="HJ274" s="136"/>
      <c r="HK274" s="136"/>
      <c r="HL274" s="136"/>
      <c r="HM274" s="136"/>
      <c r="HN274" s="136"/>
      <c r="HO274" s="136"/>
      <c r="HP274" s="136"/>
      <c r="HQ274" s="136"/>
      <c r="HR274" s="136"/>
      <c r="HS274" s="136"/>
      <c r="HT274" s="136"/>
      <c r="HU274" s="136"/>
      <c r="HV274" s="136"/>
      <c r="HW274" s="136"/>
      <c r="HX274" s="136"/>
      <c r="HY274" s="136"/>
      <c r="HZ274" s="136"/>
      <c r="IA274" s="136"/>
      <c r="IB274" s="136"/>
      <c r="IC274" s="136"/>
      <c r="ID274" s="136"/>
      <c r="IE274" s="136"/>
      <c r="IF274" s="136"/>
      <c r="IG274" s="136"/>
      <c r="IH274" s="136"/>
      <c r="II274" s="136"/>
      <c r="IJ274" s="136"/>
      <c r="IK274" s="136"/>
      <c r="IL274" s="136"/>
      <c r="IM274" s="136"/>
      <c r="IN274" s="136"/>
      <c r="IO274" s="136"/>
      <c r="IP274" s="136"/>
      <c r="IQ274" s="136"/>
    </row>
    <row r="275" spans="2:251" x14ac:dyDescent="0.25">
      <c r="B275" s="136"/>
      <c r="C275" s="136"/>
      <c r="D275" s="150"/>
      <c r="E275" s="150"/>
      <c r="F275" s="150"/>
      <c r="AB275" s="136"/>
      <c r="AC275" s="136"/>
      <c r="AD275" s="136"/>
      <c r="AE275" s="136"/>
      <c r="AF275" s="136"/>
      <c r="AG275" s="136"/>
      <c r="AH275" s="136"/>
      <c r="AI275" s="136"/>
      <c r="AJ275" s="136"/>
      <c r="AK275" s="136"/>
      <c r="AL275" s="136"/>
      <c r="AM275" s="136"/>
      <c r="AN275" s="136"/>
      <c r="AO275" s="136"/>
      <c r="AP275" s="136"/>
      <c r="AQ275" s="136"/>
      <c r="AR275" s="136"/>
      <c r="AS275" s="136"/>
      <c r="AT275" s="136"/>
      <c r="AU275" s="136"/>
      <c r="AV275" s="136"/>
      <c r="AW275" s="136"/>
      <c r="AX275" s="136"/>
      <c r="AY275" s="136"/>
      <c r="AZ275" s="136"/>
      <c r="BA275" s="136"/>
      <c r="BB275" s="136"/>
      <c r="BC275" s="136"/>
      <c r="BD275" s="136"/>
      <c r="BE275" s="136"/>
      <c r="BF275" s="136"/>
      <c r="BG275" s="136"/>
      <c r="BH275" s="136"/>
      <c r="BI275" s="136"/>
      <c r="BJ275" s="136"/>
      <c r="BK275" s="136"/>
      <c r="BL275" s="136"/>
      <c r="BM275" s="136"/>
      <c r="BN275" s="136"/>
      <c r="BO275" s="136"/>
      <c r="BP275" s="136"/>
      <c r="BQ275" s="136"/>
      <c r="BR275" s="136"/>
      <c r="BS275" s="136"/>
      <c r="BT275" s="136"/>
      <c r="BU275" s="136"/>
      <c r="BV275" s="136"/>
      <c r="BW275" s="136"/>
      <c r="BX275" s="136"/>
      <c r="BY275" s="136"/>
      <c r="BZ275" s="136"/>
      <c r="CA275" s="136"/>
      <c r="CB275" s="136"/>
      <c r="CC275" s="136"/>
      <c r="CD275" s="136"/>
      <c r="CE275" s="136"/>
      <c r="CF275" s="136"/>
      <c r="CG275" s="136"/>
      <c r="CH275" s="136"/>
      <c r="CI275" s="136"/>
      <c r="CJ275" s="136"/>
      <c r="CK275" s="136"/>
      <c r="CL275" s="136"/>
      <c r="CM275" s="136"/>
      <c r="CN275" s="136"/>
      <c r="CO275" s="136"/>
      <c r="CP275" s="136"/>
      <c r="CQ275" s="136"/>
      <c r="CR275" s="136"/>
      <c r="CS275" s="136"/>
      <c r="CT275" s="136"/>
      <c r="CU275" s="136"/>
      <c r="CV275" s="136"/>
      <c r="CW275" s="136"/>
      <c r="CX275" s="136"/>
      <c r="CY275" s="136"/>
      <c r="CZ275" s="136"/>
      <c r="DA275" s="136"/>
      <c r="DB275" s="136"/>
      <c r="DC275" s="136"/>
      <c r="DD275" s="136"/>
      <c r="DE275" s="136"/>
      <c r="DF275" s="136"/>
      <c r="DG275" s="136"/>
      <c r="DH275" s="136"/>
      <c r="DI275" s="136"/>
      <c r="DJ275" s="136"/>
      <c r="DK275" s="136"/>
      <c r="DL275" s="136"/>
      <c r="DM275" s="136"/>
      <c r="DN275" s="136"/>
      <c r="DO275" s="136"/>
      <c r="DP275" s="136"/>
      <c r="DQ275" s="136"/>
      <c r="DR275" s="136"/>
      <c r="DS275" s="136"/>
      <c r="DT275" s="136"/>
      <c r="DU275" s="136"/>
      <c r="DV275" s="136"/>
      <c r="DW275" s="136"/>
      <c r="DX275" s="136"/>
      <c r="DY275" s="136"/>
      <c r="DZ275" s="136"/>
      <c r="EA275" s="136"/>
      <c r="EB275" s="136"/>
      <c r="EC275" s="136"/>
      <c r="ED275" s="136"/>
      <c r="EE275" s="136"/>
      <c r="EF275" s="136"/>
      <c r="EG275" s="136"/>
      <c r="EH275" s="136"/>
      <c r="EI275" s="136"/>
      <c r="EJ275" s="136"/>
      <c r="EK275" s="136"/>
      <c r="EL275" s="136"/>
      <c r="EM275" s="136"/>
      <c r="EN275" s="136"/>
      <c r="EO275" s="136"/>
      <c r="EP275" s="136"/>
      <c r="EQ275" s="136"/>
      <c r="ER275" s="136"/>
      <c r="ES275" s="136"/>
      <c r="ET275" s="136"/>
      <c r="EU275" s="136"/>
      <c r="EV275" s="136"/>
      <c r="EW275" s="136"/>
      <c r="EX275" s="136"/>
      <c r="EY275" s="136"/>
      <c r="EZ275" s="136"/>
      <c r="FA275" s="136"/>
      <c r="FB275" s="136"/>
      <c r="FC275" s="136"/>
      <c r="FD275" s="136"/>
      <c r="FE275" s="136"/>
      <c r="FF275" s="136"/>
      <c r="FG275" s="136"/>
      <c r="FH275" s="136"/>
      <c r="FI275" s="136"/>
      <c r="FJ275" s="136"/>
      <c r="FK275" s="136"/>
      <c r="FL275" s="136"/>
      <c r="FM275" s="136"/>
      <c r="FN275" s="136"/>
      <c r="FO275" s="136"/>
      <c r="FP275" s="136"/>
      <c r="FQ275" s="136"/>
      <c r="FR275" s="136"/>
      <c r="FS275" s="136"/>
      <c r="FT275" s="136"/>
      <c r="FU275" s="136"/>
      <c r="FV275" s="136"/>
      <c r="FW275" s="136"/>
      <c r="FX275" s="136"/>
      <c r="FY275" s="136"/>
      <c r="FZ275" s="136"/>
      <c r="GA275" s="136"/>
      <c r="GB275" s="136"/>
      <c r="GC275" s="136"/>
      <c r="GD275" s="136"/>
      <c r="GE275" s="136"/>
      <c r="GF275" s="136"/>
      <c r="GG275" s="136"/>
      <c r="GH275" s="136"/>
      <c r="GI275" s="136"/>
      <c r="GJ275" s="136"/>
      <c r="GK275" s="136"/>
      <c r="GL275" s="136"/>
      <c r="GM275" s="136"/>
      <c r="GN275" s="136"/>
      <c r="GO275" s="136"/>
      <c r="GP275" s="136"/>
      <c r="GQ275" s="136"/>
      <c r="GR275" s="136"/>
      <c r="GS275" s="136"/>
      <c r="GT275" s="136"/>
      <c r="GU275" s="136"/>
      <c r="GV275" s="136"/>
      <c r="GW275" s="136"/>
      <c r="GX275" s="136"/>
      <c r="GY275" s="136"/>
      <c r="GZ275" s="136"/>
      <c r="HA275" s="136"/>
      <c r="HB275" s="136"/>
      <c r="HC275" s="136"/>
      <c r="HD275" s="136"/>
      <c r="HE275" s="136"/>
      <c r="HF275" s="136"/>
      <c r="HG275" s="136"/>
      <c r="HH275" s="136"/>
      <c r="HI275" s="136"/>
      <c r="HJ275" s="136"/>
      <c r="HK275" s="136"/>
      <c r="HL275" s="136"/>
      <c r="HM275" s="136"/>
      <c r="HN275" s="136"/>
      <c r="HO275" s="136"/>
      <c r="HP275" s="136"/>
      <c r="HQ275" s="136"/>
      <c r="HR275" s="136"/>
      <c r="HS275" s="136"/>
      <c r="HT275" s="136"/>
      <c r="HU275" s="136"/>
      <c r="HV275" s="136"/>
      <c r="HW275" s="136"/>
      <c r="HX275" s="136"/>
      <c r="HY275" s="136"/>
      <c r="HZ275" s="136"/>
      <c r="IA275" s="136"/>
      <c r="IB275" s="136"/>
      <c r="IC275" s="136"/>
      <c r="ID275" s="136"/>
      <c r="IE275" s="136"/>
      <c r="IF275" s="136"/>
      <c r="IG275" s="136"/>
      <c r="IH275" s="136"/>
      <c r="II275" s="136"/>
      <c r="IJ275" s="136"/>
      <c r="IK275" s="136"/>
      <c r="IL275" s="136"/>
      <c r="IM275" s="136"/>
      <c r="IN275" s="136"/>
      <c r="IO275" s="136"/>
      <c r="IP275" s="136"/>
      <c r="IQ275" s="136"/>
    </row>
    <row r="276" spans="2:251" x14ac:dyDescent="0.25">
      <c r="B276" s="136"/>
      <c r="C276" s="136"/>
      <c r="D276" s="150"/>
      <c r="E276" s="150"/>
      <c r="F276" s="150"/>
      <c r="AB276" s="136"/>
      <c r="AC276" s="136"/>
      <c r="AD276" s="136"/>
      <c r="AE276" s="136"/>
      <c r="AF276" s="136"/>
      <c r="AG276" s="136"/>
      <c r="AH276" s="136"/>
      <c r="AI276" s="136"/>
      <c r="AJ276" s="136"/>
      <c r="AK276" s="136"/>
      <c r="AL276" s="136"/>
      <c r="AM276" s="136"/>
      <c r="AN276" s="136"/>
      <c r="AO276" s="136"/>
      <c r="AP276" s="136"/>
      <c r="AQ276" s="136"/>
      <c r="AR276" s="136"/>
      <c r="AS276" s="136"/>
      <c r="AT276" s="136"/>
      <c r="AU276" s="136"/>
      <c r="AV276" s="136"/>
      <c r="AW276" s="136"/>
      <c r="AX276" s="136"/>
      <c r="AY276" s="136"/>
      <c r="AZ276" s="136"/>
      <c r="BA276" s="136"/>
      <c r="BB276" s="136"/>
      <c r="BC276" s="136"/>
      <c r="BD276" s="136"/>
      <c r="BE276" s="136"/>
      <c r="BF276" s="136"/>
      <c r="BG276" s="136"/>
      <c r="BH276" s="136"/>
      <c r="BI276" s="136"/>
      <c r="BJ276" s="136"/>
      <c r="BK276" s="136"/>
      <c r="BL276" s="136"/>
      <c r="BM276" s="136"/>
      <c r="BN276" s="136"/>
      <c r="BO276" s="136"/>
      <c r="BP276" s="136"/>
      <c r="BQ276" s="136"/>
      <c r="BR276" s="136"/>
      <c r="BS276" s="136"/>
      <c r="BT276" s="136"/>
      <c r="BU276" s="136"/>
      <c r="BV276" s="136"/>
      <c r="BW276" s="136"/>
      <c r="BX276" s="136"/>
      <c r="BY276" s="136"/>
      <c r="BZ276" s="136"/>
      <c r="CA276" s="136"/>
      <c r="CB276" s="136"/>
      <c r="CC276" s="136"/>
      <c r="CD276" s="136"/>
      <c r="CE276" s="136"/>
      <c r="CF276" s="136"/>
      <c r="CG276" s="136"/>
      <c r="CH276" s="136"/>
      <c r="CI276" s="136"/>
      <c r="CJ276" s="136"/>
      <c r="CK276" s="136"/>
      <c r="CL276" s="136"/>
      <c r="CM276" s="136"/>
      <c r="CN276" s="136"/>
      <c r="CO276" s="136"/>
      <c r="CP276" s="136"/>
      <c r="CQ276" s="136"/>
      <c r="CR276" s="136"/>
      <c r="CS276" s="136"/>
      <c r="CT276" s="136"/>
      <c r="CU276" s="136"/>
      <c r="CV276" s="136"/>
      <c r="CW276" s="136"/>
      <c r="CX276" s="136"/>
      <c r="CY276" s="136"/>
      <c r="CZ276" s="136"/>
      <c r="DA276" s="136"/>
      <c r="DB276" s="136"/>
      <c r="DC276" s="136"/>
      <c r="DD276" s="136"/>
      <c r="DE276" s="136"/>
      <c r="DF276" s="136"/>
      <c r="DG276" s="136"/>
      <c r="DH276" s="136"/>
      <c r="DI276" s="136"/>
      <c r="DJ276" s="136"/>
      <c r="DK276" s="136"/>
      <c r="DL276" s="136"/>
      <c r="DM276" s="136"/>
      <c r="DN276" s="136"/>
      <c r="DO276" s="136"/>
      <c r="DP276" s="136"/>
      <c r="DQ276" s="136"/>
      <c r="DR276" s="136"/>
      <c r="DS276" s="136"/>
      <c r="DT276" s="136"/>
      <c r="DU276" s="136"/>
      <c r="DV276" s="136"/>
      <c r="DW276" s="136"/>
      <c r="DX276" s="136"/>
      <c r="DY276" s="136"/>
      <c r="DZ276" s="136"/>
      <c r="EA276" s="136"/>
      <c r="EB276" s="136"/>
      <c r="EC276" s="136"/>
      <c r="ED276" s="136"/>
      <c r="EE276" s="136"/>
      <c r="EF276" s="136"/>
      <c r="EG276" s="136"/>
      <c r="EH276" s="136"/>
      <c r="EI276" s="136"/>
      <c r="EJ276" s="136"/>
      <c r="EK276" s="136"/>
      <c r="EL276" s="136"/>
      <c r="EM276" s="136"/>
      <c r="EN276" s="136"/>
      <c r="EO276" s="136"/>
      <c r="EP276" s="136"/>
      <c r="EQ276" s="136"/>
      <c r="ER276" s="136"/>
      <c r="ES276" s="136"/>
      <c r="ET276" s="136"/>
      <c r="EU276" s="136"/>
      <c r="EV276" s="136"/>
      <c r="EW276" s="136"/>
      <c r="EX276" s="136"/>
      <c r="EY276" s="136"/>
      <c r="EZ276" s="136"/>
      <c r="FA276" s="136"/>
      <c r="FB276" s="136"/>
      <c r="FC276" s="136"/>
      <c r="FD276" s="136"/>
      <c r="FE276" s="136"/>
      <c r="FF276" s="136"/>
      <c r="FG276" s="136"/>
      <c r="FH276" s="136"/>
      <c r="FI276" s="136"/>
      <c r="FJ276" s="136"/>
      <c r="FK276" s="136"/>
      <c r="FL276" s="136"/>
      <c r="FM276" s="136"/>
      <c r="FN276" s="136"/>
      <c r="FO276" s="136"/>
      <c r="FP276" s="136"/>
      <c r="FQ276" s="136"/>
      <c r="FR276" s="136"/>
      <c r="FS276" s="136"/>
      <c r="FT276" s="136"/>
      <c r="FU276" s="136"/>
      <c r="FV276" s="136"/>
      <c r="FW276" s="136"/>
      <c r="FX276" s="136"/>
      <c r="FY276" s="136"/>
      <c r="FZ276" s="136"/>
      <c r="GA276" s="136"/>
      <c r="GB276" s="136"/>
      <c r="GC276" s="136"/>
      <c r="GD276" s="136"/>
      <c r="GE276" s="136"/>
      <c r="GF276" s="136"/>
      <c r="GG276" s="136"/>
      <c r="GH276" s="136"/>
      <c r="GI276" s="136"/>
      <c r="GJ276" s="136"/>
      <c r="GK276" s="136"/>
      <c r="GL276" s="136"/>
      <c r="GM276" s="136"/>
      <c r="GN276" s="136"/>
      <c r="GO276" s="136"/>
      <c r="GP276" s="136"/>
      <c r="GQ276" s="136"/>
      <c r="GR276" s="136"/>
      <c r="GS276" s="136"/>
      <c r="GT276" s="136"/>
      <c r="GU276" s="136"/>
      <c r="GV276" s="136"/>
      <c r="GW276" s="136"/>
      <c r="GX276" s="136"/>
      <c r="GY276" s="136"/>
      <c r="GZ276" s="136"/>
      <c r="HA276" s="136"/>
      <c r="HB276" s="136"/>
      <c r="HC276" s="136"/>
      <c r="HD276" s="136"/>
      <c r="HE276" s="136"/>
      <c r="HF276" s="136"/>
      <c r="HG276" s="136"/>
      <c r="HH276" s="136"/>
      <c r="HI276" s="136"/>
      <c r="HJ276" s="136"/>
      <c r="HK276" s="136"/>
      <c r="HL276" s="136"/>
      <c r="HM276" s="136"/>
      <c r="HN276" s="136"/>
      <c r="HO276" s="136"/>
      <c r="HP276" s="136"/>
      <c r="HQ276" s="136"/>
      <c r="HR276" s="136"/>
      <c r="HS276" s="136"/>
      <c r="HT276" s="136"/>
      <c r="HU276" s="136"/>
      <c r="HV276" s="136"/>
      <c r="HW276" s="136"/>
      <c r="HX276" s="136"/>
      <c r="HY276" s="136"/>
      <c r="HZ276" s="136"/>
      <c r="IA276" s="136"/>
      <c r="IB276" s="136"/>
      <c r="IC276" s="136"/>
      <c r="ID276" s="136"/>
      <c r="IE276" s="136"/>
      <c r="IF276" s="136"/>
      <c r="IG276" s="136"/>
      <c r="IH276" s="136"/>
      <c r="II276" s="136"/>
      <c r="IJ276" s="136"/>
      <c r="IK276" s="136"/>
      <c r="IL276" s="136"/>
      <c r="IM276" s="136"/>
      <c r="IN276" s="136"/>
      <c r="IO276" s="136"/>
      <c r="IP276" s="136"/>
      <c r="IQ276" s="136"/>
    </row>
    <row r="277" spans="2:251" x14ac:dyDescent="0.25">
      <c r="B277" s="136"/>
      <c r="C277" s="136"/>
      <c r="D277" s="150"/>
      <c r="E277" s="150"/>
      <c r="F277" s="150"/>
      <c r="AB277" s="136"/>
      <c r="AC277" s="136"/>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6"/>
      <c r="AZ277" s="136"/>
      <c r="BA277" s="136"/>
      <c r="BB277" s="136"/>
      <c r="BC277" s="136"/>
      <c r="BD277" s="136"/>
      <c r="BE277" s="136"/>
      <c r="BF277" s="136"/>
      <c r="BG277" s="136"/>
      <c r="BH277" s="136"/>
      <c r="BI277" s="136"/>
      <c r="BJ277" s="136"/>
      <c r="BK277" s="136"/>
      <c r="BL277" s="136"/>
      <c r="BM277" s="136"/>
      <c r="BN277" s="136"/>
      <c r="BO277" s="136"/>
      <c r="BP277" s="136"/>
      <c r="BQ277" s="136"/>
      <c r="BR277" s="136"/>
      <c r="BS277" s="136"/>
      <c r="BT277" s="136"/>
      <c r="BU277" s="136"/>
      <c r="BV277" s="136"/>
      <c r="BW277" s="136"/>
      <c r="BX277" s="136"/>
      <c r="BY277" s="136"/>
      <c r="BZ277" s="136"/>
      <c r="CA277" s="136"/>
      <c r="CB277" s="136"/>
      <c r="CC277" s="136"/>
      <c r="CD277" s="136"/>
      <c r="CE277" s="136"/>
      <c r="CF277" s="136"/>
      <c r="CG277" s="136"/>
      <c r="CH277" s="136"/>
      <c r="CI277" s="136"/>
      <c r="CJ277" s="136"/>
      <c r="CK277" s="136"/>
      <c r="CL277" s="136"/>
      <c r="CM277" s="136"/>
      <c r="CN277" s="136"/>
      <c r="CO277" s="136"/>
      <c r="CP277" s="136"/>
      <c r="CQ277" s="136"/>
      <c r="CR277" s="136"/>
      <c r="CS277" s="136"/>
      <c r="CT277" s="136"/>
      <c r="CU277" s="136"/>
      <c r="CV277" s="136"/>
      <c r="CW277" s="136"/>
      <c r="CX277" s="136"/>
      <c r="CY277" s="136"/>
      <c r="CZ277" s="136"/>
      <c r="DA277" s="136"/>
      <c r="DB277" s="136"/>
      <c r="DC277" s="136"/>
      <c r="DD277" s="136"/>
      <c r="DE277" s="136"/>
      <c r="DF277" s="136"/>
      <c r="DG277" s="136"/>
      <c r="DH277" s="136"/>
      <c r="DI277" s="136"/>
      <c r="DJ277" s="136"/>
      <c r="DK277" s="136"/>
      <c r="DL277" s="136"/>
      <c r="DM277" s="136"/>
      <c r="DN277" s="136"/>
      <c r="DO277" s="136"/>
      <c r="DP277" s="136"/>
      <c r="DQ277" s="136"/>
      <c r="DR277" s="136"/>
      <c r="DS277" s="136"/>
      <c r="DT277" s="136"/>
      <c r="DU277" s="136"/>
      <c r="DV277" s="136"/>
      <c r="DW277" s="136"/>
      <c r="DX277" s="136"/>
      <c r="DY277" s="136"/>
      <c r="DZ277" s="136"/>
      <c r="EA277" s="136"/>
      <c r="EB277" s="136"/>
      <c r="EC277" s="136"/>
      <c r="ED277" s="136"/>
      <c r="EE277" s="136"/>
      <c r="EF277" s="136"/>
      <c r="EG277" s="136"/>
      <c r="EH277" s="136"/>
      <c r="EI277" s="136"/>
      <c r="EJ277" s="136"/>
      <c r="EK277" s="136"/>
      <c r="EL277" s="136"/>
      <c r="EM277" s="136"/>
      <c r="EN277" s="136"/>
      <c r="EO277" s="136"/>
      <c r="EP277" s="136"/>
      <c r="EQ277" s="136"/>
      <c r="ER277" s="136"/>
      <c r="ES277" s="136"/>
      <c r="ET277" s="136"/>
      <c r="EU277" s="136"/>
      <c r="EV277" s="136"/>
      <c r="EW277" s="136"/>
      <c r="EX277" s="136"/>
      <c r="EY277" s="136"/>
      <c r="EZ277" s="136"/>
      <c r="FA277" s="136"/>
      <c r="FB277" s="136"/>
      <c r="FC277" s="136"/>
      <c r="FD277" s="136"/>
      <c r="FE277" s="136"/>
      <c r="FF277" s="136"/>
      <c r="FG277" s="136"/>
      <c r="FH277" s="136"/>
      <c r="FI277" s="136"/>
      <c r="FJ277" s="136"/>
      <c r="FK277" s="136"/>
      <c r="FL277" s="136"/>
      <c r="FM277" s="136"/>
      <c r="FN277" s="136"/>
      <c r="FO277" s="136"/>
      <c r="FP277" s="136"/>
      <c r="FQ277" s="136"/>
      <c r="FR277" s="136"/>
      <c r="FS277" s="136"/>
      <c r="FT277" s="136"/>
      <c r="FU277" s="136"/>
      <c r="FV277" s="136"/>
      <c r="FW277" s="136"/>
      <c r="FX277" s="136"/>
      <c r="FY277" s="136"/>
      <c r="FZ277" s="136"/>
      <c r="GA277" s="136"/>
      <c r="GB277" s="136"/>
      <c r="GC277" s="136"/>
      <c r="GD277" s="136"/>
      <c r="GE277" s="136"/>
      <c r="GF277" s="136"/>
      <c r="GG277" s="136"/>
      <c r="GH277" s="136"/>
      <c r="GI277" s="136"/>
      <c r="GJ277" s="136"/>
      <c r="GK277" s="136"/>
      <c r="GL277" s="136"/>
      <c r="GM277" s="136"/>
      <c r="GN277" s="136"/>
      <c r="GO277" s="136"/>
      <c r="GP277" s="136"/>
      <c r="GQ277" s="136"/>
      <c r="GR277" s="136"/>
      <c r="GS277" s="136"/>
      <c r="GT277" s="136"/>
      <c r="GU277" s="136"/>
      <c r="GV277" s="136"/>
      <c r="GW277" s="136"/>
      <c r="GX277" s="136"/>
      <c r="GY277" s="136"/>
      <c r="GZ277" s="136"/>
      <c r="HA277" s="136"/>
      <c r="HB277" s="136"/>
      <c r="HC277" s="136"/>
      <c r="HD277" s="136"/>
      <c r="HE277" s="136"/>
      <c r="HF277" s="136"/>
      <c r="HG277" s="136"/>
      <c r="HH277" s="136"/>
      <c r="HI277" s="136"/>
      <c r="HJ277" s="136"/>
      <c r="HK277" s="136"/>
      <c r="HL277" s="136"/>
      <c r="HM277" s="136"/>
      <c r="HN277" s="136"/>
      <c r="HO277" s="136"/>
      <c r="HP277" s="136"/>
      <c r="HQ277" s="136"/>
      <c r="HR277" s="136"/>
      <c r="HS277" s="136"/>
      <c r="HT277" s="136"/>
      <c r="HU277" s="136"/>
      <c r="HV277" s="136"/>
      <c r="HW277" s="136"/>
      <c r="HX277" s="136"/>
      <c r="HY277" s="136"/>
      <c r="HZ277" s="136"/>
      <c r="IA277" s="136"/>
      <c r="IB277" s="136"/>
      <c r="IC277" s="136"/>
      <c r="ID277" s="136"/>
      <c r="IE277" s="136"/>
      <c r="IF277" s="136"/>
      <c r="IG277" s="136"/>
      <c r="IH277" s="136"/>
      <c r="II277" s="136"/>
      <c r="IJ277" s="136"/>
      <c r="IK277" s="136"/>
      <c r="IL277" s="136"/>
      <c r="IM277" s="136"/>
      <c r="IN277" s="136"/>
      <c r="IO277" s="136"/>
      <c r="IP277" s="136"/>
      <c r="IQ277" s="136"/>
    </row>
    <row r="278" spans="2:251" x14ac:dyDescent="0.25">
      <c r="B278" s="136"/>
      <c r="C278" s="136"/>
      <c r="D278" s="150"/>
      <c r="E278" s="150"/>
      <c r="F278" s="150"/>
      <c r="AB278" s="136"/>
      <c r="AC278" s="136"/>
      <c r="AD278" s="136"/>
      <c r="AE278" s="136"/>
      <c r="AF278" s="136"/>
      <c r="AG278" s="136"/>
      <c r="AH278" s="136"/>
      <c r="AI278" s="136"/>
      <c r="AJ278" s="136"/>
      <c r="AK278" s="136"/>
      <c r="AL278" s="136"/>
      <c r="AM278" s="136"/>
      <c r="AN278" s="136"/>
      <c r="AO278" s="136"/>
      <c r="AP278" s="136"/>
      <c r="AQ278" s="136"/>
      <c r="AR278" s="136"/>
      <c r="AS278" s="136"/>
      <c r="AT278" s="136"/>
      <c r="AU278" s="136"/>
      <c r="AV278" s="136"/>
      <c r="AW278" s="136"/>
      <c r="AX278" s="136"/>
      <c r="AY278" s="136"/>
      <c r="AZ278" s="136"/>
      <c r="BA278" s="136"/>
      <c r="BB278" s="136"/>
      <c r="BC278" s="136"/>
      <c r="BD278" s="136"/>
      <c r="BE278" s="136"/>
      <c r="BF278" s="136"/>
      <c r="BG278" s="136"/>
      <c r="BH278" s="136"/>
      <c r="BI278" s="136"/>
      <c r="BJ278" s="136"/>
      <c r="BK278" s="136"/>
      <c r="BL278" s="136"/>
      <c r="BM278" s="136"/>
      <c r="BN278" s="136"/>
      <c r="BO278" s="136"/>
      <c r="BP278" s="136"/>
      <c r="BQ278" s="136"/>
      <c r="BR278" s="136"/>
      <c r="BS278" s="136"/>
      <c r="BT278" s="136"/>
      <c r="BU278" s="136"/>
      <c r="BV278" s="136"/>
      <c r="BW278" s="136"/>
      <c r="BX278" s="136"/>
      <c r="BY278" s="136"/>
      <c r="BZ278" s="136"/>
      <c r="CA278" s="136"/>
      <c r="CB278" s="136"/>
      <c r="CC278" s="136"/>
      <c r="CD278" s="136"/>
      <c r="CE278" s="136"/>
      <c r="CF278" s="136"/>
      <c r="CG278" s="136"/>
      <c r="CH278" s="136"/>
      <c r="CI278" s="136"/>
      <c r="CJ278" s="136"/>
      <c r="CK278" s="136"/>
      <c r="CL278" s="136"/>
      <c r="CM278" s="136"/>
      <c r="CN278" s="136"/>
      <c r="CO278" s="136"/>
      <c r="CP278" s="136"/>
      <c r="CQ278" s="136"/>
      <c r="CR278" s="136"/>
      <c r="CS278" s="136"/>
      <c r="CT278" s="136"/>
      <c r="CU278" s="136"/>
      <c r="CV278" s="136"/>
      <c r="CW278" s="136"/>
      <c r="CX278" s="136"/>
      <c r="CY278" s="136"/>
      <c r="CZ278" s="136"/>
      <c r="DA278" s="136"/>
      <c r="DB278" s="136"/>
      <c r="DC278" s="136"/>
      <c r="DD278" s="136"/>
      <c r="DE278" s="136"/>
      <c r="DF278" s="136"/>
      <c r="DG278" s="136"/>
      <c r="DH278" s="136"/>
      <c r="DI278" s="136"/>
      <c r="DJ278" s="136"/>
      <c r="DK278" s="136"/>
      <c r="DL278" s="136"/>
      <c r="DM278" s="136"/>
      <c r="DN278" s="136"/>
      <c r="DO278" s="136"/>
      <c r="DP278" s="136"/>
      <c r="DQ278" s="136"/>
      <c r="DR278" s="136"/>
      <c r="DS278" s="136"/>
      <c r="DT278" s="136"/>
      <c r="DU278" s="136"/>
      <c r="DV278" s="136"/>
      <c r="DW278" s="136"/>
      <c r="DX278" s="136"/>
      <c r="DY278" s="136"/>
      <c r="DZ278" s="136"/>
      <c r="EA278" s="136"/>
      <c r="EB278" s="136"/>
      <c r="EC278" s="136"/>
      <c r="ED278" s="136"/>
      <c r="EE278" s="136"/>
      <c r="EF278" s="136"/>
      <c r="EG278" s="136"/>
      <c r="EH278" s="136"/>
      <c r="EI278" s="136"/>
      <c r="EJ278" s="136"/>
      <c r="EK278" s="136"/>
      <c r="EL278" s="136"/>
      <c r="EM278" s="136"/>
      <c r="EN278" s="136"/>
      <c r="EO278" s="136"/>
      <c r="EP278" s="136"/>
      <c r="EQ278" s="136"/>
      <c r="ER278" s="136"/>
      <c r="ES278" s="136"/>
      <c r="ET278" s="136"/>
      <c r="EU278" s="136"/>
      <c r="EV278" s="136"/>
      <c r="EW278" s="136"/>
      <c r="EX278" s="136"/>
      <c r="EY278" s="136"/>
      <c r="EZ278" s="136"/>
      <c r="FA278" s="136"/>
      <c r="FB278" s="136"/>
      <c r="FC278" s="136"/>
      <c r="FD278" s="136"/>
      <c r="FE278" s="136"/>
      <c r="FF278" s="136"/>
      <c r="FG278" s="136"/>
      <c r="FH278" s="136"/>
      <c r="FI278" s="136"/>
      <c r="FJ278" s="136"/>
      <c r="FK278" s="136"/>
      <c r="FL278" s="136"/>
      <c r="FM278" s="136"/>
      <c r="FN278" s="136"/>
      <c r="FO278" s="136"/>
      <c r="FP278" s="136"/>
      <c r="FQ278" s="136"/>
      <c r="FR278" s="136"/>
      <c r="FS278" s="136"/>
      <c r="FT278" s="136"/>
      <c r="FU278" s="136"/>
      <c r="FV278" s="136"/>
      <c r="FW278" s="136"/>
      <c r="FX278" s="136"/>
      <c r="FY278" s="136"/>
      <c r="FZ278" s="136"/>
      <c r="GA278" s="136"/>
      <c r="GB278" s="136"/>
      <c r="GC278" s="136"/>
      <c r="GD278" s="136"/>
      <c r="GE278" s="136"/>
      <c r="GF278" s="136"/>
      <c r="GG278" s="136"/>
      <c r="GH278" s="136"/>
      <c r="GI278" s="136"/>
      <c r="GJ278" s="136"/>
      <c r="GK278" s="136"/>
      <c r="GL278" s="136"/>
      <c r="GM278" s="136"/>
      <c r="GN278" s="136"/>
      <c r="GO278" s="136"/>
      <c r="GP278" s="136"/>
      <c r="GQ278" s="136"/>
      <c r="GR278" s="136"/>
      <c r="GS278" s="136"/>
      <c r="GT278" s="136"/>
      <c r="GU278" s="136"/>
      <c r="GV278" s="136"/>
      <c r="GW278" s="136"/>
      <c r="GX278" s="136"/>
      <c r="GY278" s="136"/>
      <c r="GZ278" s="136"/>
      <c r="HA278" s="136"/>
      <c r="HB278" s="136"/>
      <c r="HC278" s="136"/>
      <c r="HD278" s="136"/>
      <c r="HE278" s="136"/>
      <c r="HF278" s="136"/>
      <c r="HG278" s="136"/>
      <c r="HH278" s="136"/>
      <c r="HI278" s="136"/>
      <c r="HJ278" s="136"/>
      <c r="HK278" s="136"/>
      <c r="HL278" s="136"/>
      <c r="HM278" s="136"/>
      <c r="HN278" s="136"/>
      <c r="HO278" s="136"/>
      <c r="HP278" s="136"/>
      <c r="HQ278" s="136"/>
      <c r="HR278" s="136"/>
      <c r="HS278" s="136"/>
      <c r="HT278" s="136"/>
      <c r="HU278" s="136"/>
      <c r="HV278" s="136"/>
      <c r="HW278" s="136"/>
      <c r="HX278" s="136"/>
      <c r="HY278" s="136"/>
      <c r="HZ278" s="136"/>
      <c r="IA278" s="136"/>
      <c r="IB278" s="136"/>
      <c r="IC278" s="136"/>
      <c r="ID278" s="136"/>
      <c r="IE278" s="136"/>
      <c r="IF278" s="136"/>
      <c r="IG278" s="136"/>
      <c r="IH278" s="136"/>
      <c r="II278" s="136"/>
      <c r="IJ278" s="136"/>
      <c r="IK278" s="136"/>
      <c r="IL278" s="136"/>
      <c r="IM278" s="136"/>
      <c r="IN278" s="136"/>
      <c r="IO278" s="136"/>
      <c r="IP278" s="136"/>
      <c r="IQ278" s="136"/>
    </row>
    <row r="279" spans="2:251" x14ac:dyDescent="0.25">
      <c r="B279" s="136"/>
      <c r="C279" s="136"/>
      <c r="D279" s="150"/>
      <c r="E279" s="150"/>
      <c r="F279" s="150"/>
      <c r="AB279" s="136"/>
      <c r="AC279" s="136"/>
      <c r="AD279" s="136"/>
      <c r="AE279" s="136"/>
      <c r="AF279" s="136"/>
      <c r="AG279" s="136"/>
      <c r="AH279" s="136"/>
      <c r="AI279" s="136"/>
      <c r="AJ279" s="136"/>
      <c r="AK279" s="136"/>
      <c r="AL279" s="136"/>
      <c r="AM279" s="136"/>
      <c r="AN279" s="136"/>
      <c r="AO279" s="136"/>
      <c r="AP279" s="136"/>
      <c r="AQ279" s="136"/>
      <c r="AR279" s="136"/>
      <c r="AS279" s="136"/>
      <c r="AT279" s="136"/>
      <c r="AU279" s="136"/>
      <c r="AV279" s="136"/>
      <c r="AW279" s="136"/>
      <c r="AX279" s="136"/>
      <c r="AY279" s="136"/>
      <c r="AZ279" s="136"/>
      <c r="BA279" s="136"/>
      <c r="BB279" s="136"/>
      <c r="BC279" s="136"/>
      <c r="BD279" s="136"/>
      <c r="BE279" s="136"/>
      <c r="BF279" s="136"/>
      <c r="BG279" s="136"/>
      <c r="BH279" s="136"/>
      <c r="BI279" s="136"/>
      <c r="BJ279" s="136"/>
      <c r="BK279" s="136"/>
      <c r="BL279" s="136"/>
      <c r="BM279" s="136"/>
      <c r="BN279" s="136"/>
      <c r="BO279" s="136"/>
      <c r="BP279" s="136"/>
      <c r="BQ279" s="136"/>
      <c r="BR279" s="136"/>
      <c r="BS279" s="136"/>
      <c r="BT279" s="136"/>
      <c r="BU279" s="136"/>
      <c r="BV279" s="136"/>
      <c r="BW279" s="136"/>
      <c r="BX279" s="136"/>
      <c r="BY279" s="136"/>
      <c r="BZ279" s="136"/>
      <c r="CA279" s="136"/>
      <c r="CB279" s="136"/>
      <c r="CC279" s="136"/>
      <c r="CD279" s="136"/>
      <c r="CE279" s="136"/>
      <c r="CF279" s="136"/>
      <c r="CG279" s="136"/>
      <c r="CH279" s="136"/>
      <c r="CI279" s="136"/>
      <c r="CJ279" s="136"/>
      <c r="CK279" s="136"/>
      <c r="CL279" s="136"/>
      <c r="CM279" s="136"/>
      <c r="CN279" s="136"/>
      <c r="CO279" s="136"/>
      <c r="CP279" s="136"/>
      <c r="CQ279" s="136"/>
      <c r="CR279" s="136"/>
      <c r="CS279" s="136"/>
      <c r="CT279" s="136"/>
      <c r="CU279" s="136"/>
      <c r="CV279" s="136"/>
      <c r="CW279" s="136"/>
      <c r="CX279" s="136"/>
      <c r="CY279" s="136"/>
      <c r="CZ279" s="136"/>
      <c r="DA279" s="136"/>
      <c r="DB279" s="136"/>
      <c r="DC279" s="136"/>
      <c r="DD279" s="136"/>
      <c r="DE279" s="136"/>
      <c r="DF279" s="136"/>
      <c r="DG279" s="136"/>
      <c r="DH279" s="136"/>
      <c r="DI279" s="136"/>
      <c r="DJ279" s="136"/>
      <c r="DK279" s="136"/>
      <c r="DL279" s="136"/>
      <c r="DM279" s="136"/>
      <c r="DN279" s="136"/>
      <c r="DO279" s="136"/>
      <c r="DP279" s="136"/>
      <c r="DQ279" s="136"/>
      <c r="DR279" s="136"/>
      <c r="DS279" s="136"/>
      <c r="DT279" s="136"/>
      <c r="DU279" s="136"/>
      <c r="DV279" s="136"/>
      <c r="DW279" s="136"/>
      <c r="DX279" s="136"/>
      <c r="DY279" s="136"/>
      <c r="DZ279" s="136"/>
      <c r="EA279" s="136"/>
      <c r="EB279" s="136"/>
      <c r="EC279" s="136"/>
      <c r="ED279" s="136"/>
      <c r="EE279" s="136"/>
      <c r="EF279" s="136"/>
      <c r="EG279" s="136"/>
      <c r="EH279" s="136"/>
      <c r="EI279" s="136"/>
      <c r="EJ279" s="136"/>
      <c r="EK279" s="136"/>
      <c r="EL279" s="136"/>
      <c r="EM279" s="136"/>
      <c r="EN279" s="136"/>
      <c r="EO279" s="136"/>
      <c r="EP279" s="136"/>
      <c r="EQ279" s="136"/>
      <c r="ER279" s="136"/>
      <c r="ES279" s="136"/>
      <c r="ET279" s="136"/>
      <c r="EU279" s="136"/>
      <c r="EV279" s="136"/>
      <c r="EW279" s="136"/>
      <c r="EX279" s="136"/>
      <c r="EY279" s="136"/>
      <c r="EZ279" s="136"/>
      <c r="FA279" s="136"/>
      <c r="FB279" s="136"/>
      <c r="FC279" s="136"/>
      <c r="FD279" s="136"/>
      <c r="FE279" s="136"/>
      <c r="FF279" s="136"/>
      <c r="FG279" s="136"/>
      <c r="FH279" s="136"/>
      <c r="FI279" s="136"/>
      <c r="FJ279" s="136"/>
      <c r="FK279" s="136"/>
      <c r="FL279" s="136"/>
      <c r="FM279" s="136"/>
      <c r="FN279" s="136"/>
      <c r="FO279" s="136"/>
      <c r="FP279" s="136"/>
      <c r="FQ279" s="136"/>
      <c r="FR279" s="136"/>
      <c r="FS279" s="136"/>
      <c r="FT279" s="136"/>
      <c r="FU279" s="136"/>
      <c r="FV279" s="136"/>
      <c r="FW279" s="136"/>
      <c r="FX279" s="136"/>
      <c r="FY279" s="136"/>
      <c r="FZ279" s="136"/>
      <c r="GA279" s="136"/>
      <c r="GB279" s="136"/>
      <c r="GC279" s="136"/>
      <c r="GD279" s="136"/>
      <c r="GE279" s="136"/>
      <c r="GF279" s="136"/>
      <c r="GG279" s="136"/>
      <c r="GH279" s="136"/>
      <c r="GI279" s="136"/>
      <c r="GJ279" s="136"/>
      <c r="GK279" s="136"/>
      <c r="GL279" s="136"/>
      <c r="GM279" s="136"/>
      <c r="GN279" s="136"/>
      <c r="GO279" s="136"/>
      <c r="GP279" s="136"/>
      <c r="GQ279" s="136"/>
      <c r="GR279" s="136"/>
      <c r="GS279" s="136"/>
      <c r="GT279" s="136"/>
      <c r="GU279" s="136"/>
      <c r="GV279" s="136"/>
      <c r="GW279" s="136"/>
      <c r="GX279" s="136"/>
      <c r="GY279" s="136"/>
      <c r="GZ279" s="136"/>
      <c r="HA279" s="136"/>
      <c r="HB279" s="136"/>
      <c r="HC279" s="136"/>
      <c r="HD279" s="136"/>
      <c r="HE279" s="136"/>
      <c r="HF279" s="136"/>
      <c r="HG279" s="136"/>
      <c r="HH279" s="136"/>
      <c r="HI279" s="136"/>
      <c r="HJ279" s="136"/>
      <c r="HK279" s="136"/>
      <c r="HL279" s="136"/>
      <c r="HM279" s="136"/>
      <c r="HN279" s="136"/>
      <c r="HO279" s="136"/>
      <c r="HP279" s="136"/>
      <c r="HQ279" s="136"/>
      <c r="HR279" s="136"/>
      <c r="HS279" s="136"/>
      <c r="HT279" s="136"/>
      <c r="HU279" s="136"/>
      <c r="HV279" s="136"/>
      <c r="HW279" s="136"/>
      <c r="HX279" s="136"/>
      <c r="HY279" s="136"/>
      <c r="HZ279" s="136"/>
      <c r="IA279" s="136"/>
      <c r="IB279" s="136"/>
      <c r="IC279" s="136"/>
      <c r="ID279" s="136"/>
      <c r="IE279" s="136"/>
      <c r="IF279" s="136"/>
      <c r="IG279" s="136"/>
      <c r="IH279" s="136"/>
      <c r="II279" s="136"/>
      <c r="IJ279" s="136"/>
      <c r="IK279" s="136"/>
      <c r="IL279" s="136"/>
      <c r="IM279" s="136"/>
      <c r="IN279" s="136"/>
      <c r="IO279" s="136"/>
      <c r="IP279" s="136"/>
      <c r="IQ279" s="136"/>
    </row>
    <row r="280" spans="2:251" x14ac:dyDescent="0.25">
      <c r="B280" s="136"/>
      <c r="C280" s="136"/>
      <c r="D280" s="150"/>
      <c r="E280" s="150"/>
      <c r="F280" s="150"/>
      <c r="AB280" s="136"/>
      <c r="AC280" s="136"/>
      <c r="AD280" s="136"/>
      <c r="AE280" s="136"/>
      <c r="AF280" s="136"/>
      <c r="AG280" s="136"/>
      <c r="AH280" s="136"/>
      <c r="AI280" s="136"/>
      <c r="AJ280" s="136"/>
      <c r="AK280" s="136"/>
      <c r="AL280" s="136"/>
      <c r="AM280" s="136"/>
      <c r="AN280" s="136"/>
      <c r="AO280" s="136"/>
      <c r="AP280" s="136"/>
      <c r="AQ280" s="136"/>
      <c r="AR280" s="136"/>
      <c r="AS280" s="136"/>
      <c r="AT280" s="136"/>
      <c r="AU280" s="136"/>
      <c r="AV280" s="136"/>
      <c r="AW280" s="136"/>
      <c r="AX280" s="136"/>
      <c r="AY280" s="136"/>
      <c r="AZ280" s="136"/>
      <c r="BA280" s="136"/>
      <c r="BB280" s="136"/>
      <c r="BC280" s="136"/>
      <c r="BD280" s="136"/>
      <c r="BE280" s="136"/>
      <c r="BF280" s="136"/>
      <c r="BG280" s="136"/>
      <c r="BH280" s="136"/>
      <c r="BI280" s="136"/>
      <c r="BJ280" s="136"/>
      <c r="BK280" s="136"/>
      <c r="BL280" s="136"/>
      <c r="BM280" s="136"/>
      <c r="BN280" s="136"/>
      <c r="BO280" s="136"/>
      <c r="BP280" s="136"/>
      <c r="BQ280" s="136"/>
      <c r="BR280" s="136"/>
      <c r="BS280" s="136"/>
      <c r="BT280" s="136"/>
      <c r="BU280" s="136"/>
      <c r="BV280" s="136"/>
      <c r="BW280" s="136"/>
      <c r="BX280" s="136"/>
      <c r="BY280" s="136"/>
      <c r="BZ280" s="136"/>
      <c r="CA280" s="136"/>
      <c r="CB280" s="136"/>
      <c r="CC280" s="136"/>
      <c r="CD280" s="136"/>
      <c r="CE280" s="136"/>
      <c r="CF280" s="136"/>
      <c r="CG280" s="136"/>
      <c r="CH280" s="136"/>
      <c r="CI280" s="136"/>
      <c r="CJ280" s="136"/>
      <c r="CK280" s="136"/>
      <c r="CL280" s="136"/>
      <c r="CM280" s="136"/>
      <c r="CN280" s="136"/>
      <c r="CO280" s="136"/>
      <c r="CP280" s="136"/>
      <c r="CQ280" s="136"/>
      <c r="CR280" s="136"/>
      <c r="CS280" s="136"/>
      <c r="CT280" s="136"/>
      <c r="CU280" s="136"/>
      <c r="CV280" s="136"/>
      <c r="CW280" s="136"/>
      <c r="CX280" s="136"/>
      <c r="CY280" s="136"/>
      <c r="CZ280" s="136"/>
      <c r="DA280" s="136"/>
      <c r="DB280" s="136"/>
      <c r="DC280" s="136"/>
      <c r="DD280" s="136"/>
      <c r="DE280" s="136"/>
      <c r="DF280" s="136"/>
      <c r="DG280" s="136"/>
      <c r="DH280" s="136"/>
      <c r="DI280" s="136"/>
      <c r="DJ280" s="136"/>
      <c r="DK280" s="136"/>
      <c r="DL280" s="136"/>
      <c r="DM280" s="136"/>
      <c r="DN280" s="136"/>
      <c r="DO280" s="136"/>
      <c r="DP280" s="136"/>
      <c r="DQ280" s="136"/>
      <c r="DR280" s="136"/>
      <c r="DS280" s="136"/>
      <c r="DT280" s="136"/>
      <c r="DU280" s="136"/>
      <c r="DV280" s="136"/>
      <c r="DW280" s="136"/>
      <c r="DX280" s="136"/>
      <c r="DY280" s="136"/>
      <c r="DZ280" s="136"/>
      <c r="EA280" s="136"/>
      <c r="EB280" s="136"/>
      <c r="EC280" s="136"/>
      <c r="ED280" s="136"/>
      <c r="EE280" s="136"/>
      <c r="EF280" s="136"/>
      <c r="EG280" s="136"/>
      <c r="EH280" s="136"/>
      <c r="EI280" s="136"/>
      <c r="EJ280" s="136"/>
      <c r="EK280" s="136"/>
      <c r="EL280" s="136"/>
      <c r="EM280" s="136"/>
      <c r="EN280" s="136"/>
      <c r="EO280" s="136"/>
      <c r="EP280" s="136"/>
      <c r="EQ280" s="136"/>
      <c r="ER280" s="136"/>
      <c r="ES280" s="136"/>
      <c r="ET280" s="136"/>
      <c r="EU280" s="136"/>
      <c r="EV280" s="136"/>
      <c r="EW280" s="136"/>
      <c r="EX280" s="136"/>
      <c r="EY280" s="136"/>
      <c r="EZ280" s="136"/>
      <c r="FA280" s="136"/>
      <c r="FB280" s="136"/>
      <c r="FC280" s="136"/>
      <c r="FD280" s="136"/>
      <c r="FE280" s="136"/>
      <c r="FF280" s="136"/>
      <c r="FG280" s="136"/>
      <c r="FH280" s="136"/>
      <c r="FI280" s="136"/>
      <c r="FJ280" s="136"/>
      <c r="FK280" s="136"/>
      <c r="FL280" s="136"/>
      <c r="FM280" s="136"/>
      <c r="FN280" s="136"/>
      <c r="FO280" s="136"/>
      <c r="FP280" s="136"/>
      <c r="FQ280" s="136"/>
      <c r="FR280" s="136"/>
      <c r="FS280" s="136"/>
      <c r="FT280" s="136"/>
      <c r="FU280" s="136"/>
      <c r="FV280" s="136"/>
      <c r="FW280" s="136"/>
      <c r="FX280" s="136"/>
      <c r="FY280" s="136"/>
      <c r="FZ280" s="136"/>
      <c r="GA280" s="136"/>
      <c r="GB280" s="136"/>
      <c r="GC280" s="136"/>
      <c r="GD280" s="136"/>
      <c r="GE280" s="136"/>
      <c r="GF280" s="136"/>
      <c r="GG280" s="136"/>
      <c r="GH280" s="136"/>
      <c r="GI280" s="136"/>
      <c r="GJ280" s="136"/>
      <c r="GK280" s="136"/>
      <c r="GL280" s="136"/>
      <c r="GM280" s="136"/>
      <c r="GN280" s="136"/>
      <c r="GO280" s="136"/>
      <c r="GP280" s="136"/>
      <c r="GQ280" s="136"/>
      <c r="GR280" s="136"/>
      <c r="GS280" s="136"/>
      <c r="GT280" s="136"/>
      <c r="GU280" s="136"/>
      <c r="GV280" s="136"/>
      <c r="GW280" s="136"/>
      <c r="GX280" s="136"/>
      <c r="GY280" s="136"/>
      <c r="GZ280" s="136"/>
      <c r="HA280" s="136"/>
      <c r="HB280" s="136"/>
      <c r="HC280" s="136"/>
      <c r="HD280" s="136"/>
      <c r="HE280" s="136"/>
      <c r="HF280" s="136"/>
      <c r="HG280" s="136"/>
      <c r="HH280" s="136"/>
      <c r="HI280" s="136"/>
      <c r="HJ280" s="136"/>
      <c r="HK280" s="136"/>
      <c r="HL280" s="136"/>
      <c r="HM280" s="136"/>
      <c r="HN280" s="136"/>
      <c r="HO280" s="136"/>
      <c r="HP280" s="136"/>
      <c r="HQ280" s="136"/>
      <c r="HR280" s="136"/>
      <c r="HS280" s="136"/>
      <c r="HT280" s="136"/>
      <c r="HU280" s="136"/>
      <c r="HV280" s="136"/>
      <c r="HW280" s="136"/>
      <c r="HX280" s="136"/>
      <c r="HY280" s="136"/>
      <c r="HZ280" s="136"/>
      <c r="IA280" s="136"/>
      <c r="IB280" s="136"/>
      <c r="IC280" s="136"/>
      <c r="ID280" s="136"/>
      <c r="IE280" s="136"/>
      <c r="IF280" s="136"/>
      <c r="IG280" s="136"/>
      <c r="IH280" s="136"/>
      <c r="II280" s="136"/>
      <c r="IJ280" s="136"/>
      <c r="IK280" s="136"/>
      <c r="IL280" s="136"/>
      <c r="IM280" s="136"/>
      <c r="IN280" s="136"/>
      <c r="IO280" s="136"/>
      <c r="IP280" s="136"/>
      <c r="IQ280" s="136"/>
    </row>
    <row r="281" spans="2:251" x14ac:dyDescent="0.25">
      <c r="B281" s="136"/>
      <c r="C281" s="136"/>
      <c r="D281" s="150"/>
      <c r="E281" s="150"/>
      <c r="F281" s="150"/>
      <c r="AB281" s="136"/>
      <c r="AC281" s="136"/>
      <c r="AD281" s="136"/>
      <c r="AE281" s="136"/>
      <c r="AF281" s="136"/>
      <c r="AG281" s="136"/>
      <c r="AH281" s="136"/>
      <c r="AI281" s="136"/>
      <c r="AJ281" s="136"/>
      <c r="AK281" s="136"/>
      <c r="AL281" s="136"/>
      <c r="AM281" s="136"/>
      <c r="AN281" s="136"/>
      <c r="AO281" s="136"/>
      <c r="AP281" s="136"/>
      <c r="AQ281" s="136"/>
      <c r="AR281" s="136"/>
      <c r="AS281" s="136"/>
      <c r="AT281" s="136"/>
      <c r="AU281" s="136"/>
      <c r="AV281" s="136"/>
      <c r="AW281" s="136"/>
      <c r="AX281" s="136"/>
      <c r="AY281" s="136"/>
      <c r="AZ281" s="136"/>
      <c r="BA281" s="136"/>
      <c r="BB281" s="136"/>
      <c r="BC281" s="136"/>
      <c r="BD281" s="136"/>
      <c r="BE281" s="136"/>
      <c r="BF281" s="136"/>
      <c r="BG281" s="136"/>
      <c r="BH281" s="136"/>
      <c r="BI281" s="136"/>
      <c r="BJ281" s="136"/>
      <c r="BK281" s="136"/>
      <c r="BL281" s="136"/>
      <c r="BM281" s="136"/>
      <c r="BN281" s="136"/>
      <c r="BO281" s="136"/>
      <c r="BP281" s="136"/>
      <c r="BQ281" s="136"/>
      <c r="BR281" s="136"/>
      <c r="BS281" s="136"/>
      <c r="BT281" s="136"/>
      <c r="BU281" s="136"/>
      <c r="BV281" s="136"/>
      <c r="BW281" s="136"/>
      <c r="BX281" s="136"/>
      <c r="BY281" s="136"/>
      <c r="BZ281" s="136"/>
      <c r="CA281" s="136"/>
      <c r="CB281" s="136"/>
      <c r="CC281" s="136"/>
      <c r="CD281" s="136"/>
      <c r="CE281" s="136"/>
      <c r="CF281" s="136"/>
      <c r="CG281" s="136"/>
      <c r="CH281" s="136"/>
      <c r="CI281" s="136"/>
      <c r="CJ281" s="136"/>
      <c r="CK281" s="136"/>
      <c r="CL281" s="136"/>
      <c r="CM281" s="136"/>
      <c r="CN281" s="136"/>
      <c r="CO281" s="136"/>
      <c r="CP281" s="136"/>
      <c r="CQ281" s="136"/>
      <c r="CR281" s="136"/>
      <c r="CS281" s="136"/>
      <c r="CT281" s="136"/>
      <c r="CU281" s="136"/>
      <c r="CV281" s="136"/>
      <c r="CW281" s="136"/>
      <c r="CX281" s="136"/>
      <c r="CY281" s="136"/>
      <c r="CZ281" s="136"/>
      <c r="DA281" s="136"/>
      <c r="DB281" s="136"/>
      <c r="DC281" s="136"/>
      <c r="DD281" s="136"/>
      <c r="DE281" s="136"/>
      <c r="DF281" s="136"/>
      <c r="DG281" s="136"/>
      <c r="DH281" s="136"/>
      <c r="DI281" s="136"/>
      <c r="DJ281" s="136"/>
      <c r="DK281" s="136"/>
      <c r="DL281" s="136"/>
      <c r="DM281" s="136"/>
      <c r="DN281" s="136"/>
      <c r="DO281" s="136"/>
      <c r="DP281" s="136"/>
      <c r="DQ281" s="136"/>
      <c r="DR281" s="136"/>
      <c r="DS281" s="136"/>
      <c r="DT281" s="136"/>
      <c r="DU281" s="136"/>
      <c r="DV281" s="136"/>
      <c r="DW281" s="136"/>
      <c r="DX281" s="136"/>
      <c r="DY281" s="136"/>
      <c r="DZ281" s="136"/>
      <c r="EA281" s="136"/>
      <c r="EB281" s="136"/>
      <c r="EC281" s="136"/>
      <c r="ED281" s="136"/>
      <c r="EE281" s="136"/>
      <c r="EF281" s="136"/>
      <c r="EG281" s="136"/>
      <c r="EH281" s="136"/>
      <c r="EI281" s="136"/>
      <c r="EJ281" s="136"/>
      <c r="EK281" s="136"/>
      <c r="EL281" s="136"/>
      <c r="EM281" s="136"/>
      <c r="EN281" s="136"/>
      <c r="EO281" s="136"/>
      <c r="EP281" s="136"/>
      <c r="EQ281" s="136"/>
      <c r="ER281" s="136"/>
      <c r="ES281" s="136"/>
      <c r="ET281" s="136"/>
      <c r="EU281" s="136"/>
      <c r="EV281" s="136"/>
      <c r="EW281" s="136"/>
      <c r="EX281" s="136"/>
      <c r="EY281" s="136"/>
      <c r="EZ281" s="136"/>
      <c r="FA281" s="136"/>
      <c r="FB281" s="136"/>
      <c r="FC281" s="136"/>
      <c r="FD281" s="136"/>
      <c r="FE281" s="136"/>
      <c r="FF281" s="136"/>
      <c r="FG281" s="136"/>
      <c r="FH281" s="136"/>
      <c r="FI281" s="136"/>
      <c r="FJ281" s="136"/>
      <c r="FK281" s="136"/>
      <c r="FL281" s="136"/>
      <c r="FM281" s="136"/>
      <c r="FN281" s="136"/>
      <c r="FO281" s="136"/>
      <c r="FP281" s="136"/>
      <c r="FQ281" s="136"/>
      <c r="FR281" s="136"/>
      <c r="FS281" s="136"/>
      <c r="FT281" s="136"/>
      <c r="FU281" s="136"/>
      <c r="FV281" s="136"/>
      <c r="FW281" s="136"/>
      <c r="FX281" s="136"/>
      <c r="FY281" s="136"/>
      <c r="FZ281" s="136"/>
      <c r="GA281" s="136"/>
      <c r="GB281" s="136"/>
      <c r="GC281" s="136"/>
      <c r="GD281" s="136"/>
      <c r="GE281" s="136"/>
      <c r="GF281" s="136"/>
      <c r="GG281" s="136"/>
      <c r="GH281" s="136"/>
      <c r="GI281" s="136"/>
      <c r="GJ281" s="136"/>
      <c r="GK281" s="136"/>
      <c r="GL281" s="136"/>
      <c r="GM281" s="136"/>
      <c r="GN281" s="136"/>
      <c r="GO281" s="136"/>
      <c r="GP281" s="136"/>
      <c r="GQ281" s="136"/>
      <c r="GR281" s="136"/>
      <c r="GS281" s="136"/>
      <c r="GT281" s="136"/>
      <c r="GU281" s="136"/>
      <c r="GV281" s="136"/>
      <c r="GW281" s="136"/>
      <c r="GX281" s="136"/>
      <c r="GY281" s="136"/>
      <c r="GZ281" s="136"/>
      <c r="HA281" s="136"/>
      <c r="HB281" s="136"/>
      <c r="HC281" s="136"/>
      <c r="HD281" s="136"/>
      <c r="HE281" s="136"/>
      <c r="HF281" s="136"/>
      <c r="HG281" s="136"/>
      <c r="HH281" s="136"/>
      <c r="HI281" s="136"/>
      <c r="HJ281" s="136"/>
      <c r="HK281" s="136"/>
      <c r="HL281" s="136"/>
      <c r="HM281" s="136"/>
      <c r="HN281" s="136"/>
      <c r="HO281" s="136"/>
      <c r="HP281" s="136"/>
      <c r="HQ281" s="136"/>
      <c r="HR281" s="136"/>
      <c r="HS281" s="136"/>
      <c r="HT281" s="136"/>
      <c r="HU281" s="136"/>
      <c r="HV281" s="136"/>
      <c r="HW281" s="136"/>
      <c r="HX281" s="136"/>
      <c r="HY281" s="136"/>
      <c r="HZ281" s="136"/>
      <c r="IA281" s="136"/>
      <c r="IB281" s="136"/>
      <c r="IC281" s="136"/>
      <c r="ID281" s="136"/>
      <c r="IE281" s="136"/>
      <c r="IF281" s="136"/>
      <c r="IG281" s="136"/>
      <c r="IH281" s="136"/>
      <c r="II281" s="136"/>
      <c r="IJ281" s="136"/>
      <c r="IK281" s="136"/>
      <c r="IL281" s="136"/>
      <c r="IM281" s="136"/>
      <c r="IN281" s="136"/>
      <c r="IO281" s="136"/>
      <c r="IP281" s="136"/>
      <c r="IQ281" s="136"/>
    </row>
    <row r="282" spans="2:251" x14ac:dyDescent="0.25">
      <c r="B282" s="136"/>
      <c r="C282" s="136"/>
      <c r="D282" s="150"/>
      <c r="E282" s="150"/>
      <c r="F282" s="150"/>
      <c r="AB282" s="136"/>
      <c r="AC282" s="136"/>
      <c r="AD282" s="136"/>
      <c r="AE282" s="136"/>
      <c r="AF282" s="136"/>
      <c r="AG282" s="136"/>
      <c r="AH282" s="136"/>
      <c r="AI282" s="136"/>
      <c r="AJ282" s="136"/>
      <c r="AK282" s="136"/>
      <c r="AL282" s="136"/>
      <c r="AM282" s="136"/>
      <c r="AN282" s="136"/>
      <c r="AO282" s="136"/>
      <c r="AP282" s="136"/>
      <c r="AQ282" s="136"/>
      <c r="AR282" s="136"/>
      <c r="AS282" s="136"/>
      <c r="AT282" s="136"/>
      <c r="AU282" s="136"/>
      <c r="AV282" s="136"/>
      <c r="AW282" s="136"/>
      <c r="AX282" s="136"/>
      <c r="AY282" s="136"/>
      <c r="AZ282" s="136"/>
      <c r="BA282" s="136"/>
      <c r="BB282" s="136"/>
      <c r="BC282" s="136"/>
      <c r="BD282" s="136"/>
      <c r="BE282" s="136"/>
      <c r="BF282" s="136"/>
      <c r="BG282" s="136"/>
      <c r="BH282" s="136"/>
      <c r="BI282" s="136"/>
      <c r="BJ282" s="136"/>
      <c r="BK282" s="136"/>
      <c r="BL282" s="136"/>
      <c r="BM282" s="136"/>
      <c r="BN282" s="136"/>
      <c r="BO282" s="136"/>
      <c r="BP282" s="136"/>
      <c r="BQ282" s="136"/>
      <c r="BR282" s="136"/>
      <c r="BS282" s="136"/>
      <c r="BT282" s="136"/>
      <c r="BU282" s="136"/>
      <c r="BV282" s="136"/>
      <c r="BW282" s="136"/>
      <c r="BX282" s="136"/>
      <c r="BY282" s="136"/>
      <c r="BZ282" s="136"/>
      <c r="CA282" s="136"/>
      <c r="CB282" s="136"/>
      <c r="CC282" s="136"/>
      <c r="CD282" s="136"/>
      <c r="CE282" s="136"/>
      <c r="CF282" s="136"/>
      <c r="CG282" s="136"/>
      <c r="CH282" s="136"/>
      <c r="CI282" s="136"/>
      <c r="CJ282" s="136"/>
      <c r="CK282" s="136"/>
      <c r="CL282" s="136"/>
      <c r="CM282" s="136"/>
      <c r="CN282" s="136"/>
      <c r="CO282" s="136"/>
      <c r="CP282" s="136"/>
      <c r="CQ282" s="136"/>
      <c r="CR282" s="136"/>
      <c r="CS282" s="136"/>
      <c r="CT282" s="136"/>
      <c r="CU282" s="136"/>
      <c r="CV282" s="136"/>
      <c r="CW282" s="136"/>
      <c r="CX282" s="136"/>
      <c r="CY282" s="136"/>
      <c r="CZ282" s="136"/>
      <c r="DA282" s="136"/>
      <c r="DB282" s="136"/>
      <c r="DC282" s="136"/>
      <c r="DD282" s="136"/>
      <c r="DE282" s="136"/>
      <c r="DF282" s="136"/>
      <c r="DG282" s="136"/>
      <c r="DH282" s="136"/>
      <c r="DI282" s="136"/>
      <c r="DJ282" s="136"/>
      <c r="DK282" s="136"/>
      <c r="DL282" s="136"/>
      <c r="DM282" s="136"/>
      <c r="DN282" s="136"/>
      <c r="DO282" s="136"/>
      <c r="DP282" s="136"/>
      <c r="DQ282" s="136"/>
      <c r="DR282" s="136"/>
      <c r="DS282" s="136"/>
      <c r="DT282" s="136"/>
      <c r="DU282" s="136"/>
      <c r="DV282" s="136"/>
      <c r="DW282" s="136"/>
      <c r="DX282" s="136"/>
      <c r="DY282" s="136"/>
      <c r="DZ282" s="136"/>
      <c r="EA282" s="136"/>
      <c r="EB282" s="136"/>
      <c r="EC282" s="136"/>
      <c r="ED282" s="136"/>
      <c r="EE282" s="136"/>
      <c r="EF282" s="136"/>
      <c r="EG282" s="136"/>
      <c r="EH282" s="136"/>
      <c r="EI282" s="136"/>
      <c r="EJ282" s="136"/>
      <c r="EK282" s="136"/>
      <c r="EL282" s="136"/>
      <c r="EM282" s="136"/>
      <c r="EN282" s="136"/>
      <c r="EO282" s="136"/>
      <c r="EP282" s="136"/>
      <c r="EQ282" s="136"/>
      <c r="ER282" s="136"/>
      <c r="ES282" s="136"/>
      <c r="ET282" s="136"/>
      <c r="EU282" s="136"/>
      <c r="EV282" s="136"/>
      <c r="EW282" s="136"/>
      <c r="EX282" s="136"/>
      <c r="EY282" s="136"/>
      <c r="EZ282" s="136"/>
      <c r="FA282" s="136"/>
      <c r="FB282" s="136"/>
      <c r="FC282" s="136"/>
      <c r="FD282" s="136"/>
      <c r="FE282" s="136"/>
      <c r="FF282" s="136"/>
      <c r="FG282" s="136"/>
      <c r="FH282" s="136"/>
      <c r="FI282" s="136"/>
      <c r="FJ282" s="136"/>
      <c r="FK282" s="136"/>
      <c r="FL282" s="136"/>
      <c r="FM282" s="136"/>
      <c r="FN282" s="136"/>
      <c r="FO282" s="136"/>
      <c r="FP282" s="136"/>
      <c r="FQ282" s="136"/>
      <c r="FR282" s="136"/>
      <c r="FS282" s="136"/>
      <c r="FT282" s="136"/>
      <c r="FU282" s="136"/>
      <c r="FV282" s="136"/>
      <c r="FW282" s="136"/>
      <c r="FX282" s="136"/>
      <c r="FY282" s="136"/>
      <c r="FZ282" s="136"/>
      <c r="GA282" s="136"/>
      <c r="GB282" s="136"/>
      <c r="GC282" s="136"/>
      <c r="GD282" s="136"/>
      <c r="GE282" s="136"/>
      <c r="GF282" s="136"/>
      <c r="GG282" s="136"/>
      <c r="GH282" s="136"/>
      <c r="GI282" s="136"/>
      <c r="GJ282" s="136"/>
      <c r="GK282" s="136"/>
      <c r="GL282" s="136"/>
      <c r="GM282" s="136"/>
      <c r="GN282" s="136"/>
      <c r="GO282" s="136"/>
      <c r="GP282" s="136"/>
      <c r="GQ282" s="136"/>
      <c r="GR282" s="136"/>
      <c r="GS282" s="136"/>
      <c r="GT282" s="136"/>
      <c r="GU282" s="136"/>
      <c r="GV282" s="136"/>
      <c r="GW282" s="136"/>
      <c r="GX282" s="136"/>
      <c r="GY282" s="136"/>
      <c r="GZ282" s="136"/>
      <c r="HA282" s="136"/>
      <c r="HB282" s="136"/>
      <c r="HC282" s="136"/>
      <c r="HD282" s="136"/>
      <c r="HE282" s="136"/>
      <c r="HF282" s="136"/>
      <c r="HG282" s="136"/>
      <c r="HH282" s="136"/>
      <c r="HI282" s="136"/>
      <c r="HJ282" s="136"/>
      <c r="HK282" s="136"/>
      <c r="HL282" s="136"/>
      <c r="HM282" s="136"/>
      <c r="HN282" s="136"/>
      <c r="HO282" s="136"/>
      <c r="HP282" s="136"/>
      <c r="HQ282" s="136"/>
      <c r="HR282" s="136"/>
      <c r="HS282" s="136"/>
      <c r="HT282" s="136"/>
      <c r="HU282" s="136"/>
      <c r="HV282" s="136"/>
      <c r="HW282" s="136"/>
      <c r="HX282" s="136"/>
      <c r="HY282" s="136"/>
      <c r="HZ282" s="136"/>
      <c r="IA282" s="136"/>
      <c r="IB282" s="136"/>
      <c r="IC282" s="136"/>
      <c r="ID282" s="136"/>
      <c r="IE282" s="136"/>
      <c r="IF282" s="136"/>
      <c r="IG282" s="136"/>
      <c r="IH282" s="136"/>
      <c r="II282" s="136"/>
      <c r="IJ282" s="136"/>
      <c r="IK282" s="136"/>
      <c r="IL282" s="136"/>
      <c r="IM282" s="136"/>
      <c r="IN282" s="136"/>
      <c r="IO282" s="136"/>
      <c r="IP282" s="136"/>
      <c r="IQ282" s="136"/>
    </row>
    <row r="283" spans="2:251" x14ac:dyDescent="0.25">
      <c r="B283" s="136"/>
      <c r="C283" s="136"/>
      <c r="D283" s="150"/>
      <c r="E283" s="150"/>
      <c r="F283" s="150"/>
      <c r="AB283" s="136"/>
      <c r="AC283" s="136"/>
      <c r="AD283" s="136"/>
      <c r="AE283" s="136"/>
      <c r="AF283" s="136"/>
      <c r="AG283" s="136"/>
      <c r="AH283" s="136"/>
      <c r="AI283" s="136"/>
      <c r="AJ283" s="136"/>
      <c r="AK283" s="136"/>
      <c r="AL283" s="136"/>
      <c r="AM283" s="136"/>
      <c r="AN283" s="136"/>
      <c r="AO283" s="136"/>
      <c r="AP283" s="136"/>
      <c r="AQ283" s="136"/>
      <c r="AR283" s="136"/>
      <c r="AS283" s="136"/>
      <c r="AT283" s="136"/>
      <c r="AU283" s="136"/>
      <c r="AV283" s="136"/>
      <c r="AW283" s="136"/>
      <c r="AX283" s="136"/>
      <c r="AY283" s="136"/>
      <c r="AZ283" s="136"/>
      <c r="BA283" s="136"/>
      <c r="BB283" s="136"/>
      <c r="BC283" s="136"/>
      <c r="BD283" s="136"/>
      <c r="BE283" s="136"/>
      <c r="BF283" s="136"/>
      <c r="BG283" s="136"/>
      <c r="BH283" s="136"/>
      <c r="BI283" s="136"/>
      <c r="BJ283" s="136"/>
      <c r="BK283" s="136"/>
      <c r="BL283" s="136"/>
      <c r="BM283" s="136"/>
      <c r="BN283" s="136"/>
      <c r="BO283" s="136"/>
      <c r="BP283" s="136"/>
      <c r="BQ283" s="136"/>
      <c r="BR283" s="136"/>
      <c r="BS283" s="136"/>
      <c r="BT283" s="136"/>
      <c r="BU283" s="136"/>
      <c r="BV283" s="136"/>
      <c r="BW283" s="136"/>
      <c r="BX283" s="136"/>
      <c r="BY283" s="136"/>
      <c r="BZ283" s="136"/>
      <c r="CA283" s="136"/>
      <c r="CB283" s="136"/>
      <c r="CC283" s="136"/>
      <c r="CD283" s="136"/>
      <c r="CE283" s="136"/>
      <c r="CF283" s="136"/>
      <c r="CG283" s="136"/>
      <c r="CH283" s="136"/>
      <c r="CI283" s="136"/>
      <c r="CJ283" s="136"/>
      <c r="CK283" s="136"/>
      <c r="CL283" s="136"/>
      <c r="CM283" s="136"/>
      <c r="CN283" s="136"/>
      <c r="CO283" s="136"/>
      <c r="CP283" s="136"/>
      <c r="CQ283" s="136"/>
      <c r="CR283" s="136"/>
      <c r="CS283" s="136"/>
      <c r="CT283" s="136"/>
      <c r="CU283" s="136"/>
      <c r="CV283" s="136"/>
      <c r="CW283" s="136"/>
      <c r="CX283" s="136"/>
      <c r="CY283" s="136"/>
      <c r="CZ283" s="136"/>
      <c r="DA283" s="136"/>
      <c r="DB283" s="136"/>
      <c r="DC283" s="136"/>
      <c r="DD283" s="136"/>
      <c r="DE283" s="136"/>
      <c r="DF283" s="136"/>
      <c r="DG283" s="136"/>
      <c r="DH283" s="136"/>
      <c r="DI283" s="136"/>
      <c r="DJ283" s="136"/>
      <c r="DK283" s="136"/>
      <c r="DL283" s="136"/>
      <c r="DM283" s="136"/>
      <c r="DN283" s="136"/>
      <c r="DO283" s="136"/>
      <c r="DP283" s="136"/>
      <c r="DQ283" s="136"/>
      <c r="DR283" s="136"/>
      <c r="DS283" s="136"/>
      <c r="DT283" s="136"/>
      <c r="DU283" s="136"/>
      <c r="DV283" s="136"/>
      <c r="DW283" s="136"/>
      <c r="DX283" s="136"/>
      <c r="DY283" s="136"/>
      <c r="DZ283" s="136"/>
      <c r="EA283" s="136"/>
      <c r="EB283" s="136"/>
      <c r="EC283" s="136"/>
      <c r="ED283" s="136"/>
      <c r="EE283" s="136"/>
      <c r="EF283" s="136"/>
      <c r="EG283" s="136"/>
      <c r="EH283" s="136"/>
      <c r="EI283" s="136"/>
      <c r="EJ283" s="136"/>
      <c r="EK283" s="136"/>
      <c r="EL283" s="136"/>
      <c r="EM283" s="136"/>
      <c r="EN283" s="136"/>
      <c r="EO283" s="136"/>
      <c r="EP283" s="136"/>
      <c r="EQ283" s="136"/>
      <c r="ER283" s="136"/>
      <c r="ES283" s="136"/>
      <c r="ET283" s="136"/>
      <c r="EU283" s="136"/>
      <c r="EV283" s="136"/>
      <c r="EW283" s="136"/>
      <c r="EX283" s="136"/>
      <c r="EY283" s="136"/>
      <c r="EZ283" s="136"/>
      <c r="FA283" s="136"/>
      <c r="FB283" s="136"/>
      <c r="FC283" s="136"/>
      <c r="FD283" s="136"/>
      <c r="FE283" s="136"/>
      <c r="FF283" s="136"/>
      <c r="FG283" s="136"/>
      <c r="FH283" s="136"/>
      <c r="FI283" s="136"/>
      <c r="FJ283" s="136"/>
      <c r="FK283" s="136"/>
      <c r="FL283" s="136"/>
      <c r="FM283" s="136"/>
      <c r="FN283" s="136"/>
      <c r="FO283" s="136"/>
      <c r="FP283" s="136"/>
      <c r="FQ283" s="136"/>
      <c r="FR283" s="136"/>
      <c r="FS283" s="136"/>
      <c r="FT283" s="136"/>
      <c r="FU283" s="136"/>
      <c r="FV283" s="136"/>
      <c r="FW283" s="136"/>
      <c r="FX283" s="136"/>
      <c r="FY283" s="136"/>
      <c r="FZ283" s="136"/>
      <c r="GA283" s="136"/>
      <c r="GB283" s="136"/>
      <c r="GC283" s="136"/>
      <c r="GD283" s="136"/>
      <c r="GE283" s="136"/>
      <c r="GF283" s="136"/>
      <c r="GG283" s="136"/>
      <c r="GH283" s="136"/>
      <c r="GI283" s="136"/>
      <c r="GJ283" s="136"/>
      <c r="GK283" s="136"/>
      <c r="GL283" s="136"/>
      <c r="GM283" s="136"/>
      <c r="GN283" s="136"/>
      <c r="GO283" s="136"/>
      <c r="GP283" s="136"/>
      <c r="GQ283" s="136"/>
      <c r="GR283" s="136"/>
      <c r="GS283" s="136"/>
      <c r="GT283" s="136"/>
      <c r="GU283" s="136"/>
      <c r="GV283" s="136"/>
      <c r="GW283" s="136"/>
      <c r="GX283" s="136"/>
      <c r="GY283" s="136"/>
      <c r="GZ283" s="136"/>
      <c r="HA283" s="136"/>
      <c r="HB283" s="136"/>
      <c r="HC283" s="136"/>
      <c r="HD283" s="136"/>
      <c r="HE283" s="136"/>
      <c r="HF283" s="136"/>
      <c r="HG283" s="136"/>
      <c r="HH283" s="136"/>
      <c r="HI283" s="136"/>
      <c r="HJ283" s="136"/>
      <c r="HK283" s="136"/>
      <c r="HL283" s="136"/>
      <c r="HM283" s="136"/>
      <c r="HN283" s="136"/>
      <c r="HO283" s="136"/>
      <c r="HP283" s="136"/>
      <c r="HQ283" s="136"/>
      <c r="HR283" s="136"/>
      <c r="HS283" s="136"/>
      <c r="HT283" s="136"/>
      <c r="HU283" s="136"/>
      <c r="HV283" s="136"/>
      <c r="HW283" s="136"/>
      <c r="HX283" s="136"/>
      <c r="HY283" s="136"/>
      <c r="HZ283" s="136"/>
      <c r="IA283" s="136"/>
      <c r="IB283" s="136"/>
      <c r="IC283" s="136"/>
      <c r="ID283" s="136"/>
      <c r="IE283" s="136"/>
      <c r="IF283" s="136"/>
      <c r="IG283" s="136"/>
      <c r="IH283" s="136"/>
      <c r="II283" s="136"/>
      <c r="IJ283" s="136"/>
      <c r="IK283" s="136"/>
      <c r="IL283" s="136"/>
      <c r="IM283" s="136"/>
      <c r="IN283" s="136"/>
      <c r="IO283" s="136"/>
      <c r="IP283" s="136"/>
      <c r="IQ283" s="136"/>
    </row>
    <row r="284" spans="2:251" x14ac:dyDescent="0.25">
      <c r="B284" s="136"/>
      <c r="C284" s="136"/>
      <c r="D284" s="150"/>
      <c r="E284" s="150"/>
      <c r="F284" s="150"/>
      <c r="AB284" s="136"/>
      <c r="AC284" s="136"/>
      <c r="AD284" s="136"/>
      <c r="AE284" s="136"/>
      <c r="AF284" s="136"/>
      <c r="AG284" s="136"/>
      <c r="AH284" s="136"/>
      <c r="AI284" s="136"/>
      <c r="AJ284" s="136"/>
      <c r="AK284" s="136"/>
      <c r="AL284" s="136"/>
      <c r="AM284" s="136"/>
      <c r="AN284" s="136"/>
      <c r="AO284" s="136"/>
      <c r="AP284" s="136"/>
      <c r="AQ284" s="136"/>
      <c r="AR284" s="136"/>
      <c r="AS284" s="136"/>
      <c r="AT284" s="136"/>
      <c r="AU284" s="136"/>
      <c r="AV284" s="136"/>
      <c r="AW284" s="136"/>
      <c r="AX284" s="136"/>
      <c r="AY284" s="136"/>
      <c r="AZ284" s="136"/>
      <c r="BA284" s="136"/>
      <c r="BB284" s="136"/>
      <c r="BC284" s="136"/>
      <c r="BD284" s="136"/>
      <c r="BE284" s="136"/>
      <c r="BF284" s="136"/>
      <c r="BG284" s="136"/>
      <c r="BH284" s="136"/>
      <c r="BI284" s="136"/>
      <c r="BJ284" s="136"/>
      <c r="BK284" s="136"/>
      <c r="BL284" s="136"/>
      <c r="BM284" s="136"/>
      <c r="BN284" s="136"/>
      <c r="BO284" s="136"/>
      <c r="BP284" s="136"/>
      <c r="BQ284" s="136"/>
      <c r="BR284" s="136"/>
      <c r="BS284" s="136"/>
      <c r="BT284" s="136"/>
      <c r="BU284" s="136"/>
      <c r="BV284" s="136"/>
      <c r="BW284" s="136"/>
      <c r="BX284" s="136"/>
      <c r="BY284" s="136"/>
      <c r="BZ284" s="136"/>
      <c r="CA284" s="136"/>
      <c r="CB284" s="136"/>
      <c r="CC284" s="136"/>
      <c r="CD284" s="136"/>
      <c r="CE284" s="136"/>
      <c r="CF284" s="136"/>
      <c r="CG284" s="136"/>
      <c r="CH284" s="136"/>
      <c r="CI284" s="136"/>
      <c r="CJ284" s="136"/>
      <c r="CK284" s="136"/>
      <c r="CL284" s="136"/>
      <c r="CM284" s="136"/>
      <c r="CN284" s="136"/>
      <c r="CO284" s="136"/>
      <c r="CP284" s="136"/>
      <c r="CQ284" s="136"/>
      <c r="CR284" s="136"/>
      <c r="CS284" s="136"/>
      <c r="CT284" s="136"/>
      <c r="CU284" s="136"/>
      <c r="CV284" s="136"/>
      <c r="CW284" s="136"/>
      <c r="CX284" s="136"/>
      <c r="CY284" s="136"/>
      <c r="CZ284" s="136"/>
      <c r="DA284" s="136"/>
      <c r="DB284" s="136"/>
      <c r="DC284" s="136"/>
      <c r="DD284" s="136"/>
      <c r="DE284" s="136"/>
      <c r="DF284" s="136"/>
      <c r="DG284" s="136"/>
      <c r="DH284" s="136"/>
      <c r="DI284" s="136"/>
      <c r="DJ284" s="136"/>
      <c r="DK284" s="136"/>
      <c r="DL284" s="136"/>
      <c r="DM284" s="136"/>
      <c r="DN284" s="136"/>
      <c r="DO284" s="136"/>
      <c r="DP284" s="136"/>
      <c r="DQ284" s="136"/>
      <c r="DR284" s="136"/>
      <c r="DS284" s="136"/>
      <c r="DT284" s="136"/>
      <c r="DU284" s="136"/>
      <c r="DV284" s="136"/>
      <c r="DW284" s="136"/>
      <c r="DX284" s="136"/>
      <c r="DY284" s="136"/>
      <c r="DZ284" s="136"/>
      <c r="EA284" s="136"/>
      <c r="EB284" s="136"/>
      <c r="EC284" s="136"/>
      <c r="ED284" s="136"/>
      <c r="EE284" s="136"/>
      <c r="EF284" s="136"/>
      <c r="EG284" s="136"/>
      <c r="EH284" s="136"/>
      <c r="EI284" s="136"/>
      <c r="EJ284" s="136"/>
      <c r="EK284" s="136"/>
      <c r="EL284" s="136"/>
      <c r="EM284" s="136"/>
      <c r="EN284" s="136"/>
      <c r="EO284" s="136"/>
      <c r="EP284" s="136"/>
      <c r="EQ284" s="136"/>
      <c r="ER284" s="136"/>
      <c r="ES284" s="136"/>
      <c r="ET284" s="136"/>
      <c r="EU284" s="136"/>
      <c r="EV284" s="136"/>
      <c r="EW284" s="136"/>
      <c r="EX284" s="136"/>
      <c r="EY284" s="136"/>
      <c r="EZ284" s="136"/>
      <c r="FA284" s="136"/>
      <c r="FB284" s="136"/>
      <c r="FC284" s="136"/>
      <c r="FD284" s="136"/>
      <c r="FE284" s="136"/>
      <c r="FF284" s="136"/>
      <c r="FG284" s="136"/>
      <c r="FH284" s="136"/>
      <c r="FI284" s="136"/>
      <c r="FJ284" s="136"/>
      <c r="FK284" s="136"/>
      <c r="FL284" s="136"/>
      <c r="FM284" s="136"/>
      <c r="FN284" s="136"/>
      <c r="FO284" s="136"/>
      <c r="FP284" s="136"/>
      <c r="FQ284" s="136"/>
      <c r="FR284" s="136"/>
      <c r="FS284" s="136"/>
      <c r="FT284" s="136"/>
      <c r="FU284" s="136"/>
      <c r="FV284" s="136"/>
      <c r="FW284" s="136"/>
      <c r="FX284" s="136"/>
      <c r="FY284" s="136"/>
      <c r="FZ284" s="136"/>
      <c r="GA284" s="136"/>
      <c r="GB284" s="136"/>
      <c r="GC284" s="136"/>
      <c r="GD284" s="136"/>
      <c r="GE284" s="136"/>
      <c r="GF284" s="136"/>
      <c r="GG284" s="136"/>
      <c r="GH284" s="136"/>
      <c r="GI284" s="136"/>
      <c r="GJ284" s="136"/>
      <c r="GK284" s="136"/>
      <c r="GL284" s="136"/>
      <c r="GM284" s="136"/>
      <c r="GN284" s="136"/>
      <c r="GO284" s="136"/>
      <c r="GP284" s="136"/>
      <c r="GQ284" s="136"/>
      <c r="GR284" s="136"/>
      <c r="GS284" s="136"/>
      <c r="GT284" s="136"/>
      <c r="GU284" s="136"/>
      <c r="GV284" s="136"/>
      <c r="GW284" s="136"/>
      <c r="GX284" s="136"/>
      <c r="GY284" s="136"/>
      <c r="GZ284" s="136"/>
      <c r="HA284" s="136"/>
      <c r="HB284" s="136"/>
      <c r="HC284" s="136"/>
      <c r="HD284" s="136"/>
      <c r="HE284" s="136"/>
      <c r="HF284" s="136"/>
      <c r="HG284" s="136"/>
      <c r="HH284" s="136"/>
      <c r="HI284" s="136"/>
      <c r="HJ284" s="136"/>
      <c r="HK284" s="136"/>
      <c r="HL284" s="136"/>
      <c r="HM284" s="136"/>
      <c r="HN284" s="136"/>
      <c r="HO284" s="136"/>
      <c r="HP284" s="136"/>
      <c r="HQ284" s="136"/>
      <c r="HR284" s="136"/>
      <c r="HS284" s="136"/>
      <c r="HT284" s="136"/>
      <c r="HU284" s="136"/>
      <c r="HV284" s="136"/>
      <c r="HW284" s="136"/>
      <c r="HX284" s="136"/>
      <c r="HY284" s="136"/>
      <c r="HZ284" s="136"/>
      <c r="IA284" s="136"/>
      <c r="IB284" s="136"/>
      <c r="IC284" s="136"/>
      <c r="ID284" s="136"/>
      <c r="IE284" s="136"/>
      <c r="IF284" s="136"/>
      <c r="IG284" s="136"/>
      <c r="IH284" s="136"/>
      <c r="II284" s="136"/>
      <c r="IJ284" s="136"/>
      <c r="IK284" s="136"/>
      <c r="IL284" s="136"/>
      <c r="IM284" s="136"/>
      <c r="IN284" s="136"/>
      <c r="IO284" s="136"/>
      <c r="IP284" s="136"/>
      <c r="IQ284" s="136"/>
    </row>
    <row r="285" spans="2:251" x14ac:dyDescent="0.25">
      <c r="B285" s="136"/>
      <c r="C285" s="136"/>
      <c r="D285" s="150"/>
      <c r="E285" s="150"/>
      <c r="F285" s="150"/>
      <c r="AB285" s="136"/>
      <c r="AC285" s="136"/>
      <c r="AD285" s="136"/>
      <c r="AE285" s="136"/>
      <c r="AF285" s="136"/>
      <c r="AG285" s="136"/>
      <c r="AH285" s="136"/>
      <c r="AI285" s="136"/>
      <c r="AJ285" s="136"/>
      <c r="AK285" s="136"/>
      <c r="AL285" s="136"/>
      <c r="AM285" s="136"/>
      <c r="AN285" s="136"/>
      <c r="AO285" s="136"/>
      <c r="AP285" s="136"/>
      <c r="AQ285" s="136"/>
      <c r="AR285" s="136"/>
      <c r="AS285" s="136"/>
      <c r="AT285" s="136"/>
      <c r="AU285" s="136"/>
      <c r="AV285" s="136"/>
      <c r="AW285" s="136"/>
      <c r="AX285" s="136"/>
      <c r="AY285" s="136"/>
      <c r="AZ285" s="136"/>
      <c r="BA285" s="136"/>
      <c r="BB285" s="136"/>
      <c r="BC285" s="136"/>
      <c r="BD285" s="136"/>
      <c r="BE285" s="136"/>
      <c r="BF285" s="136"/>
      <c r="BG285" s="136"/>
      <c r="BH285" s="136"/>
      <c r="BI285" s="136"/>
      <c r="BJ285" s="136"/>
      <c r="BK285" s="136"/>
      <c r="BL285" s="136"/>
      <c r="BM285" s="136"/>
      <c r="BN285" s="136"/>
      <c r="BO285" s="136"/>
      <c r="BP285" s="136"/>
      <c r="BQ285" s="136"/>
      <c r="BR285" s="136"/>
      <c r="BS285" s="136"/>
      <c r="BT285" s="136"/>
      <c r="BU285" s="136"/>
      <c r="BV285" s="136"/>
      <c r="BW285" s="136"/>
      <c r="BX285" s="136"/>
      <c r="BY285" s="136"/>
      <c r="BZ285" s="136"/>
      <c r="CA285" s="136"/>
      <c r="CB285" s="136"/>
      <c r="CC285" s="136"/>
      <c r="CD285" s="136"/>
      <c r="CE285" s="136"/>
      <c r="CF285" s="136"/>
      <c r="CG285" s="136"/>
      <c r="CH285" s="136"/>
      <c r="CI285" s="136"/>
      <c r="CJ285" s="136"/>
      <c r="CK285" s="136"/>
      <c r="CL285" s="136"/>
      <c r="CM285" s="136"/>
      <c r="CN285" s="136"/>
      <c r="CO285" s="136"/>
      <c r="CP285" s="136"/>
      <c r="CQ285" s="136"/>
      <c r="CR285" s="136"/>
      <c r="CS285" s="136"/>
      <c r="CT285" s="136"/>
      <c r="CU285" s="136"/>
      <c r="CV285" s="136"/>
      <c r="CW285" s="136"/>
      <c r="CX285" s="136"/>
      <c r="CY285" s="136"/>
      <c r="CZ285" s="136"/>
      <c r="DA285" s="136"/>
      <c r="DB285" s="136"/>
      <c r="DC285" s="136"/>
      <c r="DD285" s="136"/>
      <c r="DE285" s="136"/>
      <c r="DF285" s="136"/>
      <c r="DG285" s="136"/>
      <c r="DH285" s="136"/>
      <c r="DI285" s="136"/>
      <c r="DJ285" s="136"/>
      <c r="DK285" s="136"/>
      <c r="DL285" s="136"/>
      <c r="DM285" s="136"/>
      <c r="DN285" s="136"/>
      <c r="DO285" s="136"/>
      <c r="DP285" s="136"/>
      <c r="DQ285" s="136"/>
      <c r="DR285" s="136"/>
      <c r="DS285" s="136"/>
      <c r="DT285" s="136"/>
      <c r="DU285" s="136"/>
      <c r="DV285" s="136"/>
      <c r="DW285" s="136"/>
      <c r="DX285" s="136"/>
      <c r="DY285" s="136"/>
      <c r="DZ285" s="136"/>
      <c r="EA285" s="136"/>
      <c r="EB285" s="136"/>
      <c r="EC285" s="136"/>
      <c r="ED285" s="136"/>
      <c r="EE285" s="136"/>
      <c r="EF285" s="136"/>
      <c r="EG285" s="136"/>
      <c r="EH285" s="136"/>
      <c r="EI285" s="136"/>
      <c r="EJ285" s="136"/>
      <c r="EK285" s="136"/>
      <c r="EL285" s="136"/>
      <c r="EM285" s="136"/>
      <c r="EN285" s="136"/>
      <c r="EO285" s="136"/>
      <c r="EP285" s="136"/>
      <c r="EQ285" s="136"/>
      <c r="ER285" s="136"/>
      <c r="ES285" s="136"/>
      <c r="ET285" s="136"/>
      <c r="EU285" s="136"/>
      <c r="EV285" s="136"/>
      <c r="EW285" s="136"/>
      <c r="EX285" s="136"/>
      <c r="EY285" s="136"/>
      <c r="EZ285" s="136"/>
      <c r="FA285" s="136"/>
      <c r="FB285" s="136"/>
      <c r="FC285" s="136"/>
      <c r="FD285" s="136"/>
      <c r="FE285" s="136"/>
      <c r="FF285" s="136"/>
      <c r="FG285" s="136"/>
      <c r="FH285" s="136"/>
      <c r="FI285" s="136"/>
      <c r="FJ285" s="136"/>
      <c r="FK285" s="136"/>
      <c r="FL285" s="136"/>
      <c r="FM285" s="136"/>
      <c r="FN285" s="136"/>
      <c r="FO285" s="136"/>
      <c r="FP285" s="136"/>
      <c r="FQ285" s="136"/>
      <c r="FR285" s="136"/>
      <c r="FS285" s="136"/>
      <c r="FT285" s="136"/>
      <c r="FU285" s="136"/>
      <c r="FV285" s="136"/>
      <c r="FW285" s="136"/>
      <c r="FX285" s="136"/>
      <c r="FY285" s="136"/>
      <c r="FZ285" s="136"/>
      <c r="GA285" s="136"/>
      <c r="GB285" s="136"/>
      <c r="GC285" s="136"/>
      <c r="GD285" s="136"/>
      <c r="GE285" s="136"/>
      <c r="GF285" s="136"/>
      <c r="GG285" s="136"/>
      <c r="GH285" s="136"/>
      <c r="GI285" s="136"/>
      <c r="GJ285" s="136"/>
      <c r="GK285" s="136"/>
      <c r="GL285" s="136"/>
      <c r="GM285" s="136"/>
      <c r="GN285" s="136"/>
      <c r="GO285" s="136"/>
      <c r="GP285" s="136"/>
      <c r="GQ285" s="136"/>
      <c r="GR285" s="136"/>
      <c r="GS285" s="136"/>
      <c r="GT285" s="136"/>
      <c r="GU285" s="136"/>
      <c r="GV285" s="136"/>
      <c r="GW285" s="136"/>
      <c r="GX285" s="136"/>
      <c r="GY285" s="136"/>
      <c r="GZ285" s="136"/>
      <c r="HA285" s="136"/>
      <c r="HB285" s="136"/>
      <c r="HC285" s="136"/>
      <c r="HD285" s="136"/>
      <c r="HE285" s="136"/>
      <c r="HF285" s="136"/>
      <c r="HG285" s="136"/>
      <c r="HH285" s="136"/>
      <c r="HI285" s="136"/>
      <c r="HJ285" s="136"/>
      <c r="HK285" s="136"/>
      <c r="HL285" s="136"/>
      <c r="HM285" s="136"/>
      <c r="HN285" s="136"/>
      <c r="HO285" s="136"/>
      <c r="HP285" s="136"/>
      <c r="HQ285" s="136"/>
      <c r="HR285" s="136"/>
      <c r="HS285" s="136"/>
      <c r="HT285" s="136"/>
      <c r="HU285" s="136"/>
      <c r="HV285" s="136"/>
      <c r="HW285" s="136"/>
      <c r="HX285" s="136"/>
      <c r="HY285" s="136"/>
      <c r="HZ285" s="136"/>
      <c r="IA285" s="136"/>
      <c r="IB285" s="136"/>
      <c r="IC285" s="136"/>
      <c r="ID285" s="136"/>
      <c r="IE285" s="136"/>
      <c r="IF285" s="136"/>
      <c r="IG285" s="136"/>
      <c r="IH285" s="136"/>
      <c r="II285" s="136"/>
      <c r="IJ285" s="136"/>
      <c r="IK285" s="136"/>
      <c r="IL285" s="136"/>
      <c r="IM285" s="136"/>
      <c r="IN285" s="136"/>
      <c r="IO285" s="136"/>
      <c r="IP285" s="136"/>
      <c r="IQ285" s="136"/>
    </row>
    <row r="286" spans="2:251" x14ac:dyDescent="0.25">
      <c r="B286" s="136"/>
      <c r="C286" s="136"/>
      <c r="D286" s="150"/>
      <c r="E286" s="150"/>
      <c r="F286" s="150"/>
      <c r="AB286" s="136"/>
      <c r="AC286" s="136"/>
      <c r="AD286" s="136"/>
      <c r="AE286" s="136"/>
      <c r="AF286" s="136"/>
      <c r="AG286" s="136"/>
      <c r="AH286" s="136"/>
      <c r="AI286" s="136"/>
      <c r="AJ286" s="136"/>
      <c r="AK286" s="136"/>
      <c r="AL286" s="136"/>
      <c r="AM286" s="136"/>
      <c r="AN286" s="136"/>
      <c r="AO286" s="136"/>
      <c r="AP286" s="136"/>
      <c r="AQ286" s="136"/>
      <c r="AR286" s="136"/>
      <c r="AS286" s="136"/>
      <c r="AT286" s="136"/>
      <c r="AU286" s="136"/>
      <c r="AV286" s="136"/>
      <c r="AW286" s="136"/>
      <c r="AX286" s="136"/>
      <c r="AY286" s="136"/>
      <c r="AZ286" s="136"/>
      <c r="BA286" s="136"/>
      <c r="BB286" s="136"/>
      <c r="BC286" s="136"/>
      <c r="BD286" s="136"/>
      <c r="BE286" s="136"/>
      <c r="BF286" s="136"/>
      <c r="BG286" s="136"/>
      <c r="BH286" s="136"/>
      <c r="BI286" s="136"/>
      <c r="BJ286" s="136"/>
      <c r="BK286" s="136"/>
      <c r="BL286" s="136"/>
      <c r="BM286" s="136"/>
      <c r="BN286" s="136"/>
      <c r="BO286" s="136"/>
      <c r="BP286" s="136"/>
      <c r="BQ286" s="136"/>
      <c r="BR286" s="136"/>
      <c r="BS286" s="136"/>
      <c r="BT286" s="136"/>
      <c r="BU286" s="136"/>
      <c r="BV286" s="136"/>
      <c r="BW286" s="136"/>
      <c r="BX286" s="136"/>
      <c r="BY286" s="136"/>
      <c r="BZ286" s="136"/>
      <c r="CA286" s="136"/>
      <c r="CB286" s="136"/>
      <c r="CC286" s="136"/>
      <c r="CD286" s="136"/>
      <c r="CE286" s="136"/>
      <c r="CF286" s="136"/>
      <c r="CG286" s="136"/>
      <c r="CH286" s="136"/>
      <c r="CI286" s="136"/>
      <c r="CJ286" s="136"/>
      <c r="CK286" s="136"/>
      <c r="CL286" s="136"/>
      <c r="CM286" s="136"/>
      <c r="CN286" s="136"/>
      <c r="CO286" s="136"/>
      <c r="CP286" s="136"/>
      <c r="CQ286" s="136"/>
      <c r="CR286" s="136"/>
      <c r="CS286" s="136"/>
      <c r="CT286" s="136"/>
      <c r="CU286" s="136"/>
      <c r="CV286" s="136"/>
      <c r="CW286" s="136"/>
      <c r="CX286" s="136"/>
      <c r="CY286" s="136"/>
      <c r="CZ286" s="136"/>
      <c r="DA286" s="136"/>
      <c r="DB286" s="136"/>
      <c r="DC286" s="136"/>
      <c r="DD286" s="136"/>
      <c r="DE286" s="136"/>
      <c r="DF286" s="136"/>
      <c r="DG286" s="136"/>
      <c r="DH286" s="136"/>
      <c r="DI286" s="136"/>
      <c r="DJ286" s="136"/>
      <c r="DK286" s="136"/>
      <c r="DL286" s="136"/>
      <c r="DM286" s="136"/>
      <c r="DN286" s="136"/>
      <c r="DO286" s="136"/>
      <c r="DP286" s="136"/>
      <c r="DQ286" s="136"/>
      <c r="DR286" s="136"/>
      <c r="DS286" s="136"/>
      <c r="DT286" s="136"/>
      <c r="DU286" s="136"/>
      <c r="DV286" s="136"/>
      <c r="DW286" s="136"/>
      <c r="DX286" s="136"/>
      <c r="DY286" s="136"/>
      <c r="DZ286" s="136"/>
      <c r="EA286" s="136"/>
      <c r="EB286" s="136"/>
      <c r="EC286" s="136"/>
      <c r="ED286" s="136"/>
      <c r="EE286" s="136"/>
      <c r="EF286" s="136"/>
      <c r="EG286" s="136"/>
      <c r="EH286" s="136"/>
      <c r="EI286" s="136"/>
      <c r="EJ286" s="136"/>
      <c r="EK286" s="136"/>
      <c r="EL286" s="136"/>
      <c r="EM286" s="136"/>
      <c r="EN286" s="136"/>
      <c r="EO286" s="136"/>
      <c r="EP286" s="136"/>
      <c r="EQ286" s="136"/>
      <c r="ER286" s="136"/>
      <c r="ES286" s="136"/>
      <c r="ET286" s="136"/>
      <c r="EU286" s="136"/>
      <c r="EV286" s="136"/>
      <c r="EW286" s="136"/>
      <c r="EX286" s="136"/>
      <c r="EY286" s="136"/>
      <c r="EZ286" s="136"/>
      <c r="FA286" s="136"/>
      <c r="FB286" s="136"/>
      <c r="FC286" s="136"/>
      <c r="FD286" s="136"/>
      <c r="FE286" s="136"/>
      <c r="FF286" s="136"/>
      <c r="FG286" s="136"/>
      <c r="FH286" s="136"/>
      <c r="FI286" s="136"/>
      <c r="FJ286" s="136"/>
      <c r="FK286" s="136"/>
      <c r="FL286" s="136"/>
      <c r="FM286" s="136"/>
      <c r="FN286" s="136"/>
      <c r="FO286" s="136"/>
      <c r="FP286" s="136"/>
      <c r="FQ286" s="136"/>
      <c r="FR286" s="136"/>
      <c r="FS286" s="136"/>
      <c r="FT286" s="136"/>
      <c r="FU286" s="136"/>
      <c r="FV286" s="136"/>
      <c r="FW286" s="136"/>
      <c r="FX286" s="136"/>
      <c r="FY286" s="136"/>
      <c r="FZ286" s="136"/>
      <c r="GA286" s="136"/>
      <c r="GB286" s="136"/>
      <c r="GC286" s="136"/>
      <c r="GD286" s="136"/>
      <c r="GE286" s="136"/>
      <c r="GF286" s="136"/>
      <c r="GG286" s="136"/>
      <c r="GH286" s="136"/>
      <c r="GI286" s="136"/>
      <c r="GJ286" s="136"/>
      <c r="GK286" s="136"/>
      <c r="GL286" s="136"/>
      <c r="GM286" s="136"/>
      <c r="GN286" s="136"/>
      <c r="GO286" s="136"/>
      <c r="GP286" s="136"/>
      <c r="GQ286" s="136"/>
      <c r="GR286" s="136"/>
      <c r="GS286" s="136"/>
      <c r="GT286" s="136"/>
      <c r="GU286" s="136"/>
      <c r="GV286" s="136"/>
      <c r="GW286" s="136"/>
      <c r="GX286" s="136"/>
      <c r="GY286" s="136"/>
      <c r="GZ286" s="136"/>
      <c r="HA286" s="136"/>
      <c r="HB286" s="136"/>
      <c r="HC286" s="136"/>
      <c r="HD286" s="136"/>
      <c r="HE286" s="136"/>
      <c r="HF286" s="136"/>
      <c r="HG286" s="136"/>
      <c r="HH286" s="136"/>
      <c r="HI286" s="136"/>
      <c r="HJ286" s="136"/>
      <c r="HK286" s="136"/>
      <c r="HL286" s="136"/>
      <c r="HM286" s="136"/>
      <c r="HN286" s="136"/>
      <c r="HO286" s="136"/>
      <c r="HP286" s="136"/>
      <c r="HQ286" s="136"/>
      <c r="HR286" s="136"/>
      <c r="HS286" s="136"/>
      <c r="HT286" s="136"/>
      <c r="HU286" s="136"/>
      <c r="HV286" s="136"/>
      <c r="HW286" s="136"/>
      <c r="HX286" s="136"/>
      <c r="HY286" s="136"/>
      <c r="HZ286" s="136"/>
      <c r="IA286" s="136"/>
      <c r="IB286" s="136"/>
      <c r="IC286" s="136"/>
      <c r="ID286" s="136"/>
      <c r="IE286" s="136"/>
      <c r="IF286" s="136"/>
      <c r="IG286" s="136"/>
      <c r="IH286" s="136"/>
      <c r="II286" s="136"/>
      <c r="IJ286" s="136"/>
      <c r="IK286" s="136"/>
      <c r="IL286" s="136"/>
      <c r="IM286" s="136"/>
      <c r="IN286" s="136"/>
      <c r="IO286" s="136"/>
      <c r="IP286" s="136"/>
      <c r="IQ286" s="136"/>
    </row>
    <row r="287" spans="2:251" x14ac:dyDescent="0.25">
      <c r="B287" s="136"/>
      <c r="C287" s="136"/>
      <c r="D287" s="150"/>
      <c r="E287" s="150"/>
      <c r="F287" s="150"/>
      <c r="AB287" s="136"/>
      <c r="AC287" s="136"/>
      <c r="AD287" s="136"/>
      <c r="AE287" s="136"/>
      <c r="AF287" s="136"/>
      <c r="AG287" s="136"/>
      <c r="AH287" s="136"/>
      <c r="AI287" s="136"/>
      <c r="AJ287" s="136"/>
      <c r="AK287" s="136"/>
      <c r="AL287" s="136"/>
      <c r="AM287" s="136"/>
      <c r="AN287" s="136"/>
      <c r="AO287" s="136"/>
      <c r="AP287" s="136"/>
      <c r="AQ287" s="136"/>
      <c r="AR287" s="136"/>
      <c r="AS287" s="136"/>
      <c r="AT287" s="136"/>
      <c r="AU287" s="136"/>
      <c r="AV287" s="136"/>
      <c r="AW287" s="136"/>
      <c r="AX287" s="136"/>
      <c r="AY287" s="136"/>
      <c r="AZ287" s="136"/>
      <c r="BA287" s="136"/>
      <c r="BB287" s="136"/>
      <c r="BC287" s="136"/>
      <c r="BD287" s="136"/>
      <c r="BE287" s="136"/>
      <c r="BF287" s="136"/>
      <c r="BG287" s="136"/>
      <c r="BH287" s="136"/>
      <c r="BI287" s="136"/>
      <c r="BJ287" s="136"/>
      <c r="BK287" s="136"/>
      <c r="BL287" s="136"/>
      <c r="BM287" s="136"/>
      <c r="BN287" s="136"/>
      <c r="BO287" s="136"/>
      <c r="BP287" s="136"/>
      <c r="BQ287" s="136"/>
      <c r="BR287" s="136"/>
      <c r="BS287" s="136"/>
      <c r="BT287" s="136"/>
      <c r="BU287" s="136"/>
      <c r="BV287" s="136"/>
      <c r="BW287" s="136"/>
      <c r="BX287" s="136"/>
      <c r="BY287" s="136"/>
      <c r="BZ287" s="136"/>
      <c r="CA287" s="136"/>
      <c r="CB287" s="136"/>
      <c r="CC287" s="136"/>
      <c r="CD287" s="136"/>
      <c r="CE287" s="136"/>
      <c r="CF287" s="136"/>
      <c r="CG287" s="136"/>
      <c r="CH287" s="136"/>
      <c r="CI287" s="136"/>
      <c r="CJ287" s="136"/>
      <c r="CK287" s="136"/>
      <c r="CL287" s="136"/>
      <c r="CM287" s="136"/>
      <c r="CN287" s="136"/>
      <c r="CO287" s="136"/>
      <c r="CP287" s="136"/>
      <c r="CQ287" s="136"/>
      <c r="CR287" s="136"/>
      <c r="CS287" s="136"/>
      <c r="CT287" s="136"/>
      <c r="CU287" s="136"/>
      <c r="CV287" s="136"/>
      <c r="CW287" s="136"/>
      <c r="CX287" s="136"/>
      <c r="CY287" s="136"/>
      <c r="CZ287" s="136"/>
      <c r="DA287" s="136"/>
      <c r="DB287" s="136"/>
      <c r="DC287" s="136"/>
      <c r="DD287" s="136"/>
      <c r="DE287" s="136"/>
      <c r="DF287" s="136"/>
      <c r="DG287" s="136"/>
      <c r="DH287" s="136"/>
      <c r="DI287" s="136"/>
      <c r="DJ287" s="136"/>
      <c r="DK287" s="136"/>
      <c r="DL287" s="136"/>
      <c r="DM287" s="136"/>
      <c r="DN287" s="136"/>
      <c r="DO287" s="136"/>
      <c r="DP287" s="136"/>
      <c r="DQ287" s="136"/>
      <c r="DR287" s="136"/>
      <c r="DS287" s="136"/>
      <c r="DT287" s="136"/>
      <c r="DU287" s="136"/>
      <c r="DV287" s="136"/>
      <c r="DW287" s="136"/>
      <c r="DX287" s="136"/>
      <c r="DY287" s="136"/>
      <c r="DZ287" s="136"/>
      <c r="EA287" s="136"/>
      <c r="EB287" s="136"/>
      <c r="EC287" s="136"/>
      <c r="ED287" s="136"/>
      <c r="EE287" s="136"/>
      <c r="EF287" s="136"/>
      <c r="EG287" s="136"/>
      <c r="EH287" s="136"/>
      <c r="EI287" s="136"/>
      <c r="EJ287" s="136"/>
      <c r="EK287" s="136"/>
      <c r="EL287" s="136"/>
      <c r="EM287" s="136"/>
      <c r="EN287" s="136"/>
      <c r="EO287" s="136"/>
      <c r="EP287" s="136"/>
      <c r="EQ287" s="136"/>
      <c r="ER287" s="136"/>
      <c r="ES287" s="136"/>
      <c r="ET287" s="136"/>
      <c r="EU287" s="136"/>
      <c r="EV287" s="136"/>
      <c r="EW287" s="136"/>
      <c r="EX287" s="136"/>
      <c r="EY287" s="136"/>
      <c r="EZ287" s="136"/>
      <c r="FA287" s="136"/>
      <c r="FB287" s="136"/>
      <c r="FC287" s="136"/>
      <c r="FD287" s="136"/>
      <c r="FE287" s="136"/>
      <c r="FF287" s="136"/>
      <c r="FG287" s="136"/>
      <c r="FH287" s="136"/>
      <c r="FI287" s="136"/>
      <c r="FJ287" s="136"/>
      <c r="FK287" s="136"/>
      <c r="FL287" s="136"/>
      <c r="FM287" s="136"/>
      <c r="FN287" s="136"/>
      <c r="FO287" s="136"/>
      <c r="FP287" s="136"/>
      <c r="FQ287" s="136"/>
      <c r="FR287" s="136"/>
      <c r="FS287" s="136"/>
      <c r="FT287" s="136"/>
      <c r="FU287" s="136"/>
      <c r="FV287" s="136"/>
      <c r="FW287" s="136"/>
      <c r="FX287" s="136"/>
      <c r="FY287" s="136"/>
      <c r="FZ287" s="136"/>
      <c r="GA287" s="136"/>
      <c r="GB287" s="136"/>
      <c r="GC287" s="136"/>
      <c r="GD287" s="136"/>
      <c r="GE287" s="136"/>
      <c r="GF287" s="136"/>
      <c r="GG287" s="136"/>
      <c r="GH287" s="136"/>
      <c r="GI287" s="136"/>
      <c r="GJ287" s="136"/>
      <c r="GK287" s="136"/>
      <c r="GL287" s="136"/>
      <c r="GM287" s="136"/>
      <c r="GN287" s="136"/>
      <c r="GO287" s="136"/>
      <c r="GP287" s="136"/>
      <c r="GQ287" s="136"/>
      <c r="GR287" s="136"/>
      <c r="GS287" s="136"/>
      <c r="GT287" s="136"/>
      <c r="GU287" s="136"/>
      <c r="GV287" s="136"/>
      <c r="GW287" s="136"/>
      <c r="GX287" s="136"/>
      <c r="GY287" s="136"/>
      <c r="GZ287" s="136"/>
      <c r="HA287" s="136"/>
      <c r="HB287" s="136"/>
      <c r="HC287" s="136"/>
      <c r="HD287" s="136"/>
      <c r="HE287" s="136"/>
      <c r="HF287" s="136"/>
      <c r="HG287" s="136"/>
      <c r="HH287" s="136"/>
      <c r="HI287" s="136"/>
      <c r="HJ287" s="136"/>
      <c r="HK287" s="136"/>
      <c r="HL287" s="136"/>
      <c r="HM287" s="136"/>
      <c r="HN287" s="136"/>
      <c r="HO287" s="136"/>
      <c r="HP287" s="136"/>
      <c r="HQ287" s="136"/>
      <c r="HR287" s="136"/>
      <c r="HS287" s="136"/>
      <c r="HT287" s="136"/>
      <c r="HU287" s="136"/>
      <c r="HV287" s="136"/>
      <c r="HW287" s="136"/>
      <c r="HX287" s="136"/>
      <c r="HY287" s="136"/>
      <c r="HZ287" s="136"/>
      <c r="IA287" s="136"/>
      <c r="IB287" s="136"/>
      <c r="IC287" s="136"/>
      <c r="ID287" s="136"/>
      <c r="IE287" s="136"/>
      <c r="IF287" s="136"/>
      <c r="IG287" s="136"/>
      <c r="IH287" s="136"/>
      <c r="II287" s="136"/>
      <c r="IJ287" s="136"/>
      <c r="IK287" s="136"/>
      <c r="IL287" s="136"/>
      <c r="IM287" s="136"/>
      <c r="IN287" s="136"/>
      <c r="IO287" s="136"/>
      <c r="IP287" s="136"/>
      <c r="IQ287" s="136"/>
    </row>
    <row r="288" spans="2:251" x14ac:dyDescent="0.25">
      <c r="B288" s="136"/>
      <c r="C288" s="136"/>
      <c r="D288" s="150"/>
      <c r="E288" s="150"/>
      <c r="F288" s="150"/>
      <c r="AB288" s="136"/>
      <c r="AC288" s="136"/>
      <c r="AD288" s="136"/>
      <c r="AE288" s="136"/>
      <c r="AF288" s="136"/>
      <c r="AG288" s="136"/>
      <c r="AH288" s="136"/>
      <c r="AI288" s="136"/>
      <c r="AJ288" s="136"/>
      <c r="AK288" s="136"/>
      <c r="AL288" s="136"/>
      <c r="AM288" s="136"/>
      <c r="AN288" s="136"/>
      <c r="AO288" s="136"/>
      <c r="AP288" s="136"/>
      <c r="AQ288" s="136"/>
      <c r="AR288" s="136"/>
      <c r="AS288" s="136"/>
      <c r="AT288" s="136"/>
      <c r="AU288" s="136"/>
      <c r="AV288" s="136"/>
      <c r="AW288" s="136"/>
      <c r="AX288" s="136"/>
      <c r="AY288" s="136"/>
      <c r="AZ288" s="136"/>
      <c r="BA288" s="136"/>
      <c r="BB288" s="136"/>
      <c r="BC288" s="136"/>
      <c r="BD288" s="136"/>
      <c r="BE288" s="136"/>
      <c r="BF288" s="136"/>
      <c r="BG288" s="136"/>
      <c r="BH288" s="136"/>
      <c r="BI288" s="136"/>
      <c r="BJ288" s="136"/>
      <c r="BK288" s="136"/>
      <c r="BL288" s="136"/>
      <c r="BM288" s="136"/>
      <c r="BN288" s="136"/>
      <c r="BO288" s="136"/>
      <c r="BP288" s="136"/>
      <c r="BQ288" s="136"/>
      <c r="BR288" s="136"/>
      <c r="BS288" s="136"/>
      <c r="BT288" s="136"/>
      <c r="BU288" s="136"/>
      <c r="BV288" s="136"/>
      <c r="BW288" s="136"/>
      <c r="BX288" s="136"/>
      <c r="BY288" s="136"/>
      <c r="BZ288" s="136"/>
      <c r="CA288" s="136"/>
      <c r="CB288" s="136"/>
      <c r="CC288" s="136"/>
      <c r="CD288" s="136"/>
      <c r="CE288" s="136"/>
      <c r="CF288" s="136"/>
      <c r="CG288" s="136"/>
      <c r="CH288" s="136"/>
      <c r="CI288" s="136"/>
      <c r="CJ288" s="136"/>
      <c r="CK288" s="136"/>
      <c r="CL288" s="136"/>
      <c r="CM288" s="136"/>
      <c r="CN288" s="136"/>
      <c r="CO288" s="136"/>
      <c r="CP288" s="136"/>
      <c r="CQ288" s="136"/>
      <c r="CR288" s="136"/>
      <c r="CS288" s="136"/>
      <c r="CT288" s="136"/>
      <c r="CU288" s="136"/>
      <c r="CV288" s="136"/>
      <c r="CW288" s="136"/>
      <c r="CX288" s="136"/>
      <c r="CY288" s="136"/>
      <c r="CZ288" s="136"/>
      <c r="DA288" s="136"/>
      <c r="DB288" s="136"/>
      <c r="DC288" s="136"/>
      <c r="DD288" s="136"/>
      <c r="DE288" s="136"/>
      <c r="DF288" s="136"/>
      <c r="DG288" s="136"/>
      <c r="DH288" s="136"/>
      <c r="DI288" s="136"/>
      <c r="DJ288" s="136"/>
      <c r="DK288" s="136"/>
      <c r="DL288" s="136"/>
      <c r="DM288" s="136"/>
      <c r="DN288" s="136"/>
      <c r="DO288" s="136"/>
      <c r="DP288" s="136"/>
      <c r="DQ288" s="136"/>
      <c r="DR288" s="136"/>
      <c r="DS288" s="136"/>
      <c r="DT288" s="136"/>
      <c r="DU288" s="136"/>
      <c r="DV288" s="136"/>
      <c r="DW288" s="136"/>
      <c r="DX288" s="136"/>
      <c r="DY288" s="136"/>
      <c r="DZ288" s="136"/>
      <c r="EA288" s="136"/>
      <c r="EB288" s="136"/>
      <c r="EC288" s="136"/>
      <c r="ED288" s="136"/>
      <c r="EE288" s="136"/>
      <c r="EF288" s="136"/>
      <c r="EG288" s="136"/>
      <c r="EH288" s="136"/>
      <c r="EI288" s="136"/>
      <c r="EJ288" s="136"/>
      <c r="EK288" s="136"/>
      <c r="EL288" s="136"/>
      <c r="EM288" s="136"/>
      <c r="EN288" s="136"/>
      <c r="EO288" s="136"/>
      <c r="EP288" s="136"/>
      <c r="EQ288" s="136"/>
      <c r="ER288" s="136"/>
      <c r="ES288" s="136"/>
      <c r="ET288" s="136"/>
      <c r="EU288" s="136"/>
      <c r="EV288" s="136"/>
      <c r="EW288" s="136"/>
      <c r="EX288" s="136"/>
      <c r="EY288" s="136"/>
      <c r="EZ288" s="136"/>
      <c r="FA288" s="136"/>
      <c r="FB288" s="136"/>
      <c r="FC288" s="136"/>
      <c r="FD288" s="136"/>
      <c r="FE288" s="136"/>
      <c r="FF288" s="136"/>
      <c r="FG288" s="136"/>
      <c r="FH288" s="136"/>
      <c r="FI288" s="136"/>
      <c r="FJ288" s="136"/>
      <c r="FK288" s="136"/>
      <c r="FL288" s="136"/>
      <c r="FM288" s="136"/>
      <c r="FN288" s="136"/>
      <c r="FO288" s="136"/>
      <c r="FP288" s="136"/>
      <c r="FQ288" s="136"/>
      <c r="FR288" s="136"/>
      <c r="FS288" s="136"/>
      <c r="FT288" s="136"/>
      <c r="FU288" s="136"/>
      <c r="FV288" s="136"/>
      <c r="FW288" s="136"/>
      <c r="FX288" s="136"/>
      <c r="FY288" s="136"/>
      <c r="FZ288" s="136"/>
      <c r="GA288" s="136"/>
      <c r="GB288" s="136"/>
      <c r="GC288" s="136"/>
      <c r="GD288" s="136"/>
      <c r="GE288" s="136"/>
      <c r="GF288" s="136"/>
      <c r="GG288" s="136"/>
      <c r="GH288" s="136"/>
      <c r="GI288" s="136"/>
      <c r="GJ288" s="136"/>
      <c r="GK288" s="136"/>
      <c r="GL288" s="136"/>
      <c r="GM288" s="136"/>
      <c r="GN288" s="136"/>
      <c r="GO288" s="136"/>
      <c r="GP288" s="136"/>
      <c r="GQ288" s="136"/>
      <c r="GR288" s="136"/>
      <c r="GS288" s="136"/>
      <c r="GT288" s="136"/>
      <c r="GU288" s="136"/>
      <c r="GV288" s="136"/>
      <c r="GW288" s="136"/>
      <c r="GX288" s="136"/>
      <c r="GY288" s="136"/>
      <c r="GZ288" s="136"/>
      <c r="HA288" s="136"/>
      <c r="HB288" s="136"/>
      <c r="HC288" s="136"/>
      <c r="HD288" s="136"/>
      <c r="HE288" s="136"/>
      <c r="HF288" s="136"/>
      <c r="HG288" s="136"/>
      <c r="HH288" s="136"/>
      <c r="HI288" s="136"/>
      <c r="HJ288" s="136"/>
      <c r="HK288" s="136"/>
      <c r="HL288" s="136"/>
      <c r="HM288" s="136"/>
      <c r="HN288" s="136"/>
      <c r="HO288" s="136"/>
      <c r="HP288" s="136"/>
      <c r="HQ288" s="136"/>
      <c r="HR288" s="136"/>
      <c r="HS288" s="136"/>
      <c r="HT288" s="136"/>
      <c r="HU288" s="136"/>
      <c r="HV288" s="136"/>
      <c r="HW288" s="136"/>
      <c r="HX288" s="136"/>
      <c r="HY288" s="136"/>
      <c r="HZ288" s="136"/>
      <c r="IA288" s="136"/>
      <c r="IB288" s="136"/>
      <c r="IC288" s="136"/>
      <c r="ID288" s="136"/>
      <c r="IE288" s="136"/>
      <c r="IF288" s="136"/>
      <c r="IG288" s="136"/>
      <c r="IH288" s="136"/>
      <c r="II288" s="136"/>
      <c r="IJ288" s="136"/>
      <c r="IK288" s="136"/>
      <c r="IL288" s="136"/>
      <c r="IM288" s="136"/>
      <c r="IN288" s="136"/>
      <c r="IO288" s="136"/>
      <c r="IP288" s="136"/>
      <c r="IQ288" s="136"/>
    </row>
    <row r="289" spans="2:251" x14ac:dyDescent="0.25">
      <c r="B289" s="136"/>
      <c r="C289" s="136"/>
      <c r="D289" s="150"/>
      <c r="E289" s="150"/>
      <c r="F289" s="150"/>
      <c r="AB289" s="136"/>
      <c r="AC289" s="136"/>
      <c r="AD289" s="136"/>
      <c r="AE289" s="136"/>
      <c r="AF289" s="136"/>
      <c r="AG289" s="136"/>
      <c r="AH289" s="136"/>
      <c r="AI289" s="136"/>
      <c r="AJ289" s="136"/>
      <c r="AK289" s="136"/>
      <c r="AL289" s="136"/>
      <c r="AM289" s="136"/>
      <c r="AN289" s="136"/>
      <c r="AO289" s="136"/>
      <c r="AP289" s="136"/>
      <c r="AQ289" s="136"/>
      <c r="AR289" s="136"/>
      <c r="AS289" s="136"/>
      <c r="AT289" s="136"/>
      <c r="AU289" s="136"/>
      <c r="AV289" s="136"/>
      <c r="AW289" s="136"/>
      <c r="AX289" s="136"/>
      <c r="AY289" s="136"/>
      <c r="AZ289" s="136"/>
      <c r="BA289" s="136"/>
      <c r="BB289" s="136"/>
      <c r="BC289" s="136"/>
      <c r="BD289" s="136"/>
      <c r="BE289" s="136"/>
      <c r="BF289" s="136"/>
      <c r="BG289" s="136"/>
      <c r="BH289" s="136"/>
      <c r="BI289" s="136"/>
      <c r="BJ289" s="136"/>
      <c r="BK289" s="136"/>
      <c r="BL289" s="136"/>
      <c r="BM289" s="136"/>
      <c r="BN289" s="136"/>
      <c r="BO289" s="136"/>
      <c r="BP289" s="136"/>
      <c r="BQ289" s="136"/>
      <c r="BR289" s="136"/>
      <c r="BS289" s="136"/>
      <c r="BT289" s="136"/>
      <c r="BU289" s="136"/>
      <c r="BV289" s="136"/>
      <c r="BW289" s="136"/>
      <c r="BX289" s="136"/>
      <c r="BY289" s="136"/>
      <c r="BZ289" s="136"/>
      <c r="CA289" s="136"/>
      <c r="CB289" s="136"/>
      <c r="CC289" s="136"/>
      <c r="CD289" s="136"/>
      <c r="CE289" s="136"/>
      <c r="CF289" s="136"/>
      <c r="CG289" s="136"/>
      <c r="CH289" s="136"/>
      <c r="CI289" s="136"/>
      <c r="CJ289" s="136"/>
      <c r="CK289" s="136"/>
      <c r="CL289" s="136"/>
      <c r="CM289" s="136"/>
      <c r="CN289" s="136"/>
      <c r="CO289" s="136"/>
      <c r="CP289" s="136"/>
      <c r="CQ289" s="136"/>
      <c r="CR289" s="136"/>
      <c r="CS289" s="136"/>
      <c r="CT289" s="136"/>
      <c r="CU289" s="136"/>
      <c r="CV289" s="136"/>
      <c r="CW289" s="136"/>
      <c r="CX289" s="136"/>
      <c r="CY289" s="136"/>
      <c r="CZ289" s="136"/>
      <c r="DA289" s="136"/>
      <c r="DB289" s="136"/>
      <c r="DC289" s="136"/>
      <c r="DD289" s="136"/>
      <c r="DE289" s="136"/>
      <c r="DF289" s="136"/>
      <c r="DG289" s="136"/>
      <c r="DH289" s="136"/>
      <c r="DI289" s="136"/>
      <c r="DJ289" s="136"/>
      <c r="DK289" s="136"/>
      <c r="DL289" s="136"/>
      <c r="DM289" s="136"/>
      <c r="DN289" s="136"/>
      <c r="DO289" s="136"/>
      <c r="DP289" s="136"/>
      <c r="DQ289" s="136"/>
      <c r="DR289" s="136"/>
      <c r="DS289" s="136"/>
      <c r="DT289" s="136"/>
      <c r="DU289" s="136"/>
      <c r="DV289" s="136"/>
      <c r="DW289" s="136"/>
      <c r="DX289" s="136"/>
      <c r="DY289" s="136"/>
      <c r="DZ289" s="136"/>
      <c r="EA289" s="136"/>
      <c r="EB289" s="136"/>
      <c r="EC289" s="136"/>
      <c r="ED289" s="136"/>
      <c r="EE289" s="136"/>
      <c r="EF289" s="136"/>
      <c r="EG289" s="136"/>
      <c r="EH289" s="136"/>
      <c r="EI289" s="136"/>
      <c r="EJ289" s="136"/>
      <c r="EK289" s="136"/>
      <c r="EL289" s="136"/>
      <c r="EM289" s="136"/>
      <c r="EN289" s="136"/>
      <c r="EO289" s="136"/>
      <c r="EP289" s="136"/>
      <c r="EQ289" s="136"/>
      <c r="ER289" s="136"/>
      <c r="ES289" s="136"/>
      <c r="ET289" s="136"/>
      <c r="EU289" s="136"/>
      <c r="EV289" s="136"/>
      <c r="EW289" s="136"/>
      <c r="EX289" s="136"/>
      <c r="EY289" s="136"/>
      <c r="EZ289" s="136"/>
      <c r="FA289" s="136"/>
      <c r="FB289" s="136"/>
      <c r="FC289" s="136"/>
      <c r="FD289" s="136"/>
      <c r="FE289" s="136"/>
      <c r="FF289" s="136"/>
      <c r="FG289" s="136"/>
      <c r="FH289" s="136"/>
      <c r="FI289" s="136"/>
      <c r="FJ289" s="136"/>
      <c r="FK289" s="136"/>
      <c r="FL289" s="136"/>
      <c r="FM289" s="136"/>
      <c r="FN289" s="136"/>
      <c r="FO289" s="136"/>
      <c r="FP289" s="136"/>
      <c r="FQ289" s="136"/>
      <c r="FR289" s="136"/>
      <c r="FS289" s="136"/>
      <c r="FT289" s="136"/>
      <c r="FU289" s="136"/>
      <c r="FV289" s="136"/>
      <c r="FW289" s="136"/>
      <c r="FX289" s="136"/>
      <c r="FY289" s="136"/>
      <c r="FZ289" s="136"/>
      <c r="GA289" s="136"/>
      <c r="GB289" s="136"/>
      <c r="GC289" s="136"/>
      <c r="GD289" s="136"/>
      <c r="GE289" s="136"/>
      <c r="GF289" s="136"/>
      <c r="GG289" s="136"/>
      <c r="GH289" s="136"/>
      <c r="GI289" s="136"/>
      <c r="GJ289" s="136"/>
      <c r="GK289" s="136"/>
      <c r="GL289" s="136"/>
      <c r="GM289" s="136"/>
      <c r="GN289" s="136"/>
      <c r="GO289" s="136"/>
      <c r="GP289" s="136"/>
      <c r="GQ289" s="136"/>
      <c r="GR289" s="136"/>
      <c r="GS289" s="136"/>
      <c r="GT289" s="136"/>
      <c r="GU289" s="136"/>
      <c r="GV289" s="136"/>
      <c r="GW289" s="136"/>
      <c r="GX289" s="136"/>
      <c r="GY289" s="136"/>
      <c r="GZ289" s="136"/>
      <c r="HA289" s="136"/>
      <c r="HB289" s="136"/>
      <c r="HC289" s="136"/>
      <c r="HD289" s="136"/>
      <c r="HE289" s="136"/>
      <c r="HF289" s="136"/>
      <c r="HG289" s="136"/>
      <c r="HH289" s="136"/>
      <c r="HI289" s="136"/>
      <c r="HJ289" s="136"/>
      <c r="HK289" s="136"/>
      <c r="HL289" s="136"/>
      <c r="HM289" s="136"/>
      <c r="HN289" s="136"/>
      <c r="HO289" s="136"/>
      <c r="HP289" s="136"/>
      <c r="HQ289" s="136"/>
      <c r="HR289" s="136"/>
      <c r="HS289" s="136"/>
      <c r="HT289" s="136"/>
      <c r="HU289" s="136"/>
      <c r="HV289" s="136"/>
      <c r="HW289" s="136"/>
      <c r="HX289" s="136"/>
      <c r="HY289" s="136"/>
      <c r="HZ289" s="136"/>
      <c r="IA289" s="136"/>
      <c r="IB289" s="136"/>
      <c r="IC289" s="136"/>
      <c r="ID289" s="136"/>
      <c r="IE289" s="136"/>
      <c r="IF289" s="136"/>
      <c r="IG289" s="136"/>
      <c r="IH289" s="136"/>
      <c r="II289" s="136"/>
      <c r="IJ289" s="136"/>
      <c r="IK289" s="136"/>
      <c r="IL289" s="136"/>
      <c r="IM289" s="136"/>
      <c r="IN289" s="136"/>
      <c r="IO289" s="136"/>
      <c r="IP289" s="136"/>
      <c r="IQ289" s="136"/>
    </row>
    <row r="290" spans="2:251" x14ac:dyDescent="0.25">
      <c r="B290" s="136"/>
      <c r="C290" s="136"/>
      <c r="D290" s="150"/>
      <c r="E290" s="150"/>
      <c r="F290" s="150"/>
      <c r="AB290" s="136"/>
      <c r="AC290" s="136"/>
      <c r="AD290" s="136"/>
      <c r="AE290" s="136"/>
      <c r="AF290" s="136"/>
      <c r="AG290" s="136"/>
      <c r="AH290" s="136"/>
      <c r="AI290" s="136"/>
      <c r="AJ290" s="136"/>
      <c r="AK290" s="136"/>
      <c r="AL290" s="136"/>
      <c r="AM290" s="136"/>
      <c r="AN290" s="136"/>
      <c r="AO290" s="136"/>
      <c r="AP290" s="136"/>
      <c r="AQ290" s="136"/>
      <c r="AR290" s="136"/>
      <c r="AS290" s="136"/>
      <c r="AT290" s="136"/>
      <c r="AU290" s="136"/>
      <c r="AV290" s="136"/>
      <c r="AW290" s="136"/>
      <c r="AX290" s="136"/>
      <c r="AY290" s="136"/>
      <c r="AZ290" s="136"/>
      <c r="BA290" s="136"/>
      <c r="BB290" s="136"/>
      <c r="BC290" s="136"/>
      <c r="BD290" s="136"/>
      <c r="BE290" s="136"/>
      <c r="BF290" s="136"/>
      <c r="BG290" s="136"/>
      <c r="BH290" s="136"/>
      <c r="BI290" s="136"/>
      <c r="BJ290" s="136"/>
      <c r="BK290" s="136"/>
      <c r="BL290" s="136"/>
      <c r="BM290" s="136"/>
      <c r="BN290" s="136"/>
      <c r="BO290" s="136"/>
      <c r="BP290" s="136"/>
      <c r="BQ290" s="136"/>
      <c r="BR290" s="136"/>
      <c r="BS290" s="136"/>
      <c r="BT290" s="136"/>
      <c r="BU290" s="136"/>
      <c r="BV290" s="136"/>
      <c r="BW290" s="136"/>
      <c r="BX290" s="136"/>
      <c r="BY290" s="136"/>
      <c r="BZ290" s="136"/>
      <c r="CA290" s="136"/>
      <c r="CB290" s="136"/>
      <c r="CC290" s="136"/>
      <c r="CD290" s="136"/>
      <c r="CE290" s="136"/>
      <c r="CF290" s="136"/>
      <c r="CG290" s="136"/>
      <c r="CH290" s="136"/>
      <c r="CI290" s="136"/>
      <c r="CJ290" s="136"/>
      <c r="CK290" s="136"/>
      <c r="CL290" s="136"/>
      <c r="CM290" s="136"/>
      <c r="CN290" s="136"/>
      <c r="CO290" s="136"/>
      <c r="CP290" s="136"/>
      <c r="CQ290" s="136"/>
      <c r="CR290" s="136"/>
      <c r="CS290" s="136"/>
      <c r="CT290" s="136"/>
      <c r="CU290" s="136"/>
      <c r="CV290" s="136"/>
      <c r="CW290" s="136"/>
      <c r="CX290" s="136"/>
      <c r="CY290" s="136"/>
      <c r="CZ290" s="136"/>
      <c r="DA290" s="136"/>
      <c r="DB290" s="136"/>
      <c r="DC290" s="136"/>
      <c r="DD290" s="136"/>
      <c r="DE290" s="136"/>
      <c r="DF290" s="136"/>
      <c r="DG290" s="136"/>
      <c r="DH290" s="136"/>
      <c r="DI290" s="136"/>
      <c r="DJ290" s="136"/>
      <c r="DK290" s="136"/>
      <c r="DL290" s="136"/>
      <c r="DM290" s="136"/>
      <c r="DN290" s="136"/>
      <c r="DO290" s="136"/>
      <c r="DP290" s="136"/>
      <c r="DQ290" s="136"/>
      <c r="DR290" s="136"/>
      <c r="DS290" s="136"/>
      <c r="DT290" s="136"/>
      <c r="DU290" s="136"/>
      <c r="DV290" s="136"/>
      <c r="DW290" s="136"/>
      <c r="DX290" s="136"/>
      <c r="DY290" s="136"/>
      <c r="DZ290" s="136"/>
      <c r="EA290" s="136"/>
      <c r="EB290" s="136"/>
      <c r="EC290" s="136"/>
      <c r="ED290" s="136"/>
      <c r="EE290" s="136"/>
      <c r="EF290" s="136"/>
      <c r="EG290" s="136"/>
      <c r="EH290" s="136"/>
      <c r="EI290" s="136"/>
      <c r="EJ290" s="136"/>
      <c r="EK290" s="136"/>
      <c r="EL290" s="136"/>
      <c r="EM290" s="136"/>
      <c r="EN290" s="136"/>
      <c r="EO290" s="136"/>
      <c r="EP290" s="136"/>
      <c r="EQ290" s="136"/>
      <c r="ER290" s="136"/>
      <c r="ES290" s="136"/>
      <c r="ET290" s="136"/>
      <c r="EU290" s="136"/>
      <c r="EV290" s="136"/>
      <c r="EW290" s="136"/>
      <c r="EX290" s="136"/>
      <c r="EY290" s="136"/>
      <c r="EZ290" s="136"/>
      <c r="FA290" s="136"/>
      <c r="FB290" s="136"/>
      <c r="FC290" s="136"/>
      <c r="FD290" s="136"/>
      <c r="FE290" s="136"/>
      <c r="FF290" s="136"/>
      <c r="FG290" s="136"/>
      <c r="FH290" s="136"/>
      <c r="FI290" s="136"/>
      <c r="FJ290" s="136"/>
      <c r="FK290" s="136"/>
      <c r="FL290" s="136"/>
      <c r="FM290" s="136"/>
      <c r="FN290" s="136"/>
      <c r="FO290" s="136"/>
      <c r="FP290" s="136"/>
      <c r="FQ290" s="136"/>
      <c r="FR290" s="136"/>
      <c r="FS290" s="136"/>
      <c r="FT290" s="136"/>
      <c r="FU290" s="136"/>
      <c r="FV290" s="136"/>
      <c r="FW290" s="136"/>
      <c r="FX290" s="136"/>
      <c r="FY290" s="136"/>
      <c r="FZ290" s="136"/>
      <c r="GA290" s="136"/>
      <c r="GB290" s="136"/>
      <c r="GC290" s="136"/>
      <c r="GD290" s="136"/>
      <c r="GE290" s="136"/>
      <c r="GF290" s="136"/>
      <c r="GG290" s="136"/>
      <c r="GH290" s="136"/>
      <c r="GI290" s="136"/>
      <c r="GJ290" s="136"/>
      <c r="GK290" s="136"/>
      <c r="GL290" s="136"/>
      <c r="GM290" s="136"/>
      <c r="GN290" s="136"/>
      <c r="GO290" s="136"/>
      <c r="GP290" s="136"/>
      <c r="GQ290" s="136"/>
      <c r="GR290" s="136"/>
      <c r="GS290" s="136"/>
      <c r="GT290" s="136"/>
      <c r="GU290" s="136"/>
      <c r="GV290" s="136"/>
      <c r="GW290" s="136"/>
      <c r="GX290" s="136"/>
      <c r="GY290" s="136"/>
      <c r="GZ290" s="136"/>
      <c r="HA290" s="136"/>
      <c r="HB290" s="136"/>
      <c r="HC290" s="136"/>
      <c r="HD290" s="136"/>
      <c r="HE290" s="136"/>
      <c r="HF290" s="136"/>
      <c r="HG290" s="136"/>
      <c r="HH290" s="136"/>
      <c r="HI290" s="136"/>
      <c r="HJ290" s="136"/>
      <c r="HK290" s="136"/>
      <c r="HL290" s="136"/>
      <c r="HM290" s="136"/>
      <c r="HN290" s="136"/>
      <c r="HO290" s="136"/>
      <c r="HP290" s="136"/>
      <c r="HQ290" s="136"/>
      <c r="HR290" s="136"/>
      <c r="HS290" s="136"/>
      <c r="HT290" s="136"/>
      <c r="HU290" s="136"/>
      <c r="HV290" s="136"/>
      <c r="HW290" s="136"/>
      <c r="HX290" s="136"/>
      <c r="HY290" s="136"/>
      <c r="HZ290" s="136"/>
      <c r="IA290" s="136"/>
      <c r="IB290" s="136"/>
      <c r="IC290" s="136"/>
      <c r="ID290" s="136"/>
      <c r="IE290" s="136"/>
      <c r="IF290" s="136"/>
      <c r="IG290" s="136"/>
      <c r="IH290" s="136"/>
      <c r="II290" s="136"/>
      <c r="IJ290" s="136"/>
      <c r="IK290" s="136"/>
      <c r="IL290" s="136"/>
      <c r="IM290" s="136"/>
      <c r="IN290" s="136"/>
      <c r="IO290" s="136"/>
      <c r="IP290" s="136"/>
      <c r="IQ290" s="136"/>
    </row>
    <row r="291" spans="2:251" x14ac:dyDescent="0.25">
      <c r="B291" s="136"/>
      <c r="C291" s="136"/>
      <c r="D291" s="150"/>
      <c r="E291" s="150"/>
      <c r="F291" s="150"/>
      <c r="AB291" s="136"/>
      <c r="AC291" s="136"/>
      <c r="AD291" s="136"/>
      <c r="AE291" s="136"/>
      <c r="AF291" s="136"/>
      <c r="AG291" s="136"/>
      <c r="AH291" s="136"/>
      <c r="AI291" s="136"/>
      <c r="AJ291" s="136"/>
      <c r="AK291" s="136"/>
      <c r="AL291" s="136"/>
      <c r="AM291" s="136"/>
      <c r="AN291" s="136"/>
      <c r="AO291" s="136"/>
      <c r="AP291" s="136"/>
      <c r="AQ291" s="136"/>
      <c r="AR291" s="136"/>
      <c r="AS291" s="136"/>
      <c r="AT291" s="136"/>
      <c r="AU291" s="136"/>
      <c r="AV291" s="136"/>
      <c r="AW291" s="136"/>
      <c r="AX291" s="136"/>
      <c r="AY291" s="136"/>
      <c r="AZ291" s="136"/>
      <c r="BA291" s="136"/>
      <c r="BB291" s="136"/>
      <c r="BC291" s="136"/>
      <c r="BD291" s="136"/>
      <c r="BE291" s="136"/>
      <c r="BF291" s="136"/>
      <c r="BG291" s="136"/>
      <c r="BH291" s="136"/>
      <c r="BI291" s="136"/>
      <c r="BJ291" s="136"/>
      <c r="BK291" s="136"/>
      <c r="BL291" s="136"/>
      <c r="BM291" s="136"/>
      <c r="BN291" s="136"/>
      <c r="BO291" s="136"/>
      <c r="BP291" s="136"/>
      <c r="BQ291" s="136"/>
      <c r="BR291" s="136"/>
      <c r="BS291" s="136"/>
      <c r="BT291" s="136"/>
      <c r="BU291" s="136"/>
      <c r="BV291" s="136"/>
      <c r="BW291" s="136"/>
      <c r="BX291" s="136"/>
      <c r="BY291" s="136"/>
      <c r="BZ291" s="136"/>
      <c r="CA291" s="136"/>
      <c r="CB291" s="136"/>
      <c r="CC291" s="136"/>
      <c r="CD291" s="136"/>
      <c r="CE291" s="136"/>
      <c r="CF291" s="136"/>
      <c r="CG291" s="136"/>
      <c r="CH291" s="136"/>
      <c r="CI291" s="136"/>
      <c r="CJ291" s="136"/>
      <c r="CK291" s="136"/>
      <c r="CL291" s="136"/>
      <c r="CM291" s="136"/>
      <c r="CN291" s="136"/>
      <c r="CO291" s="136"/>
      <c r="CP291" s="136"/>
      <c r="CQ291" s="136"/>
      <c r="CR291" s="136"/>
      <c r="CS291" s="136"/>
      <c r="CT291" s="136"/>
      <c r="CU291" s="136"/>
      <c r="CV291" s="136"/>
      <c r="CW291" s="136"/>
      <c r="CX291" s="136"/>
      <c r="CY291" s="136"/>
      <c r="CZ291" s="136"/>
      <c r="DA291" s="136"/>
      <c r="DB291" s="136"/>
      <c r="DC291" s="136"/>
      <c r="DD291" s="136"/>
      <c r="DE291" s="136"/>
      <c r="DF291" s="136"/>
      <c r="DG291" s="136"/>
      <c r="DH291" s="136"/>
      <c r="DI291" s="136"/>
      <c r="DJ291" s="136"/>
      <c r="DK291" s="136"/>
      <c r="DL291" s="136"/>
      <c r="DM291" s="136"/>
      <c r="DN291" s="136"/>
      <c r="DO291" s="136"/>
      <c r="DP291" s="136"/>
      <c r="DQ291" s="136"/>
      <c r="DR291" s="136"/>
      <c r="DS291" s="136"/>
      <c r="DT291" s="136"/>
      <c r="DU291" s="136"/>
      <c r="DV291" s="136"/>
      <c r="DW291" s="136"/>
      <c r="DX291" s="136"/>
      <c r="DY291" s="136"/>
      <c r="DZ291" s="136"/>
      <c r="EA291" s="136"/>
      <c r="EB291" s="136"/>
      <c r="EC291" s="136"/>
      <c r="ED291" s="136"/>
      <c r="EE291" s="136"/>
      <c r="EF291" s="136"/>
      <c r="EG291" s="136"/>
      <c r="EH291" s="136"/>
      <c r="EI291" s="136"/>
      <c r="EJ291" s="136"/>
      <c r="EK291" s="136"/>
      <c r="EL291" s="136"/>
      <c r="EM291" s="136"/>
      <c r="EN291" s="136"/>
      <c r="EO291" s="136"/>
      <c r="EP291" s="136"/>
      <c r="EQ291" s="136"/>
      <c r="ER291" s="136"/>
      <c r="ES291" s="136"/>
      <c r="ET291" s="136"/>
      <c r="EU291" s="136"/>
      <c r="EV291" s="136"/>
      <c r="EW291" s="136"/>
      <c r="EX291" s="136"/>
      <c r="EY291" s="136"/>
      <c r="EZ291" s="136"/>
      <c r="FA291" s="136"/>
      <c r="FB291" s="136"/>
      <c r="FC291" s="136"/>
      <c r="FD291" s="136"/>
      <c r="FE291" s="136"/>
      <c r="FF291" s="136"/>
      <c r="FG291" s="136"/>
      <c r="FH291" s="136"/>
      <c r="FI291" s="136"/>
      <c r="FJ291" s="136"/>
      <c r="FK291" s="136"/>
      <c r="FL291" s="136"/>
      <c r="FM291" s="136"/>
      <c r="FN291" s="136"/>
      <c r="FO291" s="136"/>
      <c r="FP291" s="136"/>
      <c r="FQ291" s="136"/>
      <c r="FR291" s="136"/>
      <c r="FS291" s="136"/>
      <c r="FT291" s="136"/>
      <c r="FU291" s="136"/>
      <c r="FV291" s="136"/>
      <c r="FW291" s="136"/>
      <c r="FX291" s="136"/>
      <c r="FY291" s="136"/>
      <c r="FZ291" s="136"/>
      <c r="GA291" s="136"/>
      <c r="GB291" s="136"/>
      <c r="GC291" s="136"/>
      <c r="GD291" s="136"/>
      <c r="GE291" s="136"/>
      <c r="GF291" s="136"/>
      <c r="GG291" s="136"/>
      <c r="GH291" s="136"/>
      <c r="GI291" s="136"/>
      <c r="GJ291" s="136"/>
      <c r="GK291" s="136"/>
      <c r="GL291" s="136"/>
      <c r="GM291" s="136"/>
      <c r="GN291" s="136"/>
      <c r="GO291" s="136"/>
      <c r="GP291" s="136"/>
      <c r="GQ291" s="136"/>
      <c r="GR291" s="136"/>
      <c r="GS291" s="136"/>
      <c r="GT291" s="136"/>
      <c r="GU291" s="136"/>
      <c r="GV291" s="136"/>
      <c r="GW291" s="136"/>
      <c r="GX291" s="136"/>
      <c r="GY291" s="136"/>
      <c r="GZ291" s="136"/>
      <c r="HA291" s="136"/>
      <c r="HB291" s="136"/>
      <c r="HC291" s="136"/>
      <c r="HD291" s="136"/>
      <c r="HE291" s="136"/>
      <c r="HF291" s="136"/>
      <c r="HG291" s="136"/>
      <c r="HH291" s="136"/>
      <c r="HI291" s="136"/>
      <c r="HJ291" s="136"/>
      <c r="HK291" s="136"/>
      <c r="HL291" s="136"/>
      <c r="HM291" s="136"/>
      <c r="HN291" s="136"/>
      <c r="HO291" s="136"/>
      <c r="HP291" s="136"/>
      <c r="HQ291" s="136"/>
      <c r="HR291" s="136"/>
      <c r="HS291" s="136"/>
      <c r="HT291" s="136"/>
      <c r="HU291" s="136"/>
      <c r="HV291" s="136"/>
      <c r="HW291" s="136"/>
      <c r="HX291" s="136"/>
      <c r="HY291" s="136"/>
      <c r="HZ291" s="136"/>
      <c r="IA291" s="136"/>
      <c r="IB291" s="136"/>
      <c r="IC291" s="136"/>
      <c r="ID291" s="136"/>
      <c r="IE291" s="136"/>
      <c r="IF291" s="136"/>
      <c r="IG291" s="136"/>
      <c r="IH291" s="136"/>
      <c r="II291" s="136"/>
      <c r="IJ291" s="136"/>
      <c r="IK291" s="136"/>
      <c r="IL291" s="136"/>
      <c r="IM291" s="136"/>
      <c r="IN291" s="136"/>
      <c r="IO291" s="136"/>
      <c r="IP291" s="136"/>
      <c r="IQ291" s="136"/>
    </row>
  </sheetData>
  <sheetProtection sheet="1" objects="1" scenarios="1"/>
  <mergeCells count="80">
    <mergeCell ref="A150:D150"/>
    <mergeCell ref="A151:D151"/>
    <mergeCell ref="B125:C125"/>
    <mergeCell ref="B126:C126"/>
    <mergeCell ref="A129:G129"/>
    <mergeCell ref="B137:C137"/>
    <mergeCell ref="A140:F140"/>
    <mergeCell ref="A149:F149"/>
    <mergeCell ref="B124:C124"/>
    <mergeCell ref="A111:G111"/>
    <mergeCell ref="B112:C112"/>
    <mergeCell ref="B113:C113"/>
    <mergeCell ref="B114:C114"/>
    <mergeCell ref="B115:C115"/>
    <mergeCell ref="B116:C116"/>
    <mergeCell ref="B117:C117"/>
    <mergeCell ref="A120:G120"/>
    <mergeCell ref="B121:C121"/>
    <mergeCell ref="B122:C122"/>
    <mergeCell ref="B123:C123"/>
    <mergeCell ref="B108:C108"/>
    <mergeCell ref="A78:G78"/>
    <mergeCell ref="J78:K78"/>
    <mergeCell ref="A89:G89"/>
    <mergeCell ref="A90:B90"/>
    <mergeCell ref="A91:B91"/>
    <mergeCell ref="A92:B92"/>
    <mergeCell ref="A93:B93"/>
    <mergeCell ref="A94:B94"/>
    <mergeCell ref="A95:B95"/>
    <mergeCell ref="A96:B96"/>
    <mergeCell ref="A100:G100"/>
    <mergeCell ref="A75:B75"/>
    <mergeCell ref="A42:B42"/>
    <mergeCell ref="A43:B43"/>
    <mergeCell ref="A44:B44"/>
    <mergeCell ref="A47:G47"/>
    <mergeCell ref="A68:B68"/>
    <mergeCell ref="A69:B69"/>
    <mergeCell ref="A72:B72"/>
    <mergeCell ref="A73:B73"/>
    <mergeCell ref="A74:B74"/>
    <mergeCell ref="J47:L47"/>
    <mergeCell ref="A67:F67"/>
    <mergeCell ref="A36:F36"/>
    <mergeCell ref="A37:B37"/>
    <mergeCell ref="A38:B38"/>
    <mergeCell ref="A39:B39"/>
    <mergeCell ref="A40:B40"/>
    <mergeCell ref="A41:B41"/>
    <mergeCell ref="A16:D16"/>
    <mergeCell ref="A17:D17"/>
    <mergeCell ref="A32:D32"/>
    <mergeCell ref="A18:D18"/>
    <mergeCell ref="A19:D19"/>
    <mergeCell ref="A20:D20"/>
    <mergeCell ref="A21:D21"/>
    <mergeCell ref="A22:D22"/>
    <mergeCell ref="A23:D23"/>
    <mergeCell ref="A24:D24"/>
    <mergeCell ref="A28:F28"/>
    <mergeCell ref="A29:D29"/>
    <mergeCell ref="A30:D30"/>
    <mergeCell ref="A31:D31"/>
    <mergeCell ref="A6:B6"/>
    <mergeCell ref="A70:B70"/>
    <mergeCell ref="A71:B71"/>
    <mergeCell ref="A1:F1"/>
    <mergeCell ref="A2:B2"/>
    <mergeCell ref="A3:B3"/>
    <mergeCell ref="A4:B4"/>
    <mergeCell ref="A5:B5"/>
    <mergeCell ref="A9:F9"/>
    <mergeCell ref="A10:D10"/>
    <mergeCell ref="A11:D11"/>
    <mergeCell ref="F11:F24"/>
    <mergeCell ref="A12:D12"/>
    <mergeCell ref="A13:D13"/>
    <mergeCell ref="A14:D14"/>
    <mergeCell ref="A15:D15"/>
  </mergeCells>
  <dataValidations xWindow="494" yWindow="522" count="36">
    <dataValidation allowBlank="1" showInputMessage="1" showErrorMessage="1" prompt="Indique a unidade" sqref="B142:B145 IX142:IX145 ST142:ST145 ACP142:ACP145 AML142:AML145 AWH142:AWH145 BGD142:BGD145 BPZ142:BPZ145 BZV142:BZV145 CJR142:CJR145 CTN142:CTN145 DDJ142:DDJ145 DNF142:DNF145 DXB142:DXB145 EGX142:EGX145 EQT142:EQT145 FAP142:FAP145 FKL142:FKL145 FUH142:FUH145 GED142:GED145 GNZ142:GNZ145 GXV142:GXV145 HHR142:HHR145 HRN142:HRN145 IBJ142:IBJ145 ILF142:ILF145 IVB142:IVB145 JEX142:JEX145 JOT142:JOT145 JYP142:JYP145 KIL142:KIL145 KSH142:KSH145 LCD142:LCD145 LLZ142:LLZ145 LVV142:LVV145 MFR142:MFR145 MPN142:MPN145 MZJ142:MZJ145 NJF142:NJF145 NTB142:NTB145 OCX142:OCX145 OMT142:OMT145 OWP142:OWP145 PGL142:PGL145 PQH142:PQH145 QAD142:QAD145 QJZ142:QJZ145 QTV142:QTV145 RDR142:RDR145 RNN142:RNN145 RXJ142:RXJ145 SHF142:SHF145 SRB142:SRB145 TAX142:TAX145 TKT142:TKT145 TUP142:TUP145 UEL142:UEL145 UOH142:UOH145 UYD142:UYD145 VHZ142:VHZ145 VRV142:VRV145 WBR142:WBR145 WLN142:WLN145 WVJ142:WVJ145 B65678:B65681 IX65678:IX65681 ST65678:ST65681 ACP65678:ACP65681 AML65678:AML65681 AWH65678:AWH65681 BGD65678:BGD65681 BPZ65678:BPZ65681 BZV65678:BZV65681 CJR65678:CJR65681 CTN65678:CTN65681 DDJ65678:DDJ65681 DNF65678:DNF65681 DXB65678:DXB65681 EGX65678:EGX65681 EQT65678:EQT65681 FAP65678:FAP65681 FKL65678:FKL65681 FUH65678:FUH65681 GED65678:GED65681 GNZ65678:GNZ65681 GXV65678:GXV65681 HHR65678:HHR65681 HRN65678:HRN65681 IBJ65678:IBJ65681 ILF65678:ILF65681 IVB65678:IVB65681 JEX65678:JEX65681 JOT65678:JOT65681 JYP65678:JYP65681 KIL65678:KIL65681 KSH65678:KSH65681 LCD65678:LCD65681 LLZ65678:LLZ65681 LVV65678:LVV65681 MFR65678:MFR65681 MPN65678:MPN65681 MZJ65678:MZJ65681 NJF65678:NJF65681 NTB65678:NTB65681 OCX65678:OCX65681 OMT65678:OMT65681 OWP65678:OWP65681 PGL65678:PGL65681 PQH65678:PQH65681 QAD65678:QAD65681 QJZ65678:QJZ65681 QTV65678:QTV65681 RDR65678:RDR65681 RNN65678:RNN65681 RXJ65678:RXJ65681 SHF65678:SHF65681 SRB65678:SRB65681 TAX65678:TAX65681 TKT65678:TKT65681 TUP65678:TUP65681 UEL65678:UEL65681 UOH65678:UOH65681 UYD65678:UYD65681 VHZ65678:VHZ65681 VRV65678:VRV65681 WBR65678:WBR65681 WLN65678:WLN65681 WVJ65678:WVJ65681 B131214:B131217 IX131214:IX131217 ST131214:ST131217 ACP131214:ACP131217 AML131214:AML131217 AWH131214:AWH131217 BGD131214:BGD131217 BPZ131214:BPZ131217 BZV131214:BZV131217 CJR131214:CJR131217 CTN131214:CTN131217 DDJ131214:DDJ131217 DNF131214:DNF131217 DXB131214:DXB131217 EGX131214:EGX131217 EQT131214:EQT131217 FAP131214:FAP131217 FKL131214:FKL131217 FUH131214:FUH131217 GED131214:GED131217 GNZ131214:GNZ131217 GXV131214:GXV131217 HHR131214:HHR131217 HRN131214:HRN131217 IBJ131214:IBJ131217 ILF131214:ILF131217 IVB131214:IVB131217 JEX131214:JEX131217 JOT131214:JOT131217 JYP131214:JYP131217 KIL131214:KIL131217 KSH131214:KSH131217 LCD131214:LCD131217 LLZ131214:LLZ131217 LVV131214:LVV131217 MFR131214:MFR131217 MPN131214:MPN131217 MZJ131214:MZJ131217 NJF131214:NJF131217 NTB131214:NTB131217 OCX131214:OCX131217 OMT131214:OMT131217 OWP131214:OWP131217 PGL131214:PGL131217 PQH131214:PQH131217 QAD131214:QAD131217 QJZ131214:QJZ131217 QTV131214:QTV131217 RDR131214:RDR131217 RNN131214:RNN131217 RXJ131214:RXJ131217 SHF131214:SHF131217 SRB131214:SRB131217 TAX131214:TAX131217 TKT131214:TKT131217 TUP131214:TUP131217 UEL131214:UEL131217 UOH131214:UOH131217 UYD131214:UYD131217 VHZ131214:VHZ131217 VRV131214:VRV131217 WBR131214:WBR131217 WLN131214:WLN131217 WVJ131214:WVJ131217 B196750:B196753 IX196750:IX196753 ST196750:ST196753 ACP196750:ACP196753 AML196750:AML196753 AWH196750:AWH196753 BGD196750:BGD196753 BPZ196750:BPZ196753 BZV196750:BZV196753 CJR196750:CJR196753 CTN196750:CTN196753 DDJ196750:DDJ196753 DNF196750:DNF196753 DXB196750:DXB196753 EGX196750:EGX196753 EQT196750:EQT196753 FAP196750:FAP196753 FKL196750:FKL196753 FUH196750:FUH196753 GED196750:GED196753 GNZ196750:GNZ196753 GXV196750:GXV196753 HHR196750:HHR196753 HRN196750:HRN196753 IBJ196750:IBJ196753 ILF196750:ILF196753 IVB196750:IVB196753 JEX196750:JEX196753 JOT196750:JOT196753 JYP196750:JYP196753 KIL196750:KIL196753 KSH196750:KSH196753 LCD196750:LCD196753 LLZ196750:LLZ196753 LVV196750:LVV196753 MFR196750:MFR196753 MPN196750:MPN196753 MZJ196750:MZJ196753 NJF196750:NJF196753 NTB196750:NTB196753 OCX196750:OCX196753 OMT196750:OMT196753 OWP196750:OWP196753 PGL196750:PGL196753 PQH196750:PQH196753 QAD196750:QAD196753 QJZ196750:QJZ196753 QTV196750:QTV196753 RDR196750:RDR196753 RNN196750:RNN196753 RXJ196750:RXJ196753 SHF196750:SHF196753 SRB196750:SRB196753 TAX196750:TAX196753 TKT196750:TKT196753 TUP196750:TUP196753 UEL196750:UEL196753 UOH196750:UOH196753 UYD196750:UYD196753 VHZ196750:VHZ196753 VRV196750:VRV196753 WBR196750:WBR196753 WLN196750:WLN196753 WVJ196750:WVJ196753 B262286:B262289 IX262286:IX262289 ST262286:ST262289 ACP262286:ACP262289 AML262286:AML262289 AWH262286:AWH262289 BGD262286:BGD262289 BPZ262286:BPZ262289 BZV262286:BZV262289 CJR262286:CJR262289 CTN262286:CTN262289 DDJ262286:DDJ262289 DNF262286:DNF262289 DXB262286:DXB262289 EGX262286:EGX262289 EQT262286:EQT262289 FAP262286:FAP262289 FKL262286:FKL262289 FUH262286:FUH262289 GED262286:GED262289 GNZ262286:GNZ262289 GXV262286:GXV262289 HHR262286:HHR262289 HRN262286:HRN262289 IBJ262286:IBJ262289 ILF262286:ILF262289 IVB262286:IVB262289 JEX262286:JEX262289 JOT262286:JOT262289 JYP262286:JYP262289 KIL262286:KIL262289 KSH262286:KSH262289 LCD262286:LCD262289 LLZ262286:LLZ262289 LVV262286:LVV262289 MFR262286:MFR262289 MPN262286:MPN262289 MZJ262286:MZJ262289 NJF262286:NJF262289 NTB262286:NTB262289 OCX262286:OCX262289 OMT262286:OMT262289 OWP262286:OWP262289 PGL262286:PGL262289 PQH262286:PQH262289 QAD262286:QAD262289 QJZ262286:QJZ262289 QTV262286:QTV262289 RDR262286:RDR262289 RNN262286:RNN262289 RXJ262286:RXJ262289 SHF262286:SHF262289 SRB262286:SRB262289 TAX262286:TAX262289 TKT262286:TKT262289 TUP262286:TUP262289 UEL262286:UEL262289 UOH262286:UOH262289 UYD262286:UYD262289 VHZ262286:VHZ262289 VRV262286:VRV262289 WBR262286:WBR262289 WLN262286:WLN262289 WVJ262286:WVJ262289 B327822:B327825 IX327822:IX327825 ST327822:ST327825 ACP327822:ACP327825 AML327822:AML327825 AWH327822:AWH327825 BGD327822:BGD327825 BPZ327822:BPZ327825 BZV327822:BZV327825 CJR327822:CJR327825 CTN327822:CTN327825 DDJ327822:DDJ327825 DNF327822:DNF327825 DXB327822:DXB327825 EGX327822:EGX327825 EQT327822:EQT327825 FAP327822:FAP327825 FKL327822:FKL327825 FUH327822:FUH327825 GED327822:GED327825 GNZ327822:GNZ327825 GXV327822:GXV327825 HHR327822:HHR327825 HRN327822:HRN327825 IBJ327822:IBJ327825 ILF327822:ILF327825 IVB327822:IVB327825 JEX327822:JEX327825 JOT327822:JOT327825 JYP327822:JYP327825 KIL327822:KIL327825 KSH327822:KSH327825 LCD327822:LCD327825 LLZ327822:LLZ327825 LVV327822:LVV327825 MFR327822:MFR327825 MPN327822:MPN327825 MZJ327822:MZJ327825 NJF327822:NJF327825 NTB327822:NTB327825 OCX327822:OCX327825 OMT327822:OMT327825 OWP327822:OWP327825 PGL327822:PGL327825 PQH327822:PQH327825 QAD327822:QAD327825 QJZ327822:QJZ327825 QTV327822:QTV327825 RDR327822:RDR327825 RNN327822:RNN327825 RXJ327822:RXJ327825 SHF327822:SHF327825 SRB327822:SRB327825 TAX327822:TAX327825 TKT327822:TKT327825 TUP327822:TUP327825 UEL327822:UEL327825 UOH327822:UOH327825 UYD327822:UYD327825 VHZ327822:VHZ327825 VRV327822:VRV327825 WBR327822:WBR327825 WLN327822:WLN327825 WVJ327822:WVJ327825 B393358:B393361 IX393358:IX393361 ST393358:ST393361 ACP393358:ACP393361 AML393358:AML393361 AWH393358:AWH393361 BGD393358:BGD393361 BPZ393358:BPZ393361 BZV393358:BZV393361 CJR393358:CJR393361 CTN393358:CTN393361 DDJ393358:DDJ393361 DNF393358:DNF393361 DXB393358:DXB393361 EGX393358:EGX393361 EQT393358:EQT393361 FAP393358:FAP393361 FKL393358:FKL393361 FUH393358:FUH393361 GED393358:GED393361 GNZ393358:GNZ393361 GXV393358:GXV393361 HHR393358:HHR393361 HRN393358:HRN393361 IBJ393358:IBJ393361 ILF393358:ILF393361 IVB393358:IVB393361 JEX393358:JEX393361 JOT393358:JOT393361 JYP393358:JYP393361 KIL393358:KIL393361 KSH393358:KSH393361 LCD393358:LCD393361 LLZ393358:LLZ393361 LVV393358:LVV393361 MFR393358:MFR393361 MPN393358:MPN393361 MZJ393358:MZJ393361 NJF393358:NJF393361 NTB393358:NTB393361 OCX393358:OCX393361 OMT393358:OMT393361 OWP393358:OWP393361 PGL393358:PGL393361 PQH393358:PQH393361 QAD393358:QAD393361 QJZ393358:QJZ393361 QTV393358:QTV393361 RDR393358:RDR393361 RNN393358:RNN393361 RXJ393358:RXJ393361 SHF393358:SHF393361 SRB393358:SRB393361 TAX393358:TAX393361 TKT393358:TKT393361 TUP393358:TUP393361 UEL393358:UEL393361 UOH393358:UOH393361 UYD393358:UYD393361 VHZ393358:VHZ393361 VRV393358:VRV393361 WBR393358:WBR393361 WLN393358:WLN393361 WVJ393358:WVJ393361 B458894:B458897 IX458894:IX458897 ST458894:ST458897 ACP458894:ACP458897 AML458894:AML458897 AWH458894:AWH458897 BGD458894:BGD458897 BPZ458894:BPZ458897 BZV458894:BZV458897 CJR458894:CJR458897 CTN458894:CTN458897 DDJ458894:DDJ458897 DNF458894:DNF458897 DXB458894:DXB458897 EGX458894:EGX458897 EQT458894:EQT458897 FAP458894:FAP458897 FKL458894:FKL458897 FUH458894:FUH458897 GED458894:GED458897 GNZ458894:GNZ458897 GXV458894:GXV458897 HHR458894:HHR458897 HRN458894:HRN458897 IBJ458894:IBJ458897 ILF458894:ILF458897 IVB458894:IVB458897 JEX458894:JEX458897 JOT458894:JOT458897 JYP458894:JYP458897 KIL458894:KIL458897 KSH458894:KSH458897 LCD458894:LCD458897 LLZ458894:LLZ458897 LVV458894:LVV458897 MFR458894:MFR458897 MPN458894:MPN458897 MZJ458894:MZJ458897 NJF458894:NJF458897 NTB458894:NTB458897 OCX458894:OCX458897 OMT458894:OMT458897 OWP458894:OWP458897 PGL458894:PGL458897 PQH458894:PQH458897 QAD458894:QAD458897 QJZ458894:QJZ458897 QTV458894:QTV458897 RDR458894:RDR458897 RNN458894:RNN458897 RXJ458894:RXJ458897 SHF458894:SHF458897 SRB458894:SRB458897 TAX458894:TAX458897 TKT458894:TKT458897 TUP458894:TUP458897 UEL458894:UEL458897 UOH458894:UOH458897 UYD458894:UYD458897 VHZ458894:VHZ458897 VRV458894:VRV458897 WBR458894:WBR458897 WLN458894:WLN458897 WVJ458894:WVJ458897 B524430:B524433 IX524430:IX524433 ST524430:ST524433 ACP524430:ACP524433 AML524430:AML524433 AWH524430:AWH524433 BGD524430:BGD524433 BPZ524430:BPZ524433 BZV524430:BZV524433 CJR524430:CJR524433 CTN524430:CTN524433 DDJ524430:DDJ524433 DNF524430:DNF524433 DXB524430:DXB524433 EGX524430:EGX524433 EQT524430:EQT524433 FAP524430:FAP524433 FKL524430:FKL524433 FUH524430:FUH524433 GED524430:GED524433 GNZ524430:GNZ524433 GXV524430:GXV524433 HHR524430:HHR524433 HRN524430:HRN524433 IBJ524430:IBJ524433 ILF524430:ILF524433 IVB524430:IVB524433 JEX524430:JEX524433 JOT524430:JOT524433 JYP524430:JYP524433 KIL524430:KIL524433 KSH524430:KSH524433 LCD524430:LCD524433 LLZ524430:LLZ524433 LVV524430:LVV524433 MFR524430:MFR524433 MPN524430:MPN524433 MZJ524430:MZJ524433 NJF524430:NJF524433 NTB524430:NTB524433 OCX524430:OCX524433 OMT524430:OMT524433 OWP524430:OWP524433 PGL524430:PGL524433 PQH524430:PQH524433 QAD524430:QAD524433 QJZ524430:QJZ524433 QTV524430:QTV524433 RDR524430:RDR524433 RNN524430:RNN524433 RXJ524430:RXJ524433 SHF524430:SHF524433 SRB524430:SRB524433 TAX524430:TAX524433 TKT524430:TKT524433 TUP524430:TUP524433 UEL524430:UEL524433 UOH524430:UOH524433 UYD524430:UYD524433 VHZ524430:VHZ524433 VRV524430:VRV524433 WBR524430:WBR524433 WLN524430:WLN524433 WVJ524430:WVJ524433 B589966:B589969 IX589966:IX589969 ST589966:ST589969 ACP589966:ACP589969 AML589966:AML589969 AWH589966:AWH589969 BGD589966:BGD589969 BPZ589966:BPZ589969 BZV589966:BZV589969 CJR589966:CJR589969 CTN589966:CTN589969 DDJ589966:DDJ589969 DNF589966:DNF589969 DXB589966:DXB589969 EGX589966:EGX589969 EQT589966:EQT589969 FAP589966:FAP589969 FKL589966:FKL589969 FUH589966:FUH589969 GED589966:GED589969 GNZ589966:GNZ589969 GXV589966:GXV589969 HHR589966:HHR589969 HRN589966:HRN589969 IBJ589966:IBJ589969 ILF589966:ILF589969 IVB589966:IVB589969 JEX589966:JEX589969 JOT589966:JOT589969 JYP589966:JYP589969 KIL589966:KIL589969 KSH589966:KSH589969 LCD589966:LCD589969 LLZ589966:LLZ589969 LVV589966:LVV589969 MFR589966:MFR589969 MPN589966:MPN589969 MZJ589966:MZJ589969 NJF589966:NJF589969 NTB589966:NTB589969 OCX589966:OCX589969 OMT589966:OMT589969 OWP589966:OWP589969 PGL589966:PGL589969 PQH589966:PQH589969 QAD589966:QAD589969 QJZ589966:QJZ589969 QTV589966:QTV589969 RDR589966:RDR589969 RNN589966:RNN589969 RXJ589966:RXJ589969 SHF589966:SHF589969 SRB589966:SRB589969 TAX589966:TAX589969 TKT589966:TKT589969 TUP589966:TUP589969 UEL589966:UEL589969 UOH589966:UOH589969 UYD589966:UYD589969 VHZ589966:VHZ589969 VRV589966:VRV589969 WBR589966:WBR589969 WLN589966:WLN589969 WVJ589966:WVJ589969 B655502:B655505 IX655502:IX655505 ST655502:ST655505 ACP655502:ACP655505 AML655502:AML655505 AWH655502:AWH655505 BGD655502:BGD655505 BPZ655502:BPZ655505 BZV655502:BZV655505 CJR655502:CJR655505 CTN655502:CTN655505 DDJ655502:DDJ655505 DNF655502:DNF655505 DXB655502:DXB655505 EGX655502:EGX655505 EQT655502:EQT655505 FAP655502:FAP655505 FKL655502:FKL655505 FUH655502:FUH655505 GED655502:GED655505 GNZ655502:GNZ655505 GXV655502:GXV655505 HHR655502:HHR655505 HRN655502:HRN655505 IBJ655502:IBJ655505 ILF655502:ILF655505 IVB655502:IVB655505 JEX655502:JEX655505 JOT655502:JOT655505 JYP655502:JYP655505 KIL655502:KIL655505 KSH655502:KSH655505 LCD655502:LCD655505 LLZ655502:LLZ655505 LVV655502:LVV655505 MFR655502:MFR655505 MPN655502:MPN655505 MZJ655502:MZJ655505 NJF655502:NJF655505 NTB655502:NTB655505 OCX655502:OCX655505 OMT655502:OMT655505 OWP655502:OWP655505 PGL655502:PGL655505 PQH655502:PQH655505 QAD655502:QAD655505 QJZ655502:QJZ655505 QTV655502:QTV655505 RDR655502:RDR655505 RNN655502:RNN655505 RXJ655502:RXJ655505 SHF655502:SHF655505 SRB655502:SRB655505 TAX655502:TAX655505 TKT655502:TKT655505 TUP655502:TUP655505 UEL655502:UEL655505 UOH655502:UOH655505 UYD655502:UYD655505 VHZ655502:VHZ655505 VRV655502:VRV655505 WBR655502:WBR655505 WLN655502:WLN655505 WVJ655502:WVJ655505 B721038:B721041 IX721038:IX721041 ST721038:ST721041 ACP721038:ACP721041 AML721038:AML721041 AWH721038:AWH721041 BGD721038:BGD721041 BPZ721038:BPZ721041 BZV721038:BZV721041 CJR721038:CJR721041 CTN721038:CTN721041 DDJ721038:DDJ721041 DNF721038:DNF721041 DXB721038:DXB721041 EGX721038:EGX721041 EQT721038:EQT721041 FAP721038:FAP721041 FKL721038:FKL721041 FUH721038:FUH721041 GED721038:GED721041 GNZ721038:GNZ721041 GXV721038:GXV721041 HHR721038:HHR721041 HRN721038:HRN721041 IBJ721038:IBJ721041 ILF721038:ILF721041 IVB721038:IVB721041 JEX721038:JEX721041 JOT721038:JOT721041 JYP721038:JYP721041 KIL721038:KIL721041 KSH721038:KSH721041 LCD721038:LCD721041 LLZ721038:LLZ721041 LVV721038:LVV721041 MFR721038:MFR721041 MPN721038:MPN721041 MZJ721038:MZJ721041 NJF721038:NJF721041 NTB721038:NTB721041 OCX721038:OCX721041 OMT721038:OMT721041 OWP721038:OWP721041 PGL721038:PGL721041 PQH721038:PQH721041 QAD721038:QAD721041 QJZ721038:QJZ721041 QTV721038:QTV721041 RDR721038:RDR721041 RNN721038:RNN721041 RXJ721038:RXJ721041 SHF721038:SHF721041 SRB721038:SRB721041 TAX721038:TAX721041 TKT721038:TKT721041 TUP721038:TUP721041 UEL721038:UEL721041 UOH721038:UOH721041 UYD721038:UYD721041 VHZ721038:VHZ721041 VRV721038:VRV721041 WBR721038:WBR721041 WLN721038:WLN721041 WVJ721038:WVJ721041 B786574:B786577 IX786574:IX786577 ST786574:ST786577 ACP786574:ACP786577 AML786574:AML786577 AWH786574:AWH786577 BGD786574:BGD786577 BPZ786574:BPZ786577 BZV786574:BZV786577 CJR786574:CJR786577 CTN786574:CTN786577 DDJ786574:DDJ786577 DNF786574:DNF786577 DXB786574:DXB786577 EGX786574:EGX786577 EQT786574:EQT786577 FAP786574:FAP786577 FKL786574:FKL786577 FUH786574:FUH786577 GED786574:GED786577 GNZ786574:GNZ786577 GXV786574:GXV786577 HHR786574:HHR786577 HRN786574:HRN786577 IBJ786574:IBJ786577 ILF786574:ILF786577 IVB786574:IVB786577 JEX786574:JEX786577 JOT786574:JOT786577 JYP786574:JYP786577 KIL786574:KIL786577 KSH786574:KSH786577 LCD786574:LCD786577 LLZ786574:LLZ786577 LVV786574:LVV786577 MFR786574:MFR786577 MPN786574:MPN786577 MZJ786574:MZJ786577 NJF786574:NJF786577 NTB786574:NTB786577 OCX786574:OCX786577 OMT786574:OMT786577 OWP786574:OWP786577 PGL786574:PGL786577 PQH786574:PQH786577 QAD786574:QAD786577 QJZ786574:QJZ786577 QTV786574:QTV786577 RDR786574:RDR786577 RNN786574:RNN786577 RXJ786574:RXJ786577 SHF786574:SHF786577 SRB786574:SRB786577 TAX786574:TAX786577 TKT786574:TKT786577 TUP786574:TUP786577 UEL786574:UEL786577 UOH786574:UOH786577 UYD786574:UYD786577 VHZ786574:VHZ786577 VRV786574:VRV786577 WBR786574:WBR786577 WLN786574:WLN786577 WVJ786574:WVJ786577 B852110:B852113 IX852110:IX852113 ST852110:ST852113 ACP852110:ACP852113 AML852110:AML852113 AWH852110:AWH852113 BGD852110:BGD852113 BPZ852110:BPZ852113 BZV852110:BZV852113 CJR852110:CJR852113 CTN852110:CTN852113 DDJ852110:DDJ852113 DNF852110:DNF852113 DXB852110:DXB852113 EGX852110:EGX852113 EQT852110:EQT852113 FAP852110:FAP852113 FKL852110:FKL852113 FUH852110:FUH852113 GED852110:GED852113 GNZ852110:GNZ852113 GXV852110:GXV852113 HHR852110:HHR852113 HRN852110:HRN852113 IBJ852110:IBJ852113 ILF852110:ILF852113 IVB852110:IVB852113 JEX852110:JEX852113 JOT852110:JOT852113 JYP852110:JYP852113 KIL852110:KIL852113 KSH852110:KSH852113 LCD852110:LCD852113 LLZ852110:LLZ852113 LVV852110:LVV852113 MFR852110:MFR852113 MPN852110:MPN852113 MZJ852110:MZJ852113 NJF852110:NJF852113 NTB852110:NTB852113 OCX852110:OCX852113 OMT852110:OMT852113 OWP852110:OWP852113 PGL852110:PGL852113 PQH852110:PQH852113 QAD852110:QAD852113 QJZ852110:QJZ852113 QTV852110:QTV852113 RDR852110:RDR852113 RNN852110:RNN852113 RXJ852110:RXJ852113 SHF852110:SHF852113 SRB852110:SRB852113 TAX852110:TAX852113 TKT852110:TKT852113 TUP852110:TUP852113 UEL852110:UEL852113 UOH852110:UOH852113 UYD852110:UYD852113 VHZ852110:VHZ852113 VRV852110:VRV852113 WBR852110:WBR852113 WLN852110:WLN852113 WVJ852110:WVJ852113 B917646:B917649 IX917646:IX917649 ST917646:ST917649 ACP917646:ACP917649 AML917646:AML917649 AWH917646:AWH917649 BGD917646:BGD917649 BPZ917646:BPZ917649 BZV917646:BZV917649 CJR917646:CJR917649 CTN917646:CTN917649 DDJ917646:DDJ917649 DNF917646:DNF917649 DXB917646:DXB917649 EGX917646:EGX917649 EQT917646:EQT917649 FAP917646:FAP917649 FKL917646:FKL917649 FUH917646:FUH917649 GED917646:GED917649 GNZ917646:GNZ917649 GXV917646:GXV917649 HHR917646:HHR917649 HRN917646:HRN917649 IBJ917646:IBJ917649 ILF917646:ILF917649 IVB917646:IVB917649 JEX917646:JEX917649 JOT917646:JOT917649 JYP917646:JYP917649 KIL917646:KIL917649 KSH917646:KSH917649 LCD917646:LCD917649 LLZ917646:LLZ917649 LVV917646:LVV917649 MFR917646:MFR917649 MPN917646:MPN917649 MZJ917646:MZJ917649 NJF917646:NJF917649 NTB917646:NTB917649 OCX917646:OCX917649 OMT917646:OMT917649 OWP917646:OWP917649 PGL917646:PGL917649 PQH917646:PQH917649 QAD917646:QAD917649 QJZ917646:QJZ917649 QTV917646:QTV917649 RDR917646:RDR917649 RNN917646:RNN917649 RXJ917646:RXJ917649 SHF917646:SHF917649 SRB917646:SRB917649 TAX917646:TAX917649 TKT917646:TKT917649 TUP917646:TUP917649 UEL917646:UEL917649 UOH917646:UOH917649 UYD917646:UYD917649 VHZ917646:VHZ917649 VRV917646:VRV917649 WBR917646:WBR917649 WLN917646:WLN917649 WVJ917646:WVJ917649 B983182:B983185 IX983182:IX983185 ST983182:ST983185 ACP983182:ACP983185 AML983182:AML983185 AWH983182:AWH983185 BGD983182:BGD983185 BPZ983182:BPZ983185 BZV983182:BZV983185 CJR983182:CJR983185 CTN983182:CTN983185 DDJ983182:DDJ983185 DNF983182:DNF983185 DXB983182:DXB983185 EGX983182:EGX983185 EQT983182:EQT983185 FAP983182:FAP983185 FKL983182:FKL983185 FUH983182:FUH983185 GED983182:GED983185 GNZ983182:GNZ983185 GXV983182:GXV983185 HHR983182:HHR983185 HRN983182:HRN983185 IBJ983182:IBJ983185 ILF983182:ILF983185 IVB983182:IVB983185 JEX983182:JEX983185 JOT983182:JOT983185 JYP983182:JYP983185 KIL983182:KIL983185 KSH983182:KSH983185 LCD983182:LCD983185 LLZ983182:LLZ983185 LVV983182:LVV983185 MFR983182:MFR983185 MPN983182:MPN983185 MZJ983182:MZJ983185 NJF983182:NJF983185 NTB983182:NTB983185 OCX983182:OCX983185 OMT983182:OMT983185 OWP983182:OWP983185 PGL983182:PGL983185 PQH983182:PQH983185 QAD983182:QAD983185 QJZ983182:QJZ983185 QTV983182:QTV983185 RDR983182:RDR983185 RNN983182:RNN983185 RXJ983182:RXJ983185 SHF983182:SHF983185 SRB983182:SRB983185 TAX983182:TAX983185 TKT983182:TKT983185 TUP983182:TUP983185 UEL983182:UEL983185 UOH983182:UOH983185 UYD983182:UYD983185 VHZ983182:VHZ983185 VRV983182:VRV983185 WBR983182:WBR983185 WLN983182:WLN983185 WVJ983182:WVJ983185" xr:uid="{00000000-0002-0000-0F00-000000000000}"/>
    <dataValidation allowBlank="1" showInputMessage="1" showErrorMessage="1" prompt="Procure separar os equipamentos dos demais itens de instalação. As máquinas e equipamentos podem ser lançados na rubrica específica (Máquinas e Equipamentos)." sqref="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xr:uid="{00000000-0002-0000-0F00-000001000000}"/>
    <dataValidation allowBlank="1" showInputMessage="1" showErrorMessage="1" prompt="Descrever resumidamente o item de montagem ou instalação especial. Os equipamentos devem ser listados na rubrica específica (máquinas e equipamentos)." sqref="A30:D32 IW30:IZ32 SS30:SV32 ACO30:ACR32 AMK30:AMN32 AWG30:AWJ32 BGC30:BGF32 BPY30:BQB32 BZU30:BZX32 CJQ30:CJT32 CTM30:CTP32 DDI30:DDL32 DNE30:DNH32 DXA30:DXD32 EGW30:EGZ32 EQS30:EQV32 FAO30:FAR32 FKK30:FKN32 FUG30:FUJ32 GEC30:GEF32 GNY30:GOB32 GXU30:GXX32 HHQ30:HHT32 HRM30:HRP32 IBI30:IBL32 ILE30:ILH32 IVA30:IVD32 JEW30:JEZ32 JOS30:JOV32 JYO30:JYR32 KIK30:KIN32 KSG30:KSJ32 LCC30:LCF32 LLY30:LMB32 LVU30:LVX32 MFQ30:MFT32 MPM30:MPP32 MZI30:MZL32 NJE30:NJH32 NTA30:NTD32 OCW30:OCZ32 OMS30:OMV32 OWO30:OWR32 PGK30:PGN32 PQG30:PQJ32 QAC30:QAF32 QJY30:QKB32 QTU30:QTX32 RDQ30:RDT32 RNM30:RNP32 RXI30:RXL32 SHE30:SHH32 SRA30:SRD32 TAW30:TAZ32 TKS30:TKV32 TUO30:TUR32 UEK30:UEN32 UOG30:UOJ32 UYC30:UYF32 VHY30:VIB32 VRU30:VRX32 WBQ30:WBT32 WLM30:WLP32 WVI30:WVL32 A65568:D65570 IW65568:IZ65570 SS65568:SV65570 ACO65568:ACR65570 AMK65568:AMN65570 AWG65568:AWJ65570 BGC65568:BGF65570 BPY65568:BQB65570 BZU65568:BZX65570 CJQ65568:CJT65570 CTM65568:CTP65570 DDI65568:DDL65570 DNE65568:DNH65570 DXA65568:DXD65570 EGW65568:EGZ65570 EQS65568:EQV65570 FAO65568:FAR65570 FKK65568:FKN65570 FUG65568:FUJ65570 GEC65568:GEF65570 GNY65568:GOB65570 GXU65568:GXX65570 HHQ65568:HHT65570 HRM65568:HRP65570 IBI65568:IBL65570 ILE65568:ILH65570 IVA65568:IVD65570 JEW65568:JEZ65570 JOS65568:JOV65570 JYO65568:JYR65570 KIK65568:KIN65570 KSG65568:KSJ65570 LCC65568:LCF65570 LLY65568:LMB65570 LVU65568:LVX65570 MFQ65568:MFT65570 MPM65568:MPP65570 MZI65568:MZL65570 NJE65568:NJH65570 NTA65568:NTD65570 OCW65568:OCZ65570 OMS65568:OMV65570 OWO65568:OWR65570 PGK65568:PGN65570 PQG65568:PQJ65570 QAC65568:QAF65570 QJY65568:QKB65570 QTU65568:QTX65570 RDQ65568:RDT65570 RNM65568:RNP65570 RXI65568:RXL65570 SHE65568:SHH65570 SRA65568:SRD65570 TAW65568:TAZ65570 TKS65568:TKV65570 TUO65568:TUR65570 UEK65568:UEN65570 UOG65568:UOJ65570 UYC65568:UYF65570 VHY65568:VIB65570 VRU65568:VRX65570 WBQ65568:WBT65570 WLM65568:WLP65570 WVI65568:WVL65570 A131104:D131106 IW131104:IZ131106 SS131104:SV131106 ACO131104:ACR131106 AMK131104:AMN131106 AWG131104:AWJ131106 BGC131104:BGF131106 BPY131104:BQB131106 BZU131104:BZX131106 CJQ131104:CJT131106 CTM131104:CTP131106 DDI131104:DDL131106 DNE131104:DNH131106 DXA131104:DXD131106 EGW131104:EGZ131106 EQS131104:EQV131106 FAO131104:FAR131106 FKK131104:FKN131106 FUG131104:FUJ131106 GEC131104:GEF131106 GNY131104:GOB131106 GXU131104:GXX131106 HHQ131104:HHT131106 HRM131104:HRP131106 IBI131104:IBL131106 ILE131104:ILH131106 IVA131104:IVD131106 JEW131104:JEZ131106 JOS131104:JOV131106 JYO131104:JYR131106 KIK131104:KIN131106 KSG131104:KSJ131106 LCC131104:LCF131106 LLY131104:LMB131106 LVU131104:LVX131106 MFQ131104:MFT131106 MPM131104:MPP131106 MZI131104:MZL131106 NJE131104:NJH131106 NTA131104:NTD131106 OCW131104:OCZ131106 OMS131104:OMV131106 OWO131104:OWR131106 PGK131104:PGN131106 PQG131104:PQJ131106 QAC131104:QAF131106 QJY131104:QKB131106 QTU131104:QTX131106 RDQ131104:RDT131106 RNM131104:RNP131106 RXI131104:RXL131106 SHE131104:SHH131106 SRA131104:SRD131106 TAW131104:TAZ131106 TKS131104:TKV131106 TUO131104:TUR131106 UEK131104:UEN131106 UOG131104:UOJ131106 UYC131104:UYF131106 VHY131104:VIB131106 VRU131104:VRX131106 WBQ131104:WBT131106 WLM131104:WLP131106 WVI131104:WVL131106 A196640:D196642 IW196640:IZ196642 SS196640:SV196642 ACO196640:ACR196642 AMK196640:AMN196642 AWG196640:AWJ196642 BGC196640:BGF196642 BPY196640:BQB196642 BZU196640:BZX196642 CJQ196640:CJT196642 CTM196640:CTP196642 DDI196640:DDL196642 DNE196640:DNH196642 DXA196640:DXD196642 EGW196640:EGZ196642 EQS196640:EQV196642 FAO196640:FAR196642 FKK196640:FKN196642 FUG196640:FUJ196642 GEC196640:GEF196642 GNY196640:GOB196642 GXU196640:GXX196642 HHQ196640:HHT196642 HRM196640:HRP196642 IBI196640:IBL196642 ILE196640:ILH196642 IVA196640:IVD196642 JEW196640:JEZ196642 JOS196640:JOV196642 JYO196640:JYR196642 KIK196640:KIN196642 KSG196640:KSJ196642 LCC196640:LCF196642 LLY196640:LMB196642 LVU196640:LVX196642 MFQ196640:MFT196642 MPM196640:MPP196642 MZI196640:MZL196642 NJE196640:NJH196642 NTA196640:NTD196642 OCW196640:OCZ196642 OMS196640:OMV196642 OWO196640:OWR196642 PGK196640:PGN196642 PQG196640:PQJ196642 QAC196640:QAF196642 QJY196640:QKB196642 QTU196640:QTX196642 RDQ196640:RDT196642 RNM196640:RNP196642 RXI196640:RXL196642 SHE196640:SHH196642 SRA196640:SRD196642 TAW196640:TAZ196642 TKS196640:TKV196642 TUO196640:TUR196642 UEK196640:UEN196642 UOG196640:UOJ196642 UYC196640:UYF196642 VHY196640:VIB196642 VRU196640:VRX196642 WBQ196640:WBT196642 WLM196640:WLP196642 WVI196640:WVL196642 A262176:D262178 IW262176:IZ262178 SS262176:SV262178 ACO262176:ACR262178 AMK262176:AMN262178 AWG262176:AWJ262178 BGC262176:BGF262178 BPY262176:BQB262178 BZU262176:BZX262178 CJQ262176:CJT262178 CTM262176:CTP262178 DDI262176:DDL262178 DNE262176:DNH262178 DXA262176:DXD262178 EGW262176:EGZ262178 EQS262176:EQV262178 FAO262176:FAR262178 FKK262176:FKN262178 FUG262176:FUJ262178 GEC262176:GEF262178 GNY262176:GOB262178 GXU262176:GXX262178 HHQ262176:HHT262178 HRM262176:HRP262178 IBI262176:IBL262178 ILE262176:ILH262178 IVA262176:IVD262178 JEW262176:JEZ262178 JOS262176:JOV262178 JYO262176:JYR262178 KIK262176:KIN262178 KSG262176:KSJ262178 LCC262176:LCF262178 LLY262176:LMB262178 LVU262176:LVX262178 MFQ262176:MFT262178 MPM262176:MPP262178 MZI262176:MZL262178 NJE262176:NJH262178 NTA262176:NTD262178 OCW262176:OCZ262178 OMS262176:OMV262178 OWO262176:OWR262178 PGK262176:PGN262178 PQG262176:PQJ262178 QAC262176:QAF262178 QJY262176:QKB262178 QTU262176:QTX262178 RDQ262176:RDT262178 RNM262176:RNP262178 RXI262176:RXL262178 SHE262176:SHH262178 SRA262176:SRD262178 TAW262176:TAZ262178 TKS262176:TKV262178 TUO262176:TUR262178 UEK262176:UEN262178 UOG262176:UOJ262178 UYC262176:UYF262178 VHY262176:VIB262178 VRU262176:VRX262178 WBQ262176:WBT262178 WLM262176:WLP262178 WVI262176:WVL262178 A327712:D327714 IW327712:IZ327714 SS327712:SV327714 ACO327712:ACR327714 AMK327712:AMN327714 AWG327712:AWJ327714 BGC327712:BGF327714 BPY327712:BQB327714 BZU327712:BZX327714 CJQ327712:CJT327714 CTM327712:CTP327714 DDI327712:DDL327714 DNE327712:DNH327714 DXA327712:DXD327714 EGW327712:EGZ327714 EQS327712:EQV327714 FAO327712:FAR327714 FKK327712:FKN327714 FUG327712:FUJ327714 GEC327712:GEF327714 GNY327712:GOB327714 GXU327712:GXX327714 HHQ327712:HHT327714 HRM327712:HRP327714 IBI327712:IBL327714 ILE327712:ILH327714 IVA327712:IVD327714 JEW327712:JEZ327714 JOS327712:JOV327714 JYO327712:JYR327714 KIK327712:KIN327714 KSG327712:KSJ327714 LCC327712:LCF327714 LLY327712:LMB327714 LVU327712:LVX327714 MFQ327712:MFT327714 MPM327712:MPP327714 MZI327712:MZL327714 NJE327712:NJH327714 NTA327712:NTD327714 OCW327712:OCZ327714 OMS327712:OMV327714 OWO327712:OWR327714 PGK327712:PGN327714 PQG327712:PQJ327714 QAC327712:QAF327714 QJY327712:QKB327714 QTU327712:QTX327714 RDQ327712:RDT327714 RNM327712:RNP327714 RXI327712:RXL327714 SHE327712:SHH327714 SRA327712:SRD327714 TAW327712:TAZ327714 TKS327712:TKV327714 TUO327712:TUR327714 UEK327712:UEN327714 UOG327712:UOJ327714 UYC327712:UYF327714 VHY327712:VIB327714 VRU327712:VRX327714 WBQ327712:WBT327714 WLM327712:WLP327714 WVI327712:WVL327714 A393248:D393250 IW393248:IZ393250 SS393248:SV393250 ACO393248:ACR393250 AMK393248:AMN393250 AWG393248:AWJ393250 BGC393248:BGF393250 BPY393248:BQB393250 BZU393248:BZX393250 CJQ393248:CJT393250 CTM393248:CTP393250 DDI393248:DDL393250 DNE393248:DNH393250 DXA393248:DXD393250 EGW393248:EGZ393250 EQS393248:EQV393250 FAO393248:FAR393250 FKK393248:FKN393250 FUG393248:FUJ393250 GEC393248:GEF393250 GNY393248:GOB393250 GXU393248:GXX393250 HHQ393248:HHT393250 HRM393248:HRP393250 IBI393248:IBL393250 ILE393248:ILH393250 IVA393248:IVD393250 JEW393248:JEZ393250 JOS393248:JOV393250 JYO393248:JYR393250 KIK393248:KIN393250 KSG393248:KSJ393250 LCC393248:LCF393250 LLY393248:LMB393250 LVU393248:LVX393250 MFQ393248:MFT393250 MPM393248:MPP393250 MZI393248:MZL393250 NJE393248:NJH393250 NTA393248:NTD393250 OCW393248:OCZ393250 OMS393248:OMV393250 OWO393248:OWR393250 PGK393248:PGN393250 PQG393248:PQJ393250 QAC393248:QAF393250 QJY393248:QKB393250 QTU393248:QTX393250 RDQ393248:RDT393250 RNM393248:RNP393250 RXI393248:RXL393250 SHE393248:SHH393250 SRA393248:SRD393250 TAW393248:TAZ393250 TKS393248:TKV393250 TUO393248:TUR393250 UEK393248:UEN393250 UOG393248:UOJ393250 UYC393248:UYF393250 VHY393248:VIB393250 VRU393248:VRX393250 WBQ393248:WBT393250 WLM393248:WLP393250 WVI393248:WVL393250 A458784:D458786 IW458784:IZ458786 SS458784:SV458786 ACO458784:ACR458786 AMK458784:AMN458786 AWG458784:AWJ458786 BGC458784:BGF458786 BPY458784:BQB458786 BZU458784:BZX458786 CJQ458784:CJT458786 CTM458784:CTP458786 DDI458784:DDL458786 DNE458784:DNH458786 DXA458784:DXD458786 EGW458784:EGZ458786 EQS458784:EQV458786 FAO458784:FAR458786 FKK458784:FKN458786 FUG458784:FUJ458786 GEC458784:GEF458786 GNY458784:GOB458786 GXU458784:GXX458786 HHQ458784:HHT458786 HRM458784:HRP458786 IBI458784:IBL458786 ILE458784:ILH458786 IVA458784:IVD458786 JEW458784:JEZ458786 JOS458784:JOV458786 JYO458784:JYR458786 KIK458784:KIN458786 KSG458784:KSJ458786 LCC458784:LCF458786 LLY458784:LMB458786 LVU458784:LVX458786 MFQ458784:MFT458786 MPM458784:MPP458786 MZI458784:MZL458786 NJE458784:NJH458786 NTA458784:NTD458786 OCW458784:OCZ458786 OMS458784:OMV458786 OWO458784:OWR458786 PGK458784:PGN458786 PQG458784:PQJ458786 QAC458784:QAF458786 QJY458784:QKB458786 QTU458784:QTX458786 RDQ458784:RDT458786 RNM458784:RNP458786 RXI458784:RXL458786 SHE458784:SHH458786 SRA458784:SRD458786 TAW458784:TAZ458786 TKS458784:TKV458786 TUO458784:TUR458786 UEK458784:UEN458786 UOG458784:UOJ458786 UYC458784:UYF458786 VHY458784:VIB458786 VRU458784:VRX458786 WBQ458784:WBT458786 WLM458784:WLP458786 WVI458784:WVL458786 A524320:D524322 IW524320:IZ524322 SS524320:SV524322 ACO524320:ACR524322 AMK524320:AMN524322 AWG524320:AWJ524322 BGC524320:BGF524322 BPY524320:BQB524322 BZU524320:BZX524322 CJQ524320:CJT524322 CTM524320:CTP524322 DDI524320:DDL524322 DNE524320:DNH524322 DXA524320:DXD524322 EGW524320:EGZ524322 EQS524320:EQV524322 FAO524320:FAR524322 FKK524320:FKN524322 FUG524320:FUJ524322 GEC524320:GEF524322 GNY524320:GOB524322 GXU524320:GXX524322 HHQ524320:HHT524322 HRM524320:HRP524322 IBI524320:IBL524322 ILE524320:ILH524322 IVA524320:IVD524322 JEW524320:JEZ524322 JOS524320:JOV524322 JYO524320:JYR524322 KIK524320:KIN524322 KSG524320:KSJ524322 LCC524320:LCF524322 LLY524320:LMB524322 LVU524320:LVX524322 MFQ524320:MFT524322 MPM524320:MPP524322 MZI524320:MZL524322 NJE524320:NJH524322 NTA524320:NTD524322 OCW524320:OCZ524322 OMS524320:OMV524322 OWO524320:OWR524322 PGK524320:PGN524322 PQG524320:PQJ524322 QAC524320:QAF524322 QJY524320:QKB524322 QTU524320:QTX524322 RDQ524320:RDT524322 RNM524320:RNP524322 RXI524320:RXL524322 SHE524320:SHH524322 SRA524320:SRD524322 TAW524320:TAZ524322 TKS524320:TKV524322 TUO524320:TUR524322 UEK524320:UEN524322 UOG524320:UOJ524322 UYC524320:UYF524322 VHY524320:VIB524322 VRU524320:VRX524322 WBQ524320:WBT524322 WLM524320:WLP524322 WVI524320:WVL524322 A589856:D589858 IW589856:IZ589858 SS589856:SV589858 ACO589856:ACR589858 AMK589856:AMN589858 AWG589856:AWJ589858 BGC589856:BGF589858 BPY589856:BQB589858 BZU589856:BZX589858 CJQ589856:CJT589858 CTM589856:CTP589858 DDI589856:DDL589858 DNE589856:DNH589858 DXA589856:DXD589858 EGW589856:EGZ589858 EQS589856:EQV589858 FAO589856:FAR589858 FKK589856:FKN589858 FUG589856:FUJ589858 GEC589856:GEF589858 GNY589856:GOB589858 GXU589856:GXX589858 HHQ589856:HHT589858 HRM589856:HRP589858 IBI589856:IBL589858 ILE589856:ILH589858 IVA589856:IVD589858 JEW589856:JEZ589858 JOS589856:JOV589858 JYO589856:JYR589858 KIK589856:KIN589858 KSG589856:KSJ589858 LCC589856:LCF589858 LLY589856:LMB589858 LVU589856:LVX589858 MFQ589856:MFT589858 MPM589856:MPP589858 MZI589856:MZL589858 NJE589856:NJH589858 NTA589856:NTD589858 OCW589856:OCZ589858 OMS589856:OMV589858 OWO589856:OWR589858 PGK589856:PGN589858 PQG589856:PQJ589858 QAC589856:QAF589858 QJY589856:QKB589858 QTU589856:QTX589858 RDQ589856:RDT589858 RNM589856:RNP589858 RXI589856:RXL589858 SHE589856:SHH589858 SRA589856:SRD589858 TAW589856:TAZ589858 TKS589856:TKV589858 TUO589856:TUR589858 UEK589856:UEN589858 UOG589856:UOJ589858 UYC589856:UYF589858 VHY589856:VIB589858 VRU589856:VRX589858 WBQ589856:WBT589858 WLM589856:WLP589858 WVI589856:WVL589858 A655392:D655394 IW655392:IZ655394 SS655392:SV655394 ACO655392:ACR655394 AMK655392:AMN655394 AWG655392:AWJ655394 BGC655392:BGF655394 BPY655392:BQB655394 BZU655392:BZX655394 CJQ655392:CJT655394 CTM655392:CTP655394 DDI655392:DDL655394 DNE655392:DNH655394 DXA655392:DXD655394 EGW655392:EGZ655394 EQS655392:EQV655394 FAO655392:FAR655394 FKK655392:FKN655394 FUG655392:FUJ655394 GEC655392:GEF655394 GNY655392:GOB655394 GXU655392:GXX655394 HHQ655392:HHT655394 HRM655392:HRP655394 IBI655392:IBL655394 ILE655392:ILH655394 IVA655392:IVD655394 JEW655392:JEZ655394 JOS655392:JOV655394 JYO655392:JYR655394 KIK655392:KIN655394 KSG655392:KSJ655394 LCC655392:LCF655394 LLY655392:LMB655394 LVU655392:LVX655394 MFQ655392:MFT655394 MPM655392:MPP655394 MZI655392:MZL655394 NJE655392:NJH655394 NTA655392:NTD655394 OCW655392:OCZ655394 OMS655392:OMV655394 OWO655392:OWR655394 PGK655392:PGN655394 PQG655392:PQJ655394 QAC655392:QAF655394 QJY655392:QKB655394 QTU655392:QTX655394 RDQ655392:RDT655394 RNM655392:RNP655394 RXI655392:RXL655394 SHE655392:SHH655394 SRA655392:SRD655394 TAW655392:TAZ655394 TKS655392:TKV655394 TUO655392:TUR655394 UEK655392:UEN655394 UOG655392:UOJ655394 UYC655392:UYF655394 VHY655392:VIB655394 VRU655392:VRX655394 WBQ655392:WBT655394 WLM655392:WLP655394 WVI655392:WVL655394 A720928:D720930 IW720928:IZ720930 SS720928:SV720930 ACO720928:ACR720930 AMK720928:AMN720930 AWG720928:AWJ720930 BGC720928:BGF720930 BPY720928:BQB720930 BZU720928:BZX720930 CJQ720928:CJT720930 CTM720928:CTP720930 DDI720928:DDL720930 DNE720928:DNH720930 DXA720928:DXD720930 EGW720928:EGZ720930 EQS720928:EQV720930 FAO720928:FAR720930 FKK720928:FKN720930 FUG720928:FUJ720930 GEC720928:GEF720930 GNY720928:GOB720930 GXU720928:GXX720930 HHQ720928:HHT720930 HRM720928:HRP720930 IBI720928:IBL720930 ILE720928:ILH720930 IVA720928:IVD720930 JEW720928:JEZ720930 JOS720928:JOV720930 JYO720928:JYR720930 KIK720928:KIN720930 KSG720928:KSJ720930 LCC720928:LCF720930 LLY720928:LMB720930 LVU720928:LVX720930 MFQ720928:MFT720930 MPM720928:MPP720930 MZI720928:MZL720930 NJE720928:NJH720930 NTA720928:NTD720930 OCW720928:OCZ720930 OMS720928:OMV720930 OWO720928:OWR720930 PGK720928:PGN720930 PQG720928:PQJ720930 QAC720928:QAF720930 QJY720928:QKB720930 QTU720928:QTX720930 RDQ720928:RDT720930 RNM720928:RNP720930 RXI720928:RXL720930 SHE720928:SHH720930 SRA720928:SRD720930 TAW720928:TAZ720930 TKS720928:TKV720930 TUO720928:TUR720930 UEK720928:UEN720930 UOG720928:UOJ720930 UYC720928:UYF720930 VHY720928:VIB720930 VRU720928:VRX720930 WBQ720928:WBT720930 WLM720928:WLP720930 WVI720928:WVL720930 A786464:D786466 IW786464:IZ786466 SS786464:SV786466 ACO786464:ACR786466 AMK786464:AMN786466 AWG786464:AWJ786466 BGC786464:BGF786466 BPY786464:BQB786466 BZU786464:BZX786466 CJQ786464:CJT786466 CTM786464:CTP786466 DDI786464:DDL786466 DNE786464:DNH786466 DXA786464:DXD786466 EGW786464:EGZ786466 EQS786464:EQV786466 FAO786464:FAR786466 FKK786464:FKN786466 FUG786464:FUJ786466 GEC786464:GEF786466 GNY786464:GOB786466 GXU786464:GXX786466 HHQ786464:HHT786466 HRM786464:HRP786466 IBI786464:IBL786466 ILE786464:ILH786466 IVA786464:IVD786466 JEW786464:JEZ786466 JOS786464:JOV786466 JYO786464:JYR786466 KIK786464:KIN786466 KSG786464:KSJ786466 LCC786464:LCF786466 LLY786464:LMB786466 LVU786464:LVX786466 MFQ786464:MFT786466 MPM786464:MPP786466 MZI786464:MZL786466 NJE786464:NJH786466 NTA786464:NTD786466 OCW786464:OCZ786466 OMS786464:OMV786466 OWO786464:OWR786466 PGK786464:PGN786466 PQG786464:PQJ786466 QAC786464:QAF786466 QJY786464:QKB786466 QTU786464:QTX786466 RDQ786464:RDT786466 RNM786464:RNP786466 RXI786464:RXL786466 SHE786464:SHH786466 SRA786464:SRD786466 TAW786464:TAZ786466 TKS786464:TKV786466 TUO786464:TUR786466 UEK786464:UEN786466 UOG786464:UOJ786466 UYC786464:UYF786466 VHY786464:VIB786466 VRU786464:VRX786466 WBQ786464:WBT786466 WLM786464:WLP786466 WVI786464:WVL786466 A852000:D852002 IW852000:IZ852002 SS852000:SV852002 ACO852000:ACR852002 AMK852000:AMN852002 AWG852000:AWJ852002 BGC852000:BGF852002 BPY852000:BQB852002 BZU852000:BZX852002 CJQ852000:CJT852002 CTM852000:CTP852002 DDI852000:DDL852002 DNE852000:DNH852002 DXA852000:DXD852002 EGW852000:EGZ852002 EQS852000:EQV852002 FAO852000:FAR852002 FKK852000:FKN852002 FUG852000:FUJ852002 GEC852000:GEF852002 GNY852000:GOB852002 GXU852000:GXX852002 HHQ852000:HHT852002 HRM852000:HRP852002 IBI852000:IBL852002 ILE852000:ILH852002 IVA852000:IVD852002 JEW852000:JEZ852002 JOS852000:JOV852002 JYO852000:JYR852002 KIK852000:KIN852002 KSG852000:KSJ852002 LCC852000:LCF852002 LLY852000:LMB852002 LVU852000:LVX852002 MFQ852000:MFT852002 MPM852000:MPP852002 MZI852000:MZL852002 NJE852000:NJH852002 NTA852000:NTD852002 OCW852000:OCZ852002 OMS852000:OMV852002 OWO852000:OWR852002 PGK852000:PGN852002 PQG852000:PQJ852002 QAC852000:QAF852002 QJY852000:QKB852002 QTU852000:QTX852002 RDQ852000:RDT852002 RNM852000:RNP852002 RXI852000:RXL852002 SHE852000:SHH852002 SRA852000:SRD852002 TAW852000:TAZ852002 TKS852000:TKV852002 TUO852000:TUR852002 UEK852000:UEN852002 UOG852000:UOJ852002 UYC852000:UYF852002 VHY852000:VIB852002 VRU852000:VRX852002 WBQ852000:WBT852002 WLM852000:WLP852002 WVI852000:WVL852002 A917536:D917538 IW917536:IZ917538 SS917536:SV917538 ACO917536:ACR917538 AMK917536:AMN917538 AWG917536:AWJ917538 BGC917536:BGF917538 BPY917536:BQB917538 BZU917536:BZX917538 CJQ917536:CJT917538 CTM917536:CTP917538 DDI917536:DDL917538 DNE917536:DNH917538 DXA917536:DXD917538 EGW917536:EGZ917538 EQS917536:EQV917538 FAO917536:FAR917538 FKK917536:FKN917538 FUG917536:FUJ917538 GEC917536:GEF917538 GNY917536:GOB917538 GXU917536:GXX917538 HHQ917536:HHT917538 HRM917536:HRP917538 IBI917536:IBL917538 ILE917536:ILH917538 IVA917536:IVD917538 JEW917536:JEZ917538 JOS917536:JOV917538 JYO917536:JYR917538 KIK917536:KIN917538 KSG917536:KSJ917538 LCC917536:LCF917538 LLY917536:LMB917538 LVU917536:LVX917538 MFQ917536:MFT917538 MPM917536:MPP917538 MZI917536:MZL917538 NJE917536:NJH917538 NTA917536:NTD917538 OCW917536:OCZ917538 OMS917536:OMV917538 OWO917536:OWR917538 PGK917536:PGN917538 PQG917536:PQJ917538 QAC917536:QAF917538 QJY917536:QKB917538 QTU917536:QTX917538 RDQ917536:RDT917538 RNM917536:RNP917538 RXI917536:RXL917538 SHE917536:SHH917538 SRA917536:SRD917538 TAW917536:TAZ917538 TKS917536:TKV917538 TUO917536:TUR917538 UEK917536:UEN917538 UOG917536:UOJ917538 UYC917536:UYF917538 VHY917536:VIB917538 VRU917536:VRX917538 WBQ917536:WBT917538 WLM917536:WLP917538 WVI917536:WVL917538 A983072:D983074 IW983072:IZ983074 SS983072:SV983074 ACO983072:ACR983074 AMK983072:AMN983074 AWG983072:AWJ983074 BGC983072:BGF983074 BPY983072:BQB983074 BZU983072:BZX983074 CJQ983072:CJT983074 CTM983072:CTP983074 DDI983072:DDL983074 DNE983072:DNH983074 DXA983072:DXD983074 EGW983072:EGZ983074 EQS983072:EQV983074 FAO983072:FAR983074 FKK983072:FKN983074 FUG983072:FUJ983074 GEC983072:GEF983074 GNY983072:GOB983074 GXU983072:GXX983074 HHQ983072:HHT983074 HRM983072:HRP983074 IBI983072:IBL983074 ILE983072:ILH983074 IVA983072:IVD983074 JEW983072:JEZ983074 JOS983072:JOV983074 JYO983072:JYR983074 KIK983072:KIN983074 KSG983072:KSJ983074 LCC983072:LCF983074 LLY983072:LMB983074 LVU983072:LVX983074 MFQ983072:MFT983074 MPM983072:MPP983074 MZI983072:MZL983074 NJE983072:NJH983074 NTA983072:NTD983074 OCW983072:OCZ983074 OMS983072:OMV983074 OWO983072:OWR983074 PGK983072:PGN983074 PQG983072:PQJ983074 QAC983072:QAF983074 QJY983072:QKB983074 QTU983072:QTX983074 RDQ983072:RDT983074 RNM983072:RNP983074 RXI983072:RXL983074 SHE983072:SHH983074 SRA983072:SRD983074 TAW983072:TAZ983074 TKS983072:TKV983074 TUO983072:TUR983074 UEK983072:UEN983074 UOG983072:UOJ983074 UYC983072:UYF983074 VHY983072:VIB983074 VRU983072:VRX983074 WBQ983072:WBT983074 WLM983072:WLP983074 WVI983072:WVL983074" xr:uid="{00000000-0002-0000-0F00-000002000000}"/>
    <dataValidation allowBlank="1" showInputMessage="1" showErrorMessage="1" promptTitle="CAMPO OBRIGATÓRIO" prompt="Descreva, resumidamente, a que se referem as obras civis e por que são necessárias no Projeto." sqref="F11:F24 JB11:JB24 SX11:SX24 ACT11:ACT24 AMP11:AMP24 AWL11:AWL24 BGH11:BGH24 BQD11:BQD24 BZZ11:BZZ24 CJV11:CJV24 CTR11:CTR24 DDN11:DDN24 DNJ11:DNJ24 DXF11:DXF24 EHB11:EHB24 EQX11:EQX24 FAT11:FAT24 FKP11:FKP24 FUL11:FUL24 GEH11:GEH24 GOD11:GOD24 GXZ11:GXZ24 HHV11:HHV24 HRR11:HRR24 IBN11:IBN24 ILJ11:ILJ24 IVF11:IVF24 JFB11:JFB24 JOX11:JOX24 JYT11:JYT24 KIP11:KIP24 KSL11:KSL24 LCH11:LCH24 LMD11:LMD24 LVZ11:LVZ24 MFV11:MFV24 MPR11:MPR24 MZN11:MZN24 NJJ11:NJJ24 NTF11:NTF24 ODB11:ODB24 OMX11:OMX24 OWT11:OWT24 PGP11:PGP24 PQL11:PQL24 QAH11:QAH24 QKD11:QKD24 QTZ11:QTZ24 RDV11:RDV24 RNR11:RNR24 RXN11:RXN24 SHJ11:SHJ24 SRF11:SRF24 TBB11:TBB24 TKX11:TKX24 TUT11:TUT24 UEP11:UEP24 UOL11:UOL24 UYH11:UYH24 VID11:VID24 VRZ11:VRZ24 WBV11:WBV24 WLR11:WLR24 WVN11:WVN24 F65549:F65562 JB65549:JB65562 SX65549:SX65562 ACT65549:ACT65562 AMP65549:AMP65562 AWL65549:AWL65562 BGH65549:BGH65562 BQD65549:BQD65562 BZZ65549:BZZ65562 CJV65549:CJV65562 CTR65549:CTR65562 DDN65549:DDN65562 DNJ65549:DNJ65562 DXF65549:DXF65562 EHB65549:EHB65562 EQX65549:EQX65562 FAT65549:FAT65562 FKP65549:FKP65562 FUL65549:FUL65562 GEH65549:GEH65562 GOD65549:GOD65562 GXZ65549:GXZ65562 HHV65549:HHV65562 HRR65549:HRR65562 IBN65549:IBN65562 ILJ65549:ILJ65562 IVF65549:IVF65562 JFB65549:JFB65562 JOX65549:JOX65562 JYT65549:JYT65562 KIP65549:KIP65562 KSL65549:KSL65562 LCH65549:LCH65562 LMD65549:LMD65562 LVZ65549:LVZ65562 MFV65549:MFV65562 MPR65549:MPR65562 MZN65549:MZN65562 NJJ65549:NJJ65562 NTF65549:NTF65562 ODB65549:ODB65562 OMX65549:OMX65562 OWT65549:OWT65562 PGP65549:PGP65562 PQL65549:PQL65562 QAH65549:QAH65562 QKD65549:QKD65562 QTZ65549:QTZ65562 RDV65549:RDV65562 RNR65549:RNR65562 RXN65549:RXN65562 SHJ65549:SHJ65562 SRF65549:SRF65562 TBB65549:TBB65562 TKX65549:TKX65562 TUT65549:TUT65562 UEP65549:UEP65562 UOL65549:UOL65562 UYH65549:UYH65562 VID65549:VID65562 VRZ65549:VRZ65562 WBV65549:WBV65562 WLR65549:WLR65562 WVN65549:WVN65562 F131085:F131098 JB131085:JB131098 SX131085:SX131098 ACT131085:ACT131098 AMP131085:AMP131098 AWL131085:AWL131098 BGH131085:BGH131098 BQD131085:BQD131098 BZZ131085:BZZ131098 CJV131085:CJV131098 CTR131085:CTR131098 DDN131085:DDN131098 DNJ131085:DNJ131098 DXF131085:DXF131098 EHB131085:EHB131098 EQX131085:EQX131098 FAT131085:FAT131098 FKP131085:FKP131098 FUL131085:FUL131098 GEH131085:GEH131098 GOD131085:GOD131098 GXZ131085:GXZ131098 HHV131085:HHV131098 HRR131085:HRR131098 IBN131085:IBN131098 ILJ131085:ILJ131098 IVF131085:IVF131098 JFB131085:JFB131098 JOX131085:JOX131098 JYT131085:JYT131098 KIP131085:KIP131098 KSL131085:KSL131098 LCH131085:LCH131098 LMD131085:LMD131098 LVZ131085:LVZ131098 MFV131085:MFV131098 MPR131085:MPR131098 MZN131085:MZN131098 NJJ131085:NJJ131098 NTF131085:NTF131098 ODB131085:ODB131098 OMX131085:OMX131098 OWT131085:OWT131098 PGP131085:PGP131098 PQL131085:PQL131098 QAH131085:QAH131098 QKD131085:QKD131098 QTZ131085:QTZ131098 RDV131085:RDV131098 RNR131085:RNR131098 RXN131085:RXN131098 SHJ131085:SHJ131098 SRF131085:SRF131098 TBB131085:TBB131098 TKX131085:TKX131098 TUT131085:TUT131098 UEP131085:UEP131098 UOL131085:UOL131098 UYH131085:UYH131098 VID131085:VID131098 VRZ131085:VRZ131098 WBV131085:WBV131098 WLR131085:WLR131098 WVN131085:WVN131098 F196621:F196634 JB196621:JB196634 SX196621:SX196634 ACT196621:ACT196634 AMP196621:AMP196634 AWL196621:AWL196634 BGH196621:BGH196634 BQD196621:BQD196634 BZZ196621:BZZ196634 CJV196621:CJV196634 CTR196621:CTR196634 DDN196621:DDN196634 DNJ196621:DNJ196634 DXF196621:DXF196634 EHB196621:EHB196634 EQX196621:EQX196634 FAT196621:FAT196634 FKP196621:FKP196634 FUL196621:FUL196634 GEH196621:GEH196634 GOD196621:GOD196634 GXZ196621:GXZ196634 HHV196621:HHV196634 HRR196621:HRR196634 IBN196621:IBN196634 ILJ196621:ILJ196634 IVF196621:IVF196634 JFB196621:JFB196634 JOX196621:JOX196634 JYT196621:JYT196634 KIP196621:KIP196634 KSL196621:KSL196634 LCH196621:LCH196634 LMD196621:LMD196634 LVZ196621:LVZ196634 MFV196621:MFV196634 MPR196621:MPR196634 MZN196621:MZN196634 NJJ196621:NJJ196634 NTF196621:NTF196634 ODB196621:ODB196634 OMX196621:OMX196634 OWT196621:OWT196634 PGP196621:PGP196634 PQL196621:PQL196634 QAH196621:QAH196634 QKD196621:QKD196634 QTZ196621:QTZ196634 RDV196621:RDV196634 RNR196621:RNR196634 RXN196621:RXN196634 SHJ196621:SHJ196634 SRF196621:SRF196634 TBB196621:TBB196634 TKX196621:TKX196634 TUT196621:TUT196634 UEP196621:UEP196634 UOL196621:UOL196634 UYH196621:UYH196634 VID196621:VID196634 VRZ196621:VRZ196634 WBV196621:WBV196634 WLR196621:WLR196634 WVN196621:WVN196634 F262157:F262170 JB262157:JB262170 SX262157:SX262170 ACT262157:ACT262170 AMP262157:AMP262170 AWL262157:AWL262170 BGH262157:BGH262170 BQD262157:BQD262170 BZZ262157:BZZ262170 CJV262157:CJV262170 CTR262157:CTR262170 DDN262157:DDN262170 DNJ262157:DNJ262170 DXF262157:DXF262170 EHB262157:EHB262170 EQX262157:EQX262170 FAT262157:FAT262170 FKP262157:FKP262170 FUL262157:FUL262170 GEH262157:GEH262170 GOD262157:GOD262170 GXZ262157:GXZ262170 HHV262157:HHV262170 HRR262157:HRR262170 IBN262157:IBN262170 ILJ262157:ILJ262170 IVF262157:IVF262170 JFB262157:JFB262170 JOX262157:JOX262170 JYT262157:JYT262170 KIP262157:KIP262170 KSL262157:KSL262170 LCH262157:LCH262170 LMD262157:LMD262170 LVZ262157:LVZ262170 MFV262157:MFV262170 MPR262157:MPR262170 MZN262157:MZN262170 NJJ262157:NJJ262170 NTF262157:NTF262170 ODB262157:ODB262170 OMX262157:OMX262170 OWT262157:OWT262170 PGP262157:PGP262170 PQL262157:PQL262170 QAH262157:QAH262170 QKD262157:QKD262170 QTZ262157:QTZ262170 RDV262157:RDV262170 RNR262157:RNR262170 RXN262157:RXN262170 SHJ262157:SHJ262170 SRF262157:SRF262170 TBB262157:TBB262170 TKX262157:TKX262170 TUT262157:TUT262170 UEP262157:UEP262170 UOL262157:UOL262170 UYH262157:UYH262170 VID262157:VID262170 VRZ262157:VRZ262170 WBV262157:WBV262170 WLR262157:WLR262170 WVN262157:WVN262170 F327693:F327706 JB327693:JB327706 SX327693:SX327706 ACT327693:ACT327706 AMP327693:AMP327706 AWL327693:AWL327706 BGH327693:BGH327706 BQD327693:BQD327706 BZZ327693:BZZ327706 CJV327693:CJV327706 CTR327693:CTR327706 DDN327693:DDN327706 DNJ327693:DNJ327706 DXF327693:DXF327706 EHB327693:EHB327706 EQX327693:EQX327706 FAT327693:FAT327706 FKP327693:FKP327706 FUL327693:FUL327706 GEH327693:GEH327706 GOD327693:GOD327706 GXZ327693:GXZ327706 HHV327693:HHV327706 HRR327693:HRR327706 IBN327693:IBN327706 ILJ327693:ILJ327706 IVF327693:IVF327706 JFB327693:JFB327706 JOX327693:JOX327706 JYT327693:JYT327706 KIP327693:KIP327706 KSL327693:KSL327706 LCH327693:LCH327706 LMD327693:LMD327706 LVZ327693:LVZ327706 MFV327693:MFV327706 MPR327693:MPR327706 MZN327693:MZN327706 NJJ327693:NJJ327706 NTF327693:NTF327706 ODB327693:ODB327706 OMX327693:OMX327706 OWT327693:OWT327706 PGP327693:PGP327706 PQL327693:PQL327706 QAH327693:QAH327706 QKD327693:QKD327706 QTZ327693:QTZ327706 RDV327693:RDV327706 RNR327693:RNR327706 RXN327693:RXN327706 SHJ327693:SHJ327706 SRF327693:SRF327706 TBB327693:TBB327706 TKX327693:TKX327706 TUT327693:TUT327706 UEP327693:UEP327706 UOL327693:UOL327706 UYH327693:UYH327706 VID327693:VID327706 VRZ327693:VRZ327706 WBV327693:WBV327706 WLR327693:WLR327706 WVN327693:WVN327706 F393229:F393242 JB393229:JB393242 SX393229:SX393242 ACT393229:ACT393242 AMP393229:AMP393242 AWL393229:AWL393242 BGH393229:BGH393242 BQD393229:BQD393242 BZZ393229:BZZ393242 CJV393229:CJV393242 CTR393229:CTR393242 DDN393229:DDN393242 DNJ393229:DNJ393242 DXF393229:DXF393242 EHB393229:EHB393242 EQX393229:EQX393242 FAT393229:FAT393242 FKP393229:FKP393242 FUL393229:FUL393242 GEH393229:GEH393242 GOD393229:GOD393242 GXZ393229:GXZ393242 HHV393229:HHV393242 HRR393229:HRR393242 IBN393229:IBN393242 ILJ393229:ILJ393242 IVF393229:IVF393242 JFB393229:JFB393242 JOX393229:JOX393242 JYT393229:JYT393242 KIP393229:KIP393242 KSL393229:KSL393242 LCH393229:LCH393242 LMD393229:LMD393242 LVZ393229:LVZ393242 MFV393229:MFV393242 MPR393229:MPR393242 MZN393229:MZN393242 NJJ393229:NJJ393242 NTF393229:NTF393242 ODB393229:ODB393242 OMX393229:OMX393242 OWT393229:OWT393242 PGP393229:PGP393242 PQL393229:PQL393242 QAH393229:QAH393242 QKD393229:QKD393242 QTZ393229:QTZ393242 RDV393229:RDV393242 RNR393229:RNR393242 RXN393229:RXN393242 SHJ393229:SHJ393242 SRF393229:SRF393242 TBB393229:TBB393242 TKX393229:TKX393242 TUT393229:TUT393242 UEP393229:UEP393242 UOL393229:UOL393242 UYH393229:UYH393242 VID393229:VID393242 VRZ393229:VRZ393242 WBV393229:WBV393242 WLR393229:WLR393242 WVN393229:WVN393242 F458765:F458778 JB458765:JB458778 SX458765:SX458778 ACT458765:ACT458778 AMP458765:AMP458778 AWL458765:AWL458778 BGH458765:BGH458778 BQD458765:BQD458778 BZZ458765:BZZ458778 CJV458765:CJV458778 CTR458765:CTR458778 DDN458765:DDN458778 DNJ458765:DNJ458778 DXF458765:DXF458778 EHB458765:EHB458778 EQX458765:EQX458778 FAT458765:FAT458778 FKP458765:FKP458778 FUL458765:FUL458778 GEH458765:GEH458778 GOD458765:GOD458778 GXZ458765:GXZ458778 HHV458765:HHV458778 HRR458765:HRR458778 IBN458765:IBN458778 ILJ458765:ILJ458778 IVF458765:IVF458778 JFB458765:JFB458778 JOX458765:JOX458778 JYT458765:JYT458778 KIP458765:KIP458778 KSL458765:KSL458778 LCH458765:LCH458778 LMD458765:LMD458778 LVZ458765:LVZ458778 MFV458765:MFV458778 MPR458765:MPR458778 MZN458765:MZN458778 NJJ458765:NJJ458778 NTF458765:NTF458778 ODB458765:ODB458778 OMX458765:OMX458778 OWT458765:OWT458778 PGP458765:PGP458778 PQL458765:PQL458778 QAH458765:QAH458778 QKD458765:QKD458778 QTZ458765:QTZ458778 RDV458765:RDV458778 RNR458765:RNR458778 RXN458765:RXN458778 SHJ458765:SHJ458778 SRF458765:SRF458778 TBB458765:TBB458778 TKX458765:TKX458778 TUT458765:TUT458778 UEP458765:UEP458778 UOL458765:UOL458778 UYH458765:UYH458778 VID458765:VID458778 VRZ458765:VRZ458778 WBV458765:WBV458778 WLR458765:WLR458778 WVN458765:WVN458778 F524301:F524314 JB524301:JB524314 SX524301:SX524314 ACT524301:ACT524314 AMP524301:AMP524314 AWL524301:AWL524314 BGH524301:BGH524314 BQD524301:BQD524314 BZZ524301:BZZ524314 CJV524301:CJV524314 CTR524301:CTR524314 DDN524301:DDN524314 DNJ524301:DNJ524314 DXF524301:DXF524314 EHB524301:EHB524314 EQX524301:EQX524314 FAT524301:FAT524314 FKP524301:FKP524314 FUL524301:FUL524314 GEH524301:GEH524314 GOD524301:GOD524314 GXZ524301:GXZ524314 HHV524301:HHV524314 HRR524301:HRR524314 IBN524301:IBN524314 ILJ524301:ILJ524314 IVF524301:IVF524314 JFB524301:JFB524314 JOX524301:JOX524314 JYT524301:JYT524314 KIP524301:KIP524314 KSL524301:KSL524314 LCH524301:LCH524314 LMD524301:LMD524314 LVZ524301:LVZ524314 MFV524301:MFV524314 MPR524301:MPR524314 MZN524301:MZN524314 NJJ524301:NJJ524314 NTF524301:NTF524314 ODB524301:ODB524314 OMX524301:OMX524314 OWT524301:OWT524314 PGP524301:PGP524314 PQL524301:PQL524314 QAH524301:QAH524314 QKD524301:QKD524314 QTZ524301:QTZ524314 RDV524301:RDV524314 RNR524301:RNR524314 RXN524301:RXN524314 SHJ524301:SHJ524314 SRF524301:SRF524314 TBB524301:TBB524314 TKX524301:TKX524314 TUT524301:TUT524314 UEP524301:UEP524314 UOL524301:UOL524314 UYH524301:UYH524314 VID524301:VID524314 VRZ524301:VRZ524314 WBV524301:WBV524314 WLR524301:WLR524314 WVN524301:WVN524314 F589837:F589850 JB589837:JB589850 SX589837:SX589850 ACT589837:ACT589850 AMP589837:AMP589850 AWL589837:AWL589850 BGH589837:BGH589850 BQD589837:BQD589850 BZZ589837:BZZ589850 CJV589837:CJV589850 CTR589837:CTR589850 DDN589837:DDN589850 DNJ589837:DNJ589850 DXF589837:DXF589850 EHB589837:EHB589850 EQX589837:EQX589850 FAT589837:FAT589850 FKP589837:FKP589850 FUL589837:FUL589850 GEH589837:GEH589850 GOD589837:GOD589850 GXZ589837:GXZ589850 HHV589837:HHV589850 HRR589837:HRR589850 IBN589837:IBN589850 ILJ589837:ILJ589850 IVF589837:IVF589850 JFB589837:JFB589850 JOX589837:JOX589850 JYT589837:JYT589850 KIP589837:KIP589850 KSL589837:KSL589850 LCH589837:LCH589850 LMD589837:LMD589850 LVZ589837:LVZ589850 MFV589837:MFV589850 MPR589837:MPR589850 MZN589837:MZN589850 NJJ589837:NJJ589850 NTF589837:NTF589850 ODB589837:ODB589850 OMX589837:OMX589850 OWT589837:OWT589850 PGP589837:PGP589850 PQL589837:PQL589850 QAH589837:QAH589850 QKD589837:QKD589850 QTZ589837:QTZ589850 RDV589837:RDV589850 RNR589837:RNR589850 RXN589837:RXN589850 SHJ589837:SHJ589850 SRF589837:SRF589850 TBB589837:TBB589850 TKX589837:TKX589850 TUT589837:TUT589850 UEP589837:UEP589850 UOL589837:UOL589850 UYH589837:UYH589850 VID589837:VID589850 VRZ589837:VRZ589850 WBV589837:WBV589850 WLR589837:WLR589850 WVN589837:WVN589850 F655373:F655386 JB655373:JB655386 SX655373:SX655386 ACT655373:ACT655386 AMP655373:AMP655386 AWL655373:AWL655386 BGH655373:BGH655386 BQD655373:BQD655386 BZZ655373:BZZ655386 CJV655373:CJV655386 CTR655373:CTR655386 DDN655373:DDN655386 DNJ655373:DNJ655386 DXF655373:DXF655386 EHB655373:EHB655386 EQX655373:EQX655386 FAT655373:FAT655386 FKP655373:FKP655386 FUL655373:FUL655386 GEH655373:GEH655386 GOD655373:GOD655386 GXZ655373:GXZ655386 HHV655373:HHV655386 HRR655373:HRR655386 IBN655373:IBN655386 ILJ655373:ILJ655386 IVF655373:IVF655386 JFB655373:JFB655386 JOX655373:JOX655386 JYT655373:JYT655386 KIP655373:KIP655386 KSL655373:KSL655386 LCH655373:LCH655386 LMD655373:LMD655386 LVZ655373:LVZ655386 MFV655373:MFV655386 MPR655373:MPR655386 MZN655373:MZN655386 NJJ655373:NJJ655386 NTF655373:NTF655386 ODB655373:ODB655386 OMX655373:OMX655386 OWT655373:OWT655386 PGP655373:PGP655386 PQL655373:PQL655386 QAH655373:QAH655386 QKD655373:QKD655386 QTZ655373:QTZ655386 RDV655373:RDV655386 RNR655373:RNR655386 RXN655373:RXN655386 SHJ655373:SHJ655386 SRF655373:SRF655386 TBB655373:TBB655386 TKX655373:TKX655386 TUT655373:TUT655386 UEP655373:UEP655386 UOL655373:UOL655386 UYH655373:UYH655386 VID655373:VID655386 VRZ655373:VRZ655386 WBV655373:WBV655386 WLR655373:WLR655386 WVN655373:WVN655386 F720909:F720922 JB720909:JB720922 SX720909:SX720922 ACT720909:ACT720922 AMP720909:AMP720922 AWL720909:AWL720922 BGH720909:BGH720922 BQD720909:BQD720922 BZZ720909:BZZ720922 CJV720909:CJV720922 CTR720909:CTR720922 DDN720909:DDN720922 DNJ720909:DNJ720922 DXF720909:DXF720922 EHB720909:EHB720922 EQX720909:EQX720922 FAT720909:FAT720922 FKP720909:FKP720922 FUL720909:FUL720922 GEH720909:GEH720922 GOD720909:GOD720922 GXZ720909:GXZ720922 HHV720909:HHV720922 HRR720909:HRR720922 IBN720909:IBN720922 ILJ720909:ILJ720922 IVF720909:IVF720922 JFB720909:JFB720922 JOX720909:JOX720922 JYT720909:JYT720922 KIP720909:KIP720922 KSL720909:KSL720922 LCH720909:LCH720922 LMD720909:LMD720922 LVZ720909:LVZ720922 MFV720909:MFV720922 MPR720909:MPR720922 MZN720909:MZN720922 NJJ720909:NJJ720922 NTF720909:NTF720922 ODB720909:ODB720922 OMX720909:OMX720922 OWT720909:OWT720922 PGP720909:PGP720922 PQL720909:PQL720922 QAH720909:QAH720922 QKD720909:QKD720922 QTZ720909:QTZ720922 RDV720909:RDV720922 RNR720909:RNR720922 RXN720909:RXN720922 SHJ720909:SHJ720922 SRF720909:SRF720922 TBB720909:TBB720922 TKX720909:TKX720922 TUT720909:TUT720922 UEP720909:UEP720922 UOL720909:UOL720922 UYH720909:UYH720922 VID720909:VID720922 VRZ720909:VRZ720922 WBV720909:WBV720922 WLR720909:WLR720922 WVN720909:WVN720922 F786445:F786458 JB786445:JB786458 SX786445:SX786458 ACT786445:ACT786458 AMP786445:AMP786458 AWL786445:AWL786458 BGH786445:BGH786458 BQD786445:BQD786458 BZZ786445:BZZ786458 CJV786445:CJV786458 CTR786445:CTR786458 DDN786445:DDN786458 DNJ786445:DNJ786458 DXF786445:DXF786458 EHB786445:EHB786458 EQX786445:EQX786458 FAT786445:FAT786458 FKP786445:FKP786458 FUL786445:FUL786458 GEH786445:GEH786458 GOD786445:GOD786458 GXZ786445:GXZ786458 HHV786445:HHV786458 HRR786445:HRR786458 IBN786445:IBN786458 ILJ786445:ILJ786458 IVF786445:IVF786458 JFB786445:JFB786458 JOX786445:JOX786458 JYT786445:JYT786458 KIP786445:KIP786458 KSL786445:KSL786458 LCH786445:LCH786458 LMD786445:LMD786458 LVZ786445:LVZ786458 MFV786445:MFV786458 MPR786445:MPR786458 MZN786445:MZN786458 NJJ786445:NJJ786458 NTF786445:NTF786458 ODB786445:ODB786458 OMX786445:OMX786458 OWT786445:OWT786458 PGP786445:PGP786458 PQL786445:PQL786458 QAH786445:QAH786458 QKD786445:QKD786458 QTZ786445:QTZ786458 RDV786445:RDV786458 RNR786445:RNR786458 RXN786445:RXN786458 SHJ786445:SHJ786458 SRF786445:SRF786458 TBB786445:TBB786458 TKX786445:TKX786458 TUT786445:TUT786458 UEP786445:UEP786458 UOL786445:UOL786458 UYH786445:UYH786458 VID786445:VID786458 VRZ786445:VRZ786458 WBV786445:WBV786458 WLR786445:WLR786458 WVN786445:WVN786458 F851981:F851994 JB851981:JB851994 SX851981:SX851994 ACT851981:ACT851994 AMP851981:AMP851994 AWL851981:AWL851994 BGH851981:BGH851994 BQD851981:BQD851994 BZZ851981:BZZ851994 CJV851981:CJV851994 CTR851981:CTR851994 DDN851981:DDN851994 DNJ851981:DNJ851994 DXF851981:DXF851994 EHB851981:EHB851994 EQX851981:EQX851994 FAT851981:FAT851994 FKP851981:FKP851994 FUL851981:FUL851994 GEH851981:GEH851994 GOD851981:GOD851994 GXZ851981:GXZ851994 HHV851981:HHV851994 HRR851981:HRR851994 IBN851981:IBN851994 ILJ851981:ILJ851994 IVF851981:IVF851994 JFB851981:JFB851994 JOX851981:JOX851994 JYT851981:JYT851994 KIP851981:KIP851994 KSL851981:KSL851994 LCH851981:LCH851994 LMD851981:LMD851994 LVZ851981:LVZ851994 MFV851981:MFV851994 MPR851981:MPR851994 MZN851981:MZN851994 NJJ851981:NJJ851994 NTF851981:NTF851994 ODB851981:ODB851994 OMX851981:OMX851994 OWT851981:OWT851994 PGP851981:PGP851994 PQL851981:PQL851994 QAH851981:QAH851994 QKD851981:QKD851994 QTZ851981:QTZ851994 RDV851981:RDV851994 RNR851981:RNR851994 RXN851981:RXN851994 SHJ851981:SHJ851994 SRF851981:SRF851994 TBB851981:TBB851994 TKX851981:TKX851994 TUT851981:TUT851994 UEP851981:UEP851994 UOL851981:UOL851994 UYH851981:UYH851994 VID851981:VID851994 VRZ851981:VRZ851994 WBV851981:WBV851994 WLR851981:WLR851994 WVN851981:WVN851994 F917517:F917530 JB917517:JB917530 SX917517:SX917530 ACT917517:ACT917530 AMP917517:AMP917530 AWL917517:AWL917530 BGH917517:BGH917530 BQD917517:BQD917530 BZZ917517:BZZ917530 CJV917517:CJV917530 CTR917517:CTR917530 DDN917517:DDN917530 DNJ917517:DNJ917530 DXF917517:DXF917530 EHB917517:EHB917530 EQX917517:EQX917530 FAT917517:FAT917530 FKP917517:FKP917530 FUL917517:FUL917530 GEH917517:GEH917530 GOD917517:GOD917530 GXZ917517:GXZ917530 HHV917517:HHV917530 HRR917517:HRR917530 IBN917517:IBN917530 ILJ917517:ILJ917530 IVF917517:IVF917530 JFB917517:JFB917530 JOX917517:JOX917530 JYT917517:JYT917530 KIP917517:KIP917530 KSL917517:KSL917530 LCH917517:LCH917530 LMD917517:LMD917530 LVZ917517:LVZ917530 MFV917517:MFV917530 MPR917517:MPR917530 MZN917517:MZN917530 NJJ917517:NJJ917530 NTF917517:NTF917530 ODB917517:ODB917530 OMX917517:OMX917530 OWT917517:OWT917530 PGP917517:PGP917530 PQL917517:PQL917530 QAH917517:QAH917530 QKD917517:QKD917530 QTZ917517:QTZ917530 RDV917517:RDV917530 RNR917517:RNR917530 RXN917517:RXN917530 SHJ917517:SHJ917530 SRF917517:SRF917530 TBB917517:TBB917530 TKX917517:TKX917530 TUT917517:TUT917530 UEP917517:UEP917530 UOL917517:UOL917530 UYH917517:UYH917530 VID917517:VID917530 VRZ917517:VRZ917530 WBV917517:WBV917530 WLR917517:WLR917530 WVN917517:WVN917530 F983053:F983066 JB983053:JB983066 SX983053:SX983066 ACT983053:ACT983066 AMP983053:AMP983066 AWL983053:AWL983066 BGH983053:BGH983066 BQD983053:BQD983066 BZZ983053:BZZ983066 CJV983053:CJV983066 CTR983053:CTR983066 DDN983053:DDN983066 DNJ983053:DNJ983066 DXF983053:DXF983066 EHB983053:EHB983066 EQX983053:EQX983066 FAT983053:FAT983066 FKP983053:FKP983066 FUL983053:FUL983066 GEH983053:GEH983066 GOD983053:GOD983066 GXZ983053:GXZ983066 HHV983053:HHV983066 HRR983053:HRR983066 IBN983053:IBN983066 ILJ983053:ILJ983066 IVF983053:IVF983066 JFB983053:JFB983066 JOX983053:JOX983066 JYT983053:JYT983066 KIP983053:KIP983066 KSL983053:KSL983066 LCH983053:LCH983066 LMD983053:LMD983066 LVZ983053:LVZ983066 MFV983053:MFV983066 MPR983053:MPR983066 MZN983053:MZN983066 NJJ983053:NJJ983066 NTF983053:NTF983066 ODB983053:ODB983066 OMX983053:OMX983066 OWT983053:OWT983066 PGP983053:PGP983066 PQL983053:PQL983066 QAH983053:QAH983066 QKD983053:QKD983066 QTZ983053:QTZ983066 RDV983053:RDV983066 RNR983053:RNR983066 RXN983053:RXN983066 SHJ983053:SHJ983066 SRF983053:SRF983066 TBB983053:TBB983066 TKX983053:TKX983066 TUT983053:TUT983066 UEP983053:UEP983066 UOL983053:UOL983066 UYH983053:UYH983066 VID983053:VID983066 VRZ983053:VRZ983066 WBV983053:WBV983066 WLR983053:WLR983066 WVN983053:WVN983066" xr:uid="{00000000-0002-0000-0F00-000004000000}"/>
    <dataValidation allowBlank="1" showErrorMessage="1" sqref="E30:E3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A11:D24 IW11:IZ24 SS11:SV24 ACO11:ACR24 AMK11:AMN24 AWG11:AWJ24 BGC11:BGF24 BPY11:BQB24 BZU11:BZX24 CJQ11:CJT24 CTM11:CTP24 DDI11:DDL24 DNE11:DNH24 DXA11:DXD24 EGW11:EGZ24 EQS11:EQV24 FAO11:FAR24 FKK11:FKN24 FUG11:FUJ24 GEC11:GEF24 GNY11:GOB24 GXU11:GXX24 HHQ11:HHT24 HRM11:HRP24 IBI11:IBL24 ILE11:ILH24 IVA11:IVD24 JEW11:JEZ24 JOS11:JOV24 JYO11:JYR24 KIK11:KIN24 KSG11:KSJ24 LCC11:LCF24 LLY11:LMB24 LVU11:LVX24 MFQ11:MFT24 MPM11:MPP24 MZI11:MZL24 NJE11:NJH24 NTA11:NTD24 OCW11:OCZ24 OMS11:OMV24 OWO11:OWR24 PGK11:PGN24 PQG11:PQJ24 QAC11:QAF24 QJY11:QKB24 QTU11:QTX24 RDQ11:RDT24 RNM11:RNP24 RXI11:RXL24 SHE11:SHH24 SRA11:SRD24 TAW11:TAZ24 TKS11:TKV24 TUO11:TUR24 UEK11:UEN24 UOG11:UOJ24 UYC11:UYF24 VHY11:VIB24 VRU11:VRX24 WBQ11:WBT24 WLM11:WLP24 WVI11:WVL24 A65549:D65562 IW65549:IZ65562 SS65549:SV65562 ACO65549:ACR65562 AMK65549:AMN65562 AWG65549:AWJ65562 BGC65549:BGF65562 BPY65549:BQB65562 BZU65549:BZX65562 CJQ65549:CJT65562 CTM65549:CTP65562 DDI65549:DDL65562 DNE65549:DNH65562 DXA65549:DXD65562 EGW65549:EGZ65562 EQS65549:EQV65562 FAO65549:FAR65562 FKK65549:FKN65562 FUG65549:FUJ65562 GEC65549:GEF65562 GNY65549:GOB65562 GXU65549:GXX65562 HHQ65549:HHT65562 HRM65549:HRP65562 IBI65549:IBL65562 ILE65549:ILH65562 IVA65549:IVD65562 JEW65549:JEZ65562 JOS65549:JOV65562 JYO65549:JYR65562 KIK65549:KIN65562 KSG65549:KSJ65562 LCC65549:LCF65562 LLY65549:LMB65562 LVU65549:LVX65562 MFQ65549:MFT65562 MPM65549:MPP65562 MZI65549:MZL65562 NJE65549:NJH65562 NTA65549:NTD65562 OCW65549:OCZ65562 OMS65549:OMV65562 OWO65549:OWR65562 PGK65549:PGN65562 PQG65549:PQJ65562 QAC65549:QAF65562 QJY65549:QKB65562 QTU65549:QTX65562 RDQ65549:RDT65562 RNM65549:RNP65562 RXI65549:RXL65562 SHE65549:SHH65562 SRA65549:SRD65562 TAW65549:TAZ65562 TKS65549:TKV65562 TUO65549:TUR65562 UEK65549:UEN65562 UOG65549:UOJ65562 UYC65549:UYF65562 VHY65549:VIB65562 VRU65549:VRX65562 WBQ65549:WBT65562 WLM65549:WLP65562 WVI65549:WVL65562 A131085:D131098 IW131085:IZ131098 SS131085:SV131098 ACO131085:ACR131098 AMK131085:AMN131098 AWG131085:AWJ131098 BGC131085:BGF131098 BPY131085:BQB131098 BZU131085:BZX131098 CJQ131085:CJT131098 CTM131085:CTP131098 DDI131085:DDL131098 DNE131085:DNH131098 DXA131085:DXD131098 EGW131085:EGZ131098 EQS131085:EQV131098 FAO131085:FAR131098 FKK131085:FKN131098 FUG131085:FUJ131098 GEC131085:GEF131098 GNY131085:GOB131098 GXU131085:GXX131098 HHQ131085:HHT131098 HRM131085:HRP131098 IBI131085:IBL131098 ILE131085:ILH131098 IVA131085:IVD131098 JEW131085:JEZ131098 JOS131085:JOV131098 JYO131085:JYR131098 KIK131085:KIN131098 KSG131085:KSJ131098 LCC131085:LCF131098 LLY131085:LMB131098 LVU131085:LVX131098 MFQ131085:MFT131098 MPM131085:MPP131098 MZI131085:MZL131098 NJE131085:NJH131098 NTA131085:NTD131098 OCW131085:OCZ131098 OMS131085:OMV131098 OWO131085:OWR131098 PGK131085:PGN131098 PQG131085:PQJ131098 QAC131085:QAF131098 QJY131085:QKB131098 QTU131085:QTX131098 RDQ131085:RDT131098 RNM131085:RNP131098 RXI131085:RXL131098 SHE131085:SHH131098 SRA131085:SRD131098 TAW131085:TAZ131098 TKS131085:TKV131098 TUO131085:TUR131098 UEK131085:UEN131098 UOG131085:UOJ131098 UYC131085:UYF131098 VHY131085:VIB131098 VRU131085:VRX131098 WBQ131085:WBT131098 WLM131085:WLP131098 WVI131085:WVL131098 A196621:D196634 IW196621:IZ196634 SS196621:SV196634 ACO196621:ACR196634 AMK196621:AMN196634 AWG196621:AWJ196634 BGC196621:BGF196634 BPY196621:BQB196634 BZU196621:BZX196634 CJQ196621:CJT196634 CTM196621:CTP196634 DDI196621:DDL196634 DNE196621:DNH196634 DXA196621:DXD196634 EGW196621:EGZ196634 EQS196621:EQV196634 FAO196621:FAR196634 FKK196621:FKN196634 FUG196621:FUJ196634 GEC196621:GEF196634 GNY196621:GOB196634 GXU196621:GXX196634 HHQ196621:HHT196634 HRM196621:HRP196634 IBI196621:IBL196634 ILE196621:ILH196634 IVA196621:IVD196634 JEW196621:JEZ196634 JOS196621:JOV196634 JYO196621:JYR196634 KIK196621:KIN196634 KSG196621:KSJ196634 LCC196621:LCF196634 LLY196621:LMB196634 LVU196621:LVX196634 MFQ196621:MFT196634 MPM196621:MPP196634 MZI196621:MZL196634 NJE196621:NJH196634 NTA196621:NTD196634 OCW196621:OCZ196634 OMS196621:OMV196634 OWO196621:OWR196634 PGK196621:PGN196634 PQG196621:PQJ196634 QAC196621:QAF196634 QJY196621:QKB196634 QTU196621:QTX196634 RDQ196621:RDT196634 RNM196621:RNP196634 RXI196621:RXL196634 SHE196621:SHH196634 SRA196621:SRD196634 TAW196621:TAZ196634 TKS196621:TKV196634 TUO196621:TUR196634 UEK196621:UEN196634 UOG196621:UOJ196634 UYC196621:UYF196634 VHY196621:VIB196634 VRU196621:VRX196634 WBQ196621:WBT196634 WLM196621:WLP196634 WVI196621:WVL196634 A262157:D262170 IW262157:IZ262170 SS262157:SV262170 ACO262157:ACR262170 AMK262157:AMN262170 AWG262157:AWJ262170 BGC262157:BGF262170 BPY262157:BQB262170 BZU262157:BZX262170 CJQ262157:CJT262170 CTM262157:CTP262170 DDI262157:DDL262170 DNE262157:DNH262170 DXA262157:DXD262170 EGW262157:EGZ262170 EQS262157:EQV262170 FAO262157:FAR262170 FKK262157:FKN262170 FUG262157:FUJ262170 GEC262157:GEF262170 GNY262157:GOB262170 GXU262157:GXX262170 HHQ262157:HHT262170 HRM262157:HRP262170 IBI262157:IBL262170 ILE262157:ILH262170 IVA262157:IVD262170 JEW262157:JEZ262170 JOS262157:JOV262170 JYO262157:JYR262170 KIK262157:KIN262170 KSG262157:KSJ262170 LCC262157:LCF262170 LLY262157:LMB262170 LVU262157:LVX262170 MFQ262157:MFT262170 MPM262157:MPP262170 MZI262157:MZL262170 NJE262157:NJH262170 NTA262157:NTD262170 OCW262157:OCZ262170 OMS262157:OMV262170 OWO262157:OWR262170 PGK262157:PGN262170 PQG262157:PQJ262170 QAC262157:QAF262170 QJY262157:QKB262170 QTU262157:QTX262170 RDQ262157:RDT262170 RNM262157:RNP262170 RXI262157:RXL262170 SHE262157:SHH262170 SRA262157:SRD262170 TAW262157:TAZ262170 TKS262157:TKV262170 TUO262157:TUR262170 UEK262157:UEN262170 UOG262157:UOJ262170 UYC262157:UYF262170 VHY262157:VIB262170 VRU262157:VRX262170 WBQ262157:WBT262170 WLM262157:WLP262170 WVI262157:WVL262170 A327693:D327706 IW327693:IZ327706 SS327693:SV327706 ACO327693:ACR327706 AMK327693:AMN327706 AWG327693:AWJ327706 BGC327693:BGF327706 BPY327693:BQB327706 BZU327693:BZX327706 CJQ327693:CJT327706 CTM327693:CTP327706 DDI327693:DDL327706 DNE327693:DNH327706 DXA327693:DXD327706 EGW327693:EGZ327706 EQS327693:EQV327706 FAO327693:FAR327706 FKK327693:FKN327706 FUG327693:FUJ327706 GEC327693:GEF327706 GNY327693:GOB327706 GXU327693:GXX327706 HHQ327693:HHT327706 HRM327693:HRP327706 IBI327693:IBL327706 ILE327693:ILH327706 IVA327693:IVD327706 JEW327693:JEZ327706 JOS327693:JOV327706 JYO327693:JYR327706 KIK327693:KIN327706 KSG327693:KSJ327706 LCC327693:LCF327706 LLY327693:LMB327706 LVU327693:LVX327706 MFQ327693:MFT327706 MPM327693:MPP327706 MZI327693:MZL327706 NJE327693:NJH327706 NTA327693:NTD327706 OCW327693:OCZ327706 OMS327693:OMV327706 OWO327693:OWR327706 PGK327693:PGN327706 PQG327693:PQJ327706 QAC327693:QAF327706 QJY327693:QKB327706 QTU327693:QTX327706 RDQ327693:RDT327706 RNM327693:RNP327706 RXI327693:RXL327706 SHE327693:SHH327706 SRA327693:SRD327706 TAW327693:TAZ327706 TKS327693:TKV327706 TUO327693:TUR327706 UEK327693:UEN327706 UOG327693:UOJ327706 UYC327693:UYF327706 VHY327693:VIB327706 VRU327693:VRX327706 WBQ327693:WBT327706 WLM327693:WLP327706 WVI327693:WVL327706 A393229:D393242 IW393229:IZ393242 SS393229:SV393242 ACO393229:ACR393242 AMK393229:AMN393242 AWG393229:AWJ393242 BGC393229:BGF393242 BPY393229:BQB393242 BZU393229:BZX393242 CJQ393229:CJT393242 CTM393229:CTP393242 DDI393229:DDL393242 DNE393229:DNH393242 DXA393229:DXD393242 EGW393229:EGZ393242 EQS393229:EQV393242 FAO393229:FAR393242 FKK393229:FKN393242 FUG393229:FUJ393242 GEC393229:GEF393242 GNY393229:GOB393242 GXU393229:GXX393242 HHQ393229:HHT393242 HRM393229:HRP393242 IBI393229:IBL393242 ILE393229:ILH393242 IVA393229:IVD393242 JEW393229:JEZ393242 JOS393229:JOV393242 JYO393229:JYR393242 KIK393229:KIN393242 KSG393229:KSJ393242 LCC393229:LCF393242 LLY393229:LMB393242 LVU393229:LVX393242 MFQ393229:MFT393242 MPM393229:MPP393242 MZI393229:MZL393242 NJE393229:NJH393242 NTA393229:NTD393242 OCW393229:OCZ393242 OMS393229:OMV393242 OWO393229:OWR393242 PGK393229:PGN393242 PQG393229:PQJ393242 QAC393229:QAF393242 QJY393229:QKB393242 QTU393229:QTX393242 RDQ393229:RDT393242 RNM393229:RNP393242 RXI393229:RXL393242 SHE393229:SHH393242 SRA393229:SRD393242 TAW393229:TAZ393242 TKS393229:TKV393242 TUO393229:TUR393242 UEK393229:UEN393242 UOG393229:UOJ393242 UYC393229:UYF393242 VHY393229:VIB393242 VRU393229:VRX393242 WBQ393229:WBT393242 WLM393229:WLP393242 WVI393229:WVL393242 A458765:D458778 IW458765:IZ458778 SS458765:SV458778 ACO458765:ACR458778 AMK458765:AMN458778 AWG458765:AWJ458778 BGC458765:BGF458778 BPY458765:BQB458778 BZU458765:BZX458778 CJQ458765:CJT458778 CTM458765:CTP458778 DDI458765:DDL458778 DNE458765:DNH458778 DXA458765:DXD458778 EGW458765:EGZ458778 EQS458765:EQV458778 FAO458765:FAR458778 FKK458765:FKN458778 FUG458765:FUJ458778 GEC458765:GEF458778 GNY458765:GOB458778 GXU458765:GXX458778 HHQ458765:HHT458778 HRM458765:HRP458778 IBI458765:IBL458778 ILE458765:ILH458778 IVA458765:IVD458778 JEW458765:JEZ458778 JOS458765:JOV458778 JYO458765:JYR458778 KIK458765:KIN458778 KSG458765:KSJ458778 LCC458765:LCF458778 LLY458765:LMB458778 LVU458765:LVX458778 MFQ458765:MFT458778 MPM458765:MPP458778 MZI458765:MZL458778 NJE458765:NJH458778 NTA458765:NTD458778 OCW458765:OCZ458778 OMS458765:OMV458778 OWO458765:OWR458778 PGK458765:PGN458778 PQG458765:PQJ458778 QAC458765:QAF458778 QJY458765:QKB458778 QTU458765:QTX458778 RDQ458765:RDT458778 RNM458765:RNP458778 RXI458765:RXL458778 SHE458765:SHH458778 SRA458765:SRD458778 TAW458765:TAZ458778 TKS458765:TKV458778 TUO458765:TUR458778 UEK458765:UEN458778 UOG458765:UOJ458778 UYC458765:UYF458778 VHY458765:VIB458778 VRU458765:VRX458778 WBQ458765:WBT458778 WLM458765:WLP458778 WVI458765:WVL458778 A524301:D524314 IW524301:IZ524314 SS524301:SV524314 ACO524301:ACR524314 AMK524301:AMN524314 AWG524301:AWJ524314 BGC524301:BGF524314 BPY524301:BQB524314 BZU524301:BZX524314 CJQ524301:CJT524314 CTM524301:CTP524314 DDI524301:DDL524314 DNE524301:DNH524314 DXA524301:DXD524314 EGW524301:EGZ524314 EQS524301:EQV524314 FAO524301:FAR524314 FKK524301:FKN524314 FUG524301:FUJ524314 GEC524301:GEF524314 GNY524301:GOB524314 GXU524301:GXX524314 HHQ524301:HHT524314 HRM524301:HRP524314 IBI524301:IBL524314 ILE524301:ILH524314 IVA524301:IVD524314 JEW524301:JEZ524314 JOS524301:JOV524314 JYO524301:JYR524314 KIK524301:KIN524314 KSG524301:KSJ524314 LCC524301:LCF524314 LLY524301:LMB524314 LVU524301:LVX524314 MFQ524301:MFT524314 MPM524301:MPP524314 MZI524301:MZL524314 NJE524301:NJH524314 NTA524301:NTD524314 OCW524301:OCZ524314 OMS524301:OMV524314 OWO524301:OWR524314 PGK524301:PGN524314 PQG524301:PQJ524314 QAC524301:QAF524314 QJY524301:QKB524314 QTU524301:QTX524314 RDQ524301:RDT524314 RNM524301:RNP524314 RXI524301:RXL524314 SHE524301:SHH524314 SRA524301:SRD524314 TAW524301:TAZ524314 TKS524301:TKV524314 TUO524301:TUR524314 UEK524301:UEN524314 UOG524301:UOJ524314 UYC524301:UYF524314 VHY524301:VIB524314 VRU524301:VRX524314 WBQ524301:WBT524314 WLM524301:WLP524314 WVI524301:WVL524314 A589837:D589850 IW589837:IZ589850 SS589837:SV589850 ACO589837:ACR589850 AMK589837:AMN589850 AWG589837:AWJ589850 BGC589837:BGF589850 BPY589837:BQB589850 BZU589837:BZX589850 CJQ589837:CJT589850 CTM589837:CTP589850 DDI589837:DDL589850 DNE589837:DNH589850 DXA589837:DXD589850 EGW589837:EGZ589850 EQS589837:EQV589850 FAO589837:FAR589850 FKK589837:FKN589850 FUG589837:FUJ589850 GEC589837:GEF589850 GNY589837:GOB589850 GXU589837:GXX589850 HHQ589837:HHT589850 HRM589837:HRP589850 IBI589837:IBL589850 ILE589837:ILH589850 IVA589837:IVD589850 JEW589837:JEZ589850 JOS589837:JOV589850 JYO589837:JYR589850 KIK589837:KIN589850 KSG589837:KSJ589850 LCC589837:LCF589850 LLY589837:LMB589850 LVU589837:LVX589850 MFQ589837:MFT589850 MPM589837:MPP589850 MZI589837:MZL589850 NJE589837:NJH589850 NTA589837:NTD589850 OCW589837:OCZ589850 OMS589837:OMV589850 OWO589837:OWR589850 PGK589837:PGN589850 PQG589837:PQJ589850 QAC589837:QAF589850 QJY589837:QKB589850 QTU589837:QTX589850 RDQ589837:RDT589850 RNM589837:RNP589850 RXI589837:RXL589850 SHE589837:SHH589850 SRA589837:SRD589850 TAW589837:TAZ589850 TKS589837:TKV589850 TUO589837:TUR589850 UEK589837:UEN589850 UOG589837:UOJ589850 UYC589837:UYF589850 VHY589837:VIB589850 VRU589837:VRX589850 WBQ589837:WBT589850 WLM589837:WLP589850 WVI589837:WVL589850 A655373:D655386 IW655373:IZ655386 SS655373:SV655386 ACO655373:ACR655386 AMK655373:AMN655386 AWG655373:AWJ655386 BGC655373:BGF655386 BPY655373:BQB655386 BZU655373:BZX655386 CJQ655373:CJT655386 CTM655373:CTP655386 DDI655373:DDL655386 DNE655373:DNH655386 DXA655373:DXD655386 EGW655373:EGZ655386 EQS655373:EQV655386 FAO655373:FAR655386 FKK655373:FKN655386 FUG655373:FUJ655386 GEC655373:GEF655386 GNY655373:GOB655386 GXU655373:GXX655386 HHQ655373:HHT655386 HRM655373:HRP655386 IBI655373:IBL655386 ILE655373:ILH655386 IVA655373:IVD655386 JEW655373:JEZ655386 JOS655373:JOV655386 JYO655373:JYR655386 KIK655373:KIN655386 KSG655373:KSJ655386 LCC655373:LCF655386 LLY655373:LMB655386 LVU655373:LVX655386 MFQ655373:MFT655386 MPM655373:MPP655386 MZI655373:MZL655386 NJE655373:NJH655386 NTA655373:NTD655386 OCW655373:OCZ655386 OMS655373:OMV655386 OWO655373:OWR655386 PGK655373:PGN655386 PQG655373:PQJ655386 QAC655373:QAF655386 QJY655373:QKB655386 QTU655373:QTX655386 RDQ655373:RDT655386 RNM655373:RNP655386 RXI655373:RXL655386 SHE655373:SHH655386 SRA655373:SRD655386 TAW655373:TAZ655386 TKS655373:TKV655386 TUO655373:TUR655386 UEK655373:UEN655386 UOG655373:UOJ655386 UYC655373:UYF655386 VHY655373:VIB655386 VRU655373:VRX655386 WBQ655373:WBT655386 WLM655373:WLP655386 WVI655373:WVL655386 A720909:D720922 IW720909:IZ720922 SS720909:SV720922 ACO720909:ACR720922 AMK720909:AMN720922 AWG720909:AWJ720922 BGC720909:BGF720922 BPY720909:BQB720922 BZU720909:BZX720922 CJQ720909:CJT720922 CTM720909:CTP720922 DDI720909:DDL720922 DNE720909:DNH720922 DXA720909:DXD720922 EGW720909:EGZ720922 EQS720909:EQV720922 FAO720909:FAR720922 FKK720909:FKN720922 FUG720909:FUJ720922 GEC720909:GEF720922 GNY720909:GOB720922 GXU720909:GXX720922 HHQ720909:HHT720922 HRM720909:HRP720922 IBI720909:IBL720922 ILE720909:ILH720922 IVA720909:IVD720922 JEW720909:JEZ720922 JOS720909:JOV720922 JYO720909:JYR720922 KIK720909:KIN720922 KSG720909:KSJ720922 LCC720909:LCF720922 LLY720909:LMB720922 LVU720909:LVX720922 MFQ720909:MFT720922 MPM720909:MPP720922 MZI720909:MZL720922 NJE720909:NJH720922 NTA720909:NTD720922 OCW720909:OCZ720922 OMS720909:OMV720922 OWO720909:OWR720922 PGK720909:PGN720922 PQG720909:PQJ720922 QAC720909:QAF720922 QJY720909:QKB720922 QTU720909:QTX720922 RDQ720909:RDT720922 RNM720909:RNP720922 RXI720909:RXL720922 SHE720909:SHH720922 SRA720909:SRD720922 TAW720909:TAZ720922 TKS720909:TKV720922 TUO720909:TUR720922 UEK720909:UEN720922 UOG720909:UOJ720922 UYC720909:UYF720922 VHY720909:VIB720922 VRU720909:VRX720922 WBQ720909:WBT720922 WLM720909:WLP720922 WVI720909:WVL720922 A786445:D786458 IW786445:IZ786458 SS786445:SV786458 ACO786445:ACR786458 AMK786445:AMN786458 AWG786445:AWJ786458 BGC786445:BGF786458 BPY786445:BQB786458 BZU786445:BZX786458 CJQ786445:CJT786458 CTM786445:CTP786458 DDI786445:DDL786458 DNE786445:DNH786458 DXA786445:DXD786458 EGW786445:EGZ786458 EQS786445:EQV786458 FAO786445:FAR786458 FKK786445:FKN786458 FUG786445:FUJ786458 GEC786445:GEF786458 GNY786445:GOB786458 GXU786445:GXX786458 HHQ786445:HHT786458 HRM786445:HRP786458 IBI786445:IBL786458 ILE786445:ILH786458 IVA786445:IVD786458 JEW786445:JEZ786458 JOS786445:JOV786458 JYO786445:JYR786458 KIK786445:KIN786458 KSG786445:KSJ786458 LCC786445:LCF786458 LLY786445:LMB786458 LVU786445:LVX786458 MFQ786445:MFT786458 MPM786445:MPP786458 MZI786445:MZL786458 NJE786445:NJH786458 NTA786445:NTD786458 OCW786445:OCZ786458 OMS786445:OMV786458 OWO786445:OWR786458 PGK786445:PGN786458 PQG786445:PQJ786458 QAC786445:QAF786458 QJY786445:QKB786458 QTU786445:QTX786458 RDQ786445:RDT786458 RNM786445:RNP786458 RXI786445:RXL786458 SHE786445:SHH786458 SRA786445:SRD786458 TAW786445:TAZ786458 TKS786445:TKV786458 TUO786445:TUR786458 UEK786445:UEN786458 UOG786445:UOJ786458 UYC786445:UYF786458 VHY786445:VIB786458 VRU786445:VRX786458 WBQ786445:WBT786458 WLM786445:WLP786458 WVI786445:WVL786458 A851981:D851994 IW851981:IZ851994 SS851981:SV851994 ACO851981:ACR851994 AMK851981:AMN851994 AWG851981:AWJ851994 BGC851981:BGF851994 BPY851981:BQB851994 BZU851981:BZX851994 CJQ851981:CJT851994 CTM851981:CTP851994 DDI851981:DDL851994 DNE851981:DNH851994 DXA851981:DXD851994 EGW851981:EGZ851994 EQS851981:EQV851994 FAO851981:FAR851994 FKK851981:FKN851994 FUG851981:FUJ851994 GEC851981:GEF851994 GNY851981:GOB851994 GXU851981:GXX851994 HHQ851981:HHT851994 HRM851981:HRP851994 IBI851981:IBL851994 ILE851981:ILH851994 IVA851981:IVD851994 JEW851981:JEZ851994 JOS851981:JOV851994 JYO851981:JYR851994 KIK851981:KIN851994 KSG851981:KSJ851994 LCC851981:LCF851994 LLY851981:LMB851994 LVU851981:LVX851994 MFQ851981:MFT851994 MPM851981:MPP851994 MZI851981:MZL851994 NJE851981:NJH851994 NTA851981:NTD851994 OCW851981:OCZ851994 OMS851981:OMV851994 OWO851981:OWR851994 PGK851981:PGN851994 PQG851981:PQJ851994 QAC851981:QAF851994 QJY851981:QKB851994 QTU851981:QTX851994 RDQ851981:RDT851994 RNM851981:RNP851994 RXI851981:RXL851994 SHE851981:SHH851994 SRA851981:SRD851994 TAW851981:TAZ851994 TKS851981:TKV851994 TUO851981:TUR851994 UEK851981:UEN851994 UOG851981:UOJ851994 UYC851981:UYF851994 VHY851981:VIB851994 VRU851981:VRX851994 WBQ851981:WBT851994 WLM851981:WLP851994 WVI851981:WVL851994 A917517:D917530 IW917517:IZ917530 SS917517:SV917530 ACO917517:ACR917530 AMK917517:AMN917530 AWG917517:AWJ917530 BGC917517:BGF917530 BPY917517:BQB917530 BZU917517:BZX917530 CJQ917517:CJT917530 CTM917517:CTP917530 DDI917517:DDL917530 DNE917517:DNH917530 DXA917517:DXD917530 EGW917517:EGZ917530 EQS917517:EQV917530 FAO917517:FAR917530 FKK917517:FKN917530 FUG917517:FUJ917530 GEC917517:GEF917530 GNY917517:GOB917530 GXU917517:GXX917530 HHQ917517:HHT917530 HRM917517:HRP917530 IBI917517:IBL917530 ILE917517:ILH917530 IVA917517:IVD917530 JEW917517:JEZ917530 JOS917517:JOV917530 JYO917517:JYR917530 KIK917517:KIN917530 KSG917517:KSJ917530 LCC917517:LCF917530 LLY917517:LMB917530 LVU917517:LVX917530 MFQ917517:MFT917530 MPM917517:MPP917530 MZI917517:MZL917530 NJE917517:NJH917530 NTA917517:NTD917530 OCW917517:OCZ917530 OMS917517:OMV917530 OWO917517:OWR917530 PGK917517:PGN917530 PQG917517:PQJ917530 QAC917517:QAF917530 QJY917517:QKB917530 QTU917517:QTX917530 RDQ917517:RDT917530 RNM917517:RNP917530 RXI917517:RXL917530 SHE917517:SHH917530 SRA917517:SRD917530 TAW917517:TAZ917530 TKS917517:TKV917530 TUO917517:TUR917530 UEK917517:UEN917530 UOG917517:UOJ917530 UYC917517:UYF917530 VHY917517:VIB917530 VRU917517:VRX917530 WBQ917517:WBT917530 WLM917517:WLP917530 WVI917517:WVL917530 A983053:D983066 IW983053:IZ983066 SS983053:SV983066 ACO983053:ACR983066 AMK983053:AMN983066 AWG983053:AWJ983066 BGC983053:BGF983066 BPY983053:BQB983066 BZU983053:BZX983066 CJQ983053:CJT983066 CTM983053:CTP983066 DDI983053:DDL983066 DNE983053:DNH983066 DXA983053:DXD983066 EGW983053:EGZ983066 EQS983053:EQV983066 FAO983053:FAR983066 FKK983053:FKN983066 FUG983053:FUJ983066 GEC983053:GEF983066 GNY983053:GOB983066 GXU983053:GXX983066 HHQ983053:HHT983066 HRM983053:HRP983066 IBI983053:IBL983066 ILE983053:ILH983066 IVA983053:IVD983066 JEW983053:JEZ983066 JOS983053:JOV983066 JYO983053:JYR983066 KIK983053:KIN983066 KSG983053:KSJ983066 LCC983053:LCF983066 LLY983053:LMB983066 LVU983053:LVX983066 MFQ983053:MFT983066 MPM983053:MPP983066 MZI983053:MZL983066 NJE983053:NJH983066 NTA983053:NTD983066 OCW983053:OCZ983066 OMS983053:OMV983066 OWO983053:OWR983066 PGK983053:PGN983066 PQG983053:PQJ983066 QAC983053:QAF983066 QJY983053:QKB983066 QTU983053:QTX983066 RDQ983053:RDT983066 RNM983053:RNP983066 RXI983053:RXL983066 SHE983053:SHH983066 SRA983053:SRD983066 TAW983053:TAZ983066 TKS983053:TKV983066 TUO983053:TUR983066 UEK983053:UEN983066 UOG983053:UOJ983066 UYC983053:UYF983066 VHY983053:VIB983066 VRU983053:VRX983066 WBQ983053:WBT983066 WLM983053:WLP983066 WVI983053:WVL983066 E11:E18 JA11:JA18 SW11:SW18 ACS11:ACS18 AMO11:AMO18 AWK11:AWK18 BGG11:BGG18 BQC11:BQC18 BZY11:BZY18 CJU11:CJU18 CTQ11:CTQ18 DDM11:DDM18 DNI11:DNI18 DXE11:DXE18 EHA11:EHA18 EQW11:EQW18 FAS11:FAS18 FKO11:FKO18 FUK11:FUK18 GEG11:GEG18 GOC11:GOC18 GXY11:GXY18 HHU11:HHU18 HRQ11:HRQ18 IBM11:IBM18 ILI11:ILI18 IVE11:IVE18 JFA11:JFA18 JOW11:JOW18 JYS11:JYS18 KIO11:KIO18 KSK11:KSK18 LCG11:LCG18 LMC11:LMC18 LVY11:LVY18 MFU11:MFU18 MPQ11:MPQ18 MZM11:MZM18 NJI11:NJI18 NTE11:NTE18 ODA11:ODA18 OMW11:OMW18 OWS11:OWS18 PGO11:PGO18 PQK11:PQK18 QAG11:QAG18 QKC11:QKC18 QTY11:QTY18 RDU11:RDU18 RNQ11:RNQ18 RXM11:RXM18 SHI11:SHI18 SRE11:SRE18 TBA11:TBA18 TKW11:TKW18 TUS11:TUS18 UEO11:UEO18 UOK11:UOK18 UYG11:UYG18 VIC11:VIC18 VRY11:VRY18 WBU11:WBU18 WLQ11:WLQ18 WVM11:WVM18 E65549:E65556 JA65549:JA65556 SW65549:SW65556 ACS65549:ACS65556 AMO65549:AMO65556 AWK65549:AWK65556 BGG65549:BGG65556 BQC65549:BQC65556 BZY65549:BZY65556 CJU65549:CJU65556 CTQ65549:CTQ65556 DDM65549:DDM65556 DNI65549:DNI65556 DXE65549:DXE65556 EHA65549:EHA65556 EQW65549:EQW65556 FAS65549:FAS65556 FKO65549:FKO65556 FUK65549:FUK65556 GEG65549:GEG65556 GOC65549:GOC65556 GXY65549:GXY65556 HHU65549:HHU65556 HRQ65549:HRQ65556 IBM65549:IBM65556 ILI65549:ILI65556 IVE65549:IVE65556 JFA65549:JFA65556 JOW65549:JOW65556 JYS65549:JYS65556 KIO65549:KIO65556 KSK65549:KSK65556 LCG65549:LCG65556 LMC65549:LMC65556 LVY65549:LVY65556 MFU65549:MFU65556 MPQ65549:MPQ65556 MZM65549:MZM65556 NJI65549:NJI65556 NTE65549:NTE65556 ODA65549:ODA65556 OMW65549:OMW65556 OWS65549:OWS65556 PGO65549:PGO65556 PQK65549:PQK65556 QAG65549:QAG65556 QKC65549:QKC65556 QTY65549:QTY65556 RDU65549:RDU65556 RNQ65549:RNQ65556 RXM65549:RXM65556 SHI65549:SHI65556 SRE65549:SRE65556 TBA65549:TBA65556 TKW65549:TKW65556 TUS65549:TUS65556 UEO65549:UEO65556 UOK65549:UOK65556 UYG65549:UYG65556 VIC65549:VIC65556 VRY65549:VRY65556 WBU65549:WBU65556 WLQ65549:WLQ65556 WVM65549:WVM65556 E131085:E131092 JA131085:JA131092 SW131085:SW131092 ACS131085:ACS131092 AMO131085:AMO131092 AWK131085:AWK131092 BGG131085:BGG131092 BQC131085:BQC131092 BZY131085:BZY131092 CJU131085:CJU131092 CTQ131085:CTQ131092 DDM131085:DDM131092 DNI131085:DNI131092 DXE131085:DXE131092 EHA131085:EHA131092 EQW131085:EQW131092 FAS131085:FAS131092 FKO131085:FKO131092 FUK131085:FUK131092 GEG131085:GEG131092 GOC131085:GOC131092 GXY131085:GXY131092 HHU131085:HHU131092 HRQ131085:HRQ131092 IBM131085:IBM131092 ILI131085:ILI131092 IVE131085:IVE131092 JFA131085:JFA131092 JOW131085:JOW131092 JYS131085:JYS131092 KIO131085:KIO131092 KSK131085:KSK131092 LCG131085:LCG131092 LMC131085:LMC131092 LVY131085:LVY131092 MFU131085:MFU131092 MPQ131085:MPQ131092 MZM131085:MZM131092 NJI131085:NJI131092 NTE131085:NTE131092 ODA131085:ODA131092 OMW131085:OMW131092 OWS131085:OWS131092 PGO131085:PGO131092 PQK131085:PQK131092 QAG131085:QAG131092 QKC131085:QKC131092 QTY131085:QTY131092 RDU131085:RDU131092 RNQ131085:RNQ131092 RXM131085:RXM131092 SHI131085:SHI131092 SRE131085:SRE131092 TBA131085:TBA131092 TKW131085:TKW131092 TUS131085:TUS131092 UEO131085:UEO131092 UOK131085:UOK131092 UYG131085:UYG131092 VIC131085:VIC131092 VRY131085:VRY131092 WBU131085:WBU131092 WLQ131085:WLQ131092 WVM131085:WVM131092 E196621:E196628 JA196621:JA196628 SW196621:SW196628 ACS196621:ACS196628 AMO196621:AMO196628 AWK196621:AWK196628 BGG196621:BGG196628 BQC196621:BQC196628 BZY196621:BZY196628 CJU196621:CJU196628 CTQ196621:CTQ196628 DDM196621:DDM196628 DNI196621:DNI196628 DXE196621:DXE196628 EHA196621:EHA196628 EQW196621:EQW196628 FAS196621:FAS196628 FKO196621:FKO196628 FUK196621:FUK196628 GEG196621:GEG196628 GOC196621:GOC196628 GXY196621:GXY196628 HHU196621:HHU196628 HRQ196621:HRQ196628 IBM196621:IBM196628 ILI196621:ILI196628 IVE196621:IVE196628 JFA196621:JFA196628 JOW196621:JOW196628 JYS196621:JYS196628 KIO196621:KIO196628 KSK196621:KSK196628 LCG196621:LCG196628 LMC196621:LMC196628 LVY196621:LVY196628 MFU196621:MFU196628 MPQ196621:MPQ196628 MZM196621:MZM196628 NJI196621:NJI196628 NTE196621:NTE196628 ODA196621:ODA196628 OMW196621:OMW196628 OWS196621:OWS196628 PGO196621:PGO196628 PQK196621:PQK196628 QAG196621:QAG196628 QKC196621:QKC196628 QTY196621:QTY196628 RDU196621:RDU196628 RNQ196621:RNQ196628 RXM196621:RXM196628 SHI196621:SHI196628 SRE196621:SRE196628 TBA196621:TBA196628 TKW196621:TKW196628 TUS196621:TUS196628 UEO196621:UEO196628 UOK196621:UOK196628 UYG196621:UYG196628 VIC196621:VIC196628 VRY196621:VRY196628 WBU196621:WBU196628 WLQ196621:WLQ196628 WVM196621:WVM196628 E262157:E262164 JA262157:JA262164 SW262157:SW262164 ACS262157:ACS262164 AMO262157:AMO262164 AWK262157:AWK262164 BGG262157:BGG262164 BQC262157:BQC262164 BZY262157:BZY262164 CJU262157:CJU262164 CTQ262157:CTQ262164 DDM262157:DDM262164 DNI262157:DNI262164 DXE262157:DXE262164 EHA262157:EHA262164 EQW262157:EQW262164 FAS262157:FAS262164 FKO262157:FKO262164 FUK262157:FUK262164 GEG262157:GEG262164 GOC262157:GOC262164 GXY262157:GXY262164 HHU262157:HHU262164 HRQ262157:HRQ262164 IBM262157:IBM262164 ILI262157:ILI262164 IVE262157:IVE262164 JFA262157:JFA262164 JOW262157:JOW262164 JYS262157:JYS262164 KIO262157:KIO262164 KSK262157:KSK262164 LCG262157:LCG262164 LMC262157:LMC262164 LVY262157:LVY262164 MFU262157:MFU262164 MPQ262157:MPQ262164 MZM262157:MZM262164 NJI262157:NJI262164 NTE262157:NTE262164 ODA262157:ODA262164 OMW262157:OMW262164 OWS262157:OWS262164 PGO262157:PGO262164 PQK262157:PQK262164 QAG262157:QAG262164 QKC262157:QKC262164 QTY262157:QTY262164 RDU262157:RDU262164 RNQ262157:RNQ262164 RXM262157:RXM262164 SHI262157:SHI262164 SRE262157:SRE262164 TBA262157:TBA262164 TKW262157:TKW262164 TUS262157:TUS262164 UEO262157:UEO262164 UOK262157:UOK262164 UYG262157:UYG262164 VIC262157:VIC262164 VRY262157:VRY262164 WBU262157:WBU262164 WLQ262157:WLQ262164 WVM262157:WVM262164 E327693:E327700 JA327693:JA327700 SW327693:SW327700 ACS327693:ACS327700 AMO327693:AMO327700 AWK327693:AWK327700 BGG327693:BGG327700 BQC327693:BQC327700 BZY327693:BZY327700 CJU327693:CJU327700 CTQ327693:CTQ327700 DDM327693:DDM327700 DNI327693:DNI327700 DXE327693:DXE327700 EHA327693:EHA327700 EQW327693:EQW327700 FAS327693:FAS327700 FKO327693:FKO327700 FUK327693:FUK327700 GEG327693:GEG327700 GOC327693:GOC327700 GXY327693:GXY327700 HHU327693:HHU327700 HRQ327693:HRQ327700 IBM327693:IBM327700 ILI327693:ILI327700 IVE327693:IVE327700 JFA327693:JFA327700 JOW327693:JOW327700 JYS327693:JYS327700 KIO327693:KIO327700 KSK327693:KSK327700 LCG327693:LCG327700 LMC327693:LMC327700 LVY327693:LVY327700 MFU327693:MFU327700 MPQ327693:MPQ327700 MZM327693:MZM327700 NJI327693:NJI327700 NTE327693:NTE327700 ODA327693:ODA327700 OMW327693:OMW327700 OWS327693:OWS327700 PGO327693:PGO327700 PQK327693:PQK327700 QAG327693:QAG327700 QKC327693:QKC327700 QTY327693:QTY327700 RDU327693:RDU327700 RNQ327693:RNQ327700 RXM327693:RXM327700 SHI327693:SHI327700 SRE327693:SRE327700 TBA327693:TBA327700 TKW327693:TKW327700 TUS327693:TUS327700 UEO327693:UEO327700 UOK327693:UOK327700 UYG327693:UYG327700 VIC327693:VIC327700 VRY327693:VRY327700 WBU327693:WBU327700 WLQ327693:WLQ327700 WVM327693:WVM327700 E393229:E393236 JA393229:JA393236 SW393229:SW393236 ACS393229:ACS393236 AMO393229:AMO393236 AWK393229:AWK393236 BGG393229:BGG393236 BQC393229:BQC393236 BZY393229:BZY393236 CJU393229:CJU393236 CTQ393229:CTQ393236 DDM393229:DDM393236 DNI393229:DNI393236 DXE393229:DXE393236 EHA393229:EHA393236 EQW393229:EQW393236 FAS393229:FAS393236 FKO393229:FKO393236 FUK393229:FUK393236 GEG393229:GEG393236 GOC393229:GOC393236 GXY393229:GXY393236 HHU393229:HHU393236 HRQ393229:HRQ393236 IBM393229:IBM393236 ILI393229:ILI393236 IVE393229:IVE393236 JFA393229:JFA393236 JOW393229:JOW393236 JYS393229:JYS393236 KIO393229:KIO393236 KSK393229:KSK393236 LCG393229:LCG393236 LMC393229:LMC393236 LVY393229:LVY393236 MFU393229:MFU393236 MPQ393229:MPQ393236 MZM393229:MZM393236 NJI393229:NJI393236 NTE393229:NTE393236 ODA393229:ODA393236 OMW393229:OMW393236 OWS393229:OWS393236 PGO393229:PGO393236 PQK393229:PQK393236 QAG393229:QAG393236 QKC393229:QKC393236 QTY393229:QTY393236 RDU393229:RDU393236 RNQ393229:RNQ393236 RXM393229:RXM393236 SHI393229:SHI393236 SRE393229:SRE393236 TBA393229:TBA393236 TKW393229:TKW393236 TUS393229:TUS393236 UEO393229:UEO393236 UOK393229:UOK393236 UYG393229:UYG393236 VIC393229:VIC393236 VRY393229:VRY393236 WBU393229:WBU393236 WLQ393229:WLQ393236 WVM393229:WVM393236 E458765:E458772 JA458765:JA458772 SW458765:SW458772 ACS458765:ACS458772 AMO458765:AMO458772 AWK458765:AWK458772 BGG458765:BGG458772 BQC458765:BQC458772 BZY458765:BZY458772 CJU458765:CJU458772 CTQ458765:CTQ458772 DDM458765:DDM458772 DNI458765:DNI458772 DXE458765:DXE458772 EHA458765:EHA458772 EQW458765:EQW458772 FAS458765:FAS458772 FKO458765:FKO458772 FUK458765:FUK458772 GEG458765:GEG458772 GOC458765:GOC458772 GXY458765:GXY458772 HHU458765:HHU458772 HRQ458765:HRQ458772 IBM458765:IBM458772 ILI458765:ILI458772 IVE458765:IVE458772 JFA458765:JFA458772 JOW458765:JOW458772 JYS458765:JYS458772 KIO458765:KIO458772 KSK458765:KSK458772 LCG458765:LCG458772 LMC458765:LMC458772 LVY458765:LVY458772 MFU458765:MFU458772 MPQ458765:MPQ458772 MZM458765:MZM458772 NJI458765:NJI458772 NTE458765:NTE458772 ODA458765:ODA458772 OMW458765:OMW458772 OWS458765:OWS458772 PGO458765:PGO458772 PQK458765:PQK458772 QAG458765:QAG458772 QKC458765:QKC458772 QTY458765:QTY458772 RDU458765:RDU458772 RNQ458765:RNQ458772 RXM458765:RXM458772 SHI458765:SHI458772 SRE458765:SRE458772 TBA458765:TBA458772 TKW458765:TKW458772 TUS458765:TUS458772 UEO458765:UEO458772 UOK458765:UOK458772 UYG458765:UYG458772 VIC458765:VIC458772 VRY458765:VRY458772 WBU458765:WBU458772 WLQ458765:WLQ458772 WVM458765:WVM458772 E524301:E524308 JA524301:JA524308 SW524301:SW524308 ACS524301:ACS524308 AMO524301:AMO524308 AWK524301:AWK524308 BGG524301:BGG524308 BQC524301:BQC524308 BZY524301:BZY524308 CJU524301:CJU524308 CTQ524301:CTQ524308 DDM524301:DDM524308 DNI524301:DNI524308 DXE524301:DXE524308 EHA524301:EHA524308 EQW524301:EQW524308 FAS524301:FAS524308 FKO524301:FKO524308 FUK524301:FUK524308 GEG524301:GEG524308 GOC524301:GOC524308 GXY524301:GXY524308 HHU524301:HHU524308 HRQ524301:HRQ524308 IBM524301:IBM524308 ILI524301:ILI524308 IVE524301:IVE524308 JFA524301:JFA524308 JOW524301:JOW524308 JYS524301:JYS524308 KIO524301:KIO524308 KSK524301:KSK524308 LCG524301:LCG524308 LMC524301:LMC524308 LVY524301:LVY524308 MFU524301:MFU524308 MPQ524301:MPQ524308 MZM524301:MZM524308 NJI524301:NJI524308 NTE524301:NTE524308 ODA524301:ODA524308 OMW524301:OMW524308 OWS524301:OWS524308 PGO524301:PGO524308 PQK524301:PQK524308 QAG524301:QAG524308 QKC524301:QKC524308 QTY524301:QTY524308 RDU524301:RDU524308 RNQ524301:RNQ524308 RXM524301:RXM524308 SHI524301:SHI524308 SRE524301:SRE524308 TBA524301:TBA524308 TKW524301:TKW524308 TUS524301:TUS524308 UEO524301:UEO524308 UOK524301:UOK524308 UYG524301:UYG524308 VIC524301:VIC524308 VRY524301:VRY524308 WBU524301:WBU524308 WLQ524301:WLQ524308 WVM524301:WVM524308 E589837:E589844 JA589837:JA589844 SW589837:SW589844 ACS589837:ACS589844 AMO589837:AMO589844 AWK589837:AWK589844 BGG589837:BGG589844 BQC589837:BQC589844 BZY589837:BZY589844 CJU589837:CJU589844 CTQ589837:CTQ589844 DDM589837:DDM589844 DNI589837:DNI589844 DXE589837:DXE589844 EHA589837:EHA589844 EQW589837:EQW589844 FAS589837:FAS589844 FKO589837:FKO589844 FUK589837:FUK589844 GEG589837:GEG589844 GOC589837:GOC589844 GXY589837:GXY589844 HHU589837:HHU589844 HRQ589837:HRQ589844 IBM589837:IBM589844 ILI589837:ILI589844 IVE589837:IVE589844 JFA589837:JFA589844 JOW589837:JOW589844 JYS589837:JYS589844 KIO589837:KIO589844 KSK589837:KSK589844 LCG589837:LCG589844 LMC589837:LMC589844 LVY589837:LVY589844 MFU589837:MFU589844 MPQ589837:MPQ589844 MZM589837:MZM589844 NJI589837:NJI589844 NTE589837:NTE589844 ODA589837:ODA589844 OMW589837:OMW589844 OWS589837:OWS589844 PGO589837:PGO589844 PQK589837:PQK589844 QAG589837:QAG589844 QKC589837:QKC589844 QTY589837:QTY589844 RDU589837:RDU589844 RNQ589837:RNQ589844 RXM589837:RXM589844 SHI589837:SHI589844 SRE589837:SRE589844 TBA589837:TBA589844 TKW589837:TKW589844 TUS589837:TUS589844 UEO589837:UEO589844 UOK589837:UOK589844 UYG589837:UYG589844 VIC589837:VIC589844 VRY589837:VRY589844 WBU589837:WBU589844 WLQ589837:WLQ589844 WVM589837:WVM589844 E655373:E655380 JA655373:JA655380 SW655373:SW655380 ACS655373:ACS655380 AMO655373:AMO655380 AWK655373:AWK655380 BGG655373:BGG655380 BQC655373:BQC655380 BZY655373:BZY655380 CJU655373:CJU655380 CTQ655373:CTQ655380 DDM655373:DDM655380 DNI655373:DNI655380 DXE655373:DXE655380 EHA655373:EHA655380 EQW655373:EQW655380 FAS655373:FAS655380 FKO655373:FKO655380 FUK655373:FUK655380 GEG655373:GEG655380 GOC655373:GOC655380 GXY655373:GXY655380 HHU655373:HHU655380 HRQ655373:HRQ655380 IBM655373:IBM655380 ILI655373:ILI655380 IVE655373:IVE655380 JFA655373:JFA655380 JOW655373:JOW655380 JYS655373:JYS655380 KIO655373:KIO655380 KSK655373:KSK655380 LCG655373:LCG655380 LMC655373:LMC655380 LVY655373:LVY655380 MFU655373:MFU655380 MPQ655373:MPQ655380 MZM655373:MZM655380 NJI655373:NJI655380 NTE655373:NTE655380 ODA655373:ODA655380 OMW655373:OMW655380 OWS655373:OWS655380 PGO655373:PGO655380 PQK655373:PQK655380 QAG655373:QAG655380 QKC655373:QKC655380 QTY655373:QTY655380 RDU655373:RDU655380 RNQ655373:RNQ655380 RXM655373:RXM655380 SHI655373:SHI655380 SRE655373:SRE655380 TBA655373:TBA655380 TKW655373:TKW655380 TUS655373:TUS655380 UEO655373:UEO655380 UOK655373:UOK655380 UYG655373:UYG655380 VIC655373:VIC655380 VRY655373:VRY655380 WBU655373:WBU655380 WLQ655373:WLQ655380 WVM655373:WVM655380 E720909:E720916 JA720909:JA720916 SW720909:SW720916 ACS720909:ACS720916 AMO720909:AMO720916 AWK720909:AWK720916 BGG720909:BGG720916 BQC720909:BQC720916 BZY720909:BZY720916 CJU720909:CJU720916 CTQ720909:CTQ720916 DDM720909:DDM720916 DNI720909:DNI720916 DXE720909:DXE720916 EHA720909:EHA720916 EQW720909:EQW720916 FAS720909:FAS720916 FKO720909:FKO720916 FUK720909:FUK720916 GEG720909:GEG720916 GOC720909:GOC720916 GXY720909:GXY720916 HHU720909:HHU720916 HRQ720909:HRQ720916 IBM720909:IBM720916 ILI720909:ILI720916 IVE720909:IVE720916 JFA720909:JFA720916 JOW720909:JOW720916 JYS720909:JYS720916 KIO720909:KIO720916 KSK720909:KSK720916 LCG720909:LCG720916 LMC720909:LMC720916 LVY720909:LVY720916 MFU720909:MFU720916 MPQ720909:MPQ720916 MZM720909:MZM720916 NJI720909:NJI720916 NTE720909:NTE720916 ODA720909:ODA720916 OMW720909:OMW720916 OWS720909:OWS720916 PGO720909:PGO720916 PQK720909:PQK720916 QAG720909:QAG720916 QKC720909:QKC720916 QTY720909:QTY720916 RDU720909:RDU720916 RNQ720909:RNQ720916 RXM720909:RXM720916 SHI720909:SHI720916 SRE720909:SRE720916 TBA720909:TBA720916 TKW720909:TKW720916 TUS720909:TUS720916 UEO720909:UEO720916 UOK720909:UOK720916 UYG720909:UYG720916 VIC720909:VIC720916 VRY720909:VRY720916 WBU720909:WBU720916 WLQ720909:WLQ720916 WVM720909:WVM720916 E786445:E786452 JA786445:JA786452 SW786445:SW786452 ACS786445:ACS786452 AMO786445:AMO786452 AWK786445:AWK786452 BGG786445:BGG786452 BQC786445:BQC786452 BZY786445:BZY786452 CJU786445:CJU786452 CTQ786445:CTQ786452 DDM786445:DDM786452 DNI786445:DNI786452 DXE786445:DXE786452 EHA786445:EHA786452 EQW786445:EQW786452 FAS786445:FAS786452 FKO786445:FKO786452 FUK786445:FUK786452 GEG786445:GEG786452 GOC786445:GOC786452 GXY786445:GXY786452 HHU786445:HHU786452 HRQ786445:HRQ786452 IBM786445:IBM786452 ILI786445:ILI786452 IVE786445:IVE786452 JFA786445:JFA786452 JOW786445:JOW786452 JYS786445:JYS786452 KIO786445:KIO786452 KSK786445:KSK786452 LCG786445:LCG786452 LMC786445:LMC786452 LVY786445:LVY786452 MFU786445:MFU786452 MPQ786445:MPQ786452 MZM786445:MZM786452 NJI786445:NJI786452 NTE786445:NTE786452 ODA786445:ODA786452 OMW786445:OMW786452 OWS786445:OWS786452 PGO786445:PGO786452 PQK786445:PQK786452 QAG786445:QAG786452 QKC786445:QKC786452 QTY786445:QTY786452 RDU786445:RDU786452 RNQ786445:RNQ786452 RXM786445:RXM786452 SHI786445:SHI786452 SRE786445:SRE786452 TBA786445:TBA786452 TKW786445:TKW786452 TUS786445:TUS786452 UEO786445:UEO786452 UOK786445:UOK786452 UYG786445:UYG786452 VIC786445:VIC786452 VRY786445:VRY786452 WBU786445:WBU786452 WLQ786445:WLQ786452 WVM786445:WVM786452 E851981:E851988 JA851981:JA851988 SW851981:SW851988 ACS851981:ACS851988 AMO851981:AMO851988 AWK851981:AWK851988 BGG851981:BGG851988 BQC851981:BQC851988 BZY851981:BZY851988 CJU851981:CJU851988 CTQ851981:CTQ851988 DDM851981:DDM851988 DNI851981:DNI851988 DXE851981:DXE851988 EHA851981:EHA851988 EQW851981:EQW851988 FAS851981:FAS851988 FKO851981:FKO851988 FUK851981:FUK851988 GEG851981:GEG851988 GOC851981:GOC851988 GXY851981:GXY851988 HHU851981:HHU851988 HRQ851981:HRQ851988 IBM851981:IBM851988 ILI851981:ILI851988 IVE851981:IVE851988 JFA851981:JFA851988 JOW851981:JOW851988 JYS851981:JYS851988 KIO851981:KIO851988 KSK851981:KSK851988 LCG851981:LCG851988 LMC851981:LMC851988 LVY851981:LVY851988 MFU851981:MFU851988 MPQ851981:MPQ851988 MZM851981:MZM851988 NJI851981:NJI851988 NTE851981:NTE851988 ODA851981:ODA851988 OMW851981:OMW851988 OWS851981:OWS851988 PGO851981:PGO851988 PQK851981:PQK851988 QAG851981:QAG851988 QKC851981:QKC851988 QTY851981:QTY851988 RDU851981:RDU851988 RNQ851981:RNQ851988 RXM851981:RXM851988 SHI851981:SHI851988 SRE851981:SRE851988 TBA851981:TBA851988 TKW851981:TKW851988 TUS851981:TUS851988 UEO851981:UEO851988 UOK851981:UOK851988 UYG851981:UYG851988 VIC851981:VIC851988 VRY851981:VRY851988 WBU851981:WBU851988 WLQ851981:WLQ851988 WVM851981:WVM851988 E917517:E917524 JA917517:JA917524 SW917517:SW917524 ACS917517:ACS917524 AMO917517:AMO917524 AWK917517:AWK917524 BGG917517:BGG917524 BQC917517:BQC917524 BZY917517:BZY917524 CJU917517:CJU917524 CTQ917517:CTQ917524 DDM917517:DDM917524 DNI917517:DNI917524 DXE917517:DXE917524 EHA917517:EHA917524 EQW917517:EQW917524 FAS917517:FAS917524 FKO917517:FKO917524 FUK917517:FUK917524 GEG917517:GEG917524 GOC917517:GOC917524 GXY917517:GXY917524 HHU917517:HHU917524 HRQ917517:HRQ917524 IBM917517:IBM917524 ILI917517:ILI917524 IVE917517:IVE917524 JFA917517:JFA917524 JOW917517:JOW917524 JYS917517:JYS917524 KIO917517:KIO917524 KSK917517:KSK917524 LCG917517:LCG917524 LMC917517:LMC917524 LVY917517:LVY917524 MFU917517:MFU917524 MPQ917517:MPQ917524 MZM917517:MZM917524 NJI917517:NJI917524 NTE917517:NTE917524 ODA917517:ODA917524 OMW917517:OMW917524 OWS917517:OWS917524 PGO917517:PGO917524 PQK917517:PQK917524 QAG917517:QAG917524 QKC917517:QKC917524 QTY917517:QTY917524 RDU917517:RDU917524 RNQ917517:RNQ917524 RXM917517:RXM917524 SHI917517:SHI917524 SRE917517:SRE917524 TBA917517:TBA917524 TKW917517:TKW917524 TUS917517:TUS917524 UEO917517:UEO917524 UOK917517:UOK917524 UYG917517:UYG917524 VIC917517:VIC917524 VRY917517:VRY917524 WBU917517:WBU917524 WLQ917517:WLQ917524 WVM917517:WVM917524 E983053:E983060 JA983053:JA983060 SW983053:SW983060 ACS983053:ACS983060 AMO983053:AMO983060 AWK983053:AWK983060 BGG983053:BGG983060 BQC983053:BQC983060 BZY983053:BZY983060 CJU983053:CJU983060 CTQ983053:CTQ983060 DDM983053:DDM983060 DNI983053:DNI983060 DXE983053:DXE983060 EHA983053:EHA983060 EQW983053:EQW983060 FAS983053:FAS983060 FKO983053:FKO983060 FUK983053:FUK983060 GEG983053:GEG983060 GOC983053:GOC983060 GXY983053:GXY983060 HHU983053:HHU983060 HRQ983053:HRQ983060 IBM983053:IBM983060 ILI983053:ILI983060 IVE983053:IVE983060 JFA983053:JFA983060 JOW983053:JOW983060 JYS983053:JYS983060 KIO983053:KIO983060 KSK983053:KSK983060 LCG983053:LCG983060 LMC983053:LMC983060 LVY983053:LVY983060 MFU983053:MFU983060 MPQ983053:MPQ983060 MZM983053:MZM983060 NJI983053:NJI983060 NTE983053:NTE983060 ODA983053:ODA983060 OMW983053:OMW983060 OWS983053:OWS983060 PGO983053:PGO983060 PQK983053:PQK983060 QAG983053:QAG983060 QKC983053:QKC983060 QTY983053:QTY983060 RDU983053:RDU983060 RNQ983053:RNQ983060 RXM983053:RXM983060 SHI983053:SHI983060 SRE983053:SRE983060 TBA983053:TBA983060 TKW983053:TKW983060 TUS983053:TUS983060 UEO983053:UEO983060 UOK983053:UOK983060 UYG983053:UYG983060 VIC983053:VIC983060 VRY983053:VRY983060 WBU983053:WBU983060 WLQ983053:WLQ983060 WVM983053:WVM983060 E20:E24 JA20:JA24 SW20:SW24 ACS20:ACS24 AMO20:AMO24 AWK20:AWK24 BGG20:BGG24 BQC20:BQC24 BZY20:BZY24 CJU20:CJU24 CTQ20:CTQ24 DDM20:DDM24 DNI20:DNI24 DXE20:DXE24 EHA20:EHA24 EQW20:EQW24 FAS20:FAS24 FKO20:FKO24 FUK20:FUK24 GEG20:GEG24 GOC20:GOC24 GXY20:GXY24 HHU20:HHU24 HRQ20:HRQ24 IBM20:IBM24 ILI20:ILI24 IVE20:IVE24 JFA20:JFA24 JOW20:JOW24 JYS20:JYS24 KIO20:KIO24 KSK20:KSK24 LCG20:LCG24 LMC20:LMC24 LVY20:LVY24 MFU20:MFU24 MPQ20:MPQ24 MZM20:MZM24 NJI20:NJI24 NTE20:NTE24 ODA20:ODA24 OMW20:OMW24 OWS20:OWS24 PGO20:PGO24 PQK20:PQK24 QAG20:QAG24 QKC20:QKC24 QTY20:QTY24 RDU20:RDU24 RNQ20:RNQ24 RXM20:RXM24 SHI20:SHI24 SRE20:SRE24 TBA20:TBA24 TKW20:TKW24 TUS20:TUS24 UEO20:UEO24 UOK20:UOK24 UYG20:UYG24 VIC20:VIC24 VRY20:VRY24 WBU20:WBU24 WLQ20:WLQ24 WVM20:WVM24 E65558:E65562 JA65558:JA65562 SW65558:SW65562 ACS65558:ACS65562 AMO65558:AMO65562 AWK65558:AWK65562 BGG65558:BGG65562 BQC65558:BQC65562 BZY65558:BZY65562 CJU65558:CJU65562 CTQ65558:CTQ65562 DDM65558:DDM65562 DNI65558:DNI65562 DXE65558:DXE65562 EHA65558:EHA65562 EQW65558:EQW65562 FAS65558:FAS65562 FKO65558:FKO65562 FUK65558:FUK65562 GEG65558:GEG65562 GOC65558:GOC65562 GXY65558:GXY65562 HHU65558:HHU65562 HRQ65558:HRQ65562 IBM65558:IBM65562 ILI65558:ILI65562 IVE65558:IVE65562 JFA65558:JFA65562 JOW65558:JOW65562 JYS65558:JYS65562 KIO65558:KIO65562 KSK65558:KSK65562 LCG65558:LCG65562 LMC65558:LMC65562 LVY65558:LVY65562 MFU65558:MFU65562 MPQ65558:MPQ65562 MZM65558:MZM65562 NJI65558:NJI65562 NTE65558:NTE65562 ODA65558:ODA65562 OMW65558:OMW65562 OWS65558:OWS65562 PGO65558:PGO65562 PQK65558:PQK65562 QAG65558:QAG65562 QKC65558:QKC65562 QTY65558:QTY65562 RDU65558:RDU65562 RNQ65558:RNQ65562 RXM65558:RXM65562 SHI65558:SHI65562 SRE65558:SRE65562 TBA65558:TBA65562 TKW65558:TKW65562 TUS65558:TUS65562 UEO65558:UEO65562 UOK65558:UOK65562 UYG65558:UYG65562 VIC65558:VIC65562 VRY65558:VRY65562 WBU65558:WBU65562 WLQ65558:WLQ65562 WVM65558:WVM65562 E131094:E131098 JA131094:JA131098 SW131094:SW131098 ACS131094:ACS131098 AMO131094:AMO131098 AWK131094:AWK131098 BGG131094:BGG131098 BQC131094:BQC131098 BZY131094:BZY131098 CJU131094:CJU131098 CTQ131094:CTQ131098 DDM131094:DDM131098 DNI131094:DNI131098 DXE131094:DXE131098 EHA131094:EHA131098 EQW131094:EQW131098 FAS131094:FAS131098 FKO131094:FKO131098 FUK131094:FUK131098 GEG131094:GEG131098 GOC131094:GOC131098 GXY131094:GXY131098 HHU131094:HHU131098 HRQ131094:HRQ131098 IBM131094:IBM131098 ILI131094:ILI131098 IVE131094:IVE131098 JFA131094:JFA131098 JOW131094:JOW131098 JYS131094:JYS131098 KIO131094:KIO131098 KSK131094:KSK131098 LCG131094:LCG131098 LMC131094:LMC131098 LVY131094:LVY131098 MFU131094:MFU131098 MPQ131094:MPQ131098 MZM131094:MZM131098 NJI131094:NJI131098 NTE131094:NTE131098 ODA131094:ODA131098 OMW131094:OMW131098 OWS131094:OWS131098 PGO131094:PGO131098 PQK131094:PQK131098 QAG131094:QAG131098 QKC131094:QKC131098 QTY131094:QTY131098 RDU131094:RDU131098 RNQ131094:RNQ131098 RXM131094:RXM131098 SHI131094:SHI131098 SRE131094:SRE131098 TBA131094:TBA131098 TKW131094:TKW131098 TUS131094:TUS131098 UEO131094:UEO131098 UOK131094:UOK131098 UYG131094:UYG131098 VIC131094:VIC131098 VRY131094:VRY131098 WBU131094:WBU131098 WLQ131094:WLQ131098 WVM131094:WVM131098 E196630:E196634 JA196630:JA196634 SW196630:SW196634 ACS196630:ACS196634 AMO196630:AMO196634 AWK196630:AWK196634 BGG196630:BGG196634 BQC196630:BQC196634 BZY196630:BZY196634 CJU196630:CJU196634 CTQ196630:CTQ196634 DDM196630:DDM196634 DNI196630:DNI196634 DXE196630:DXE196634 EHA196630:EHA196634 EQW196630:EQW196634 FAS196630:FAS196634 FKO196630:FKO196634 FUK196630:FUK196634 GEG196630:GEG196634 GOC196630:GOC196634 GXY196630:GXY196634 HHU196630:HHU196634 HRQ196630:HRQ196634 IBM196630:IBM196634 ILI196630:ILI196634 IVE196630:IVE196634 JFA196630:JFA196634 JOW196630:JOW196634 JYS196630:JYS196634 KIO196630:KIO196634 KSK196630:KSK196634 LCG196630:LCG196634 LMC196630:LMC196634 LVY196630:LVY196634 MFU196630:MFU196634 MPQ196630:MPQ196634 MZM196630:MZM196634 NJI196630:NJI196634 NTE196630:NTE196634 ODA196630:ODA196634 OMW196630:OMW196634 OWS196630:OWS196634 PGO196630:PGO196634 PQK196630:PQK196634 QAG196630:QAG196634 QKC196630:QKC196634 QTY196630:QTY196634 RDU196630:RDU196634 RNQ196630:RNQ196634 RXM196630:RXM196634 SHI196630:SHI196634 SRE196630:SRE196634 TBA196630:TBA196634 TKW196630:TKW196634 TUS196630:TUS196634 UEO196630:UEO196634 UOK196630:UOK196634 UYG196630:UYG196634 VIC196630:VIC196634 VRY196630:VRY196634 WBU196630:WBU196634 WLQ196630:WLQ196634 WVM196630:WVM196634 E262166:E262170 JA262166:JA262170 SW262166:SW262170 ACS262166:ACS262170 AMO262166:AMO262170 AWK262166:AWK262170 BGG262166:BGG262170 BQC262166:BQC262170 BZY262166:BZY262170 CJU262166:CJU262170 CTQ262166:CTQ262170 DDM262166:DDM262170 DNI262166:DNI262170 DXE262166:DXE262170 EHA262166:EHA262170 EQW262166:EQW262170 FAS262166:FAS262170 FKO262166:FKO262170 FUK262166:FUK262170 GEG262166:GEG262170 GOC262166:GOC262170 GXY262166:GXY262170 HHU262166:HHU262170 HRQ262166:HRQ262170 IBM262166:IBM262170 ILI262166:ILI262170 IVE262166:IVE262170 JFA262166:JFA262170 JOW262166:JOW262170 JYS262166:JYS262170 KIO262166:KIO262170 KSK262166:KSK262170 LCG262166:LCG262170 LMC262166:LMC262170 LVY262166:LVY262170 MFU262166:MFU262170 MPQ262166:MPQ262170 MZM262166:MZM262170 NJI262166:NJI262170 NTE262166:NTE262170 ODA262166:ODA262170 OMW262166:OMW262170 OWS262166:OWS262170 PGO262166:PGO262170 PQK262166:PQK262170 QAG262166:QAG262170 QKC262166:QKC262170 QTY262166:QTY262170 RDU262166:RDU262170 RNQ262166:RNQ262170 RXM262166:RXM262170 SHI262166:SHI262170 SRE262166:SRE262170 TBA262166:TBA262170 TKW262166:TKW262170 TUS262166:TUS262170 UEO262166:UEO262170 UOK262166:UOK262170 UYG262166:UYG262170 VIC262166:VIC262170 VRY262166:VRY262170 WBU262166:WBU262170 WLQ262166:WLQ262170 WVM262166:WVM262170 E327702:E327706 JA327702:JA327706 SW327702:SW327706 ACS327702:ACS327706 AMO327702:AMO327706 AWK327702:AWK327706 BGG327702:BGG327706 BQC327702:BQC327706 BZY327702:BZY327706 CJU327702:CJU327706 CTQ327702:CTQ327706 DDM327702:DDM327706 DNI327702:DNI327706 DXE327702:DXE327706 EHA327702:EHA327706 EQW327702:EQW327706 FAS327702:FAS327706 FKO327702:FKO327706 FUK327702:FUK327706 GEG327702:GEG327706 GOC327702:GOC327706 GXY327702:GXY327706 HHU327702:HHU327706 HRQ327702:HRQ327706 IBM327702:IBM327706 ILI327702:ILI327706 IVE327702:IVE327706 JFA327702:JFA327706 JOW327702:JOW327706 JYS327702:JYS327706 KIO327702:KIO327706 KSK327702:KSK327706 LCG327702:LCG327706 LMC327702:LMC327706 LVY327702:LVY327706 MFU327702:MFU327706 MPQ327702:MPQ327706 MZM327702:MZM327706 NJI327702:NJI327706 NTE327702:NTE327706 ODA327702:ODA327706 OMW327702:OMW327706 OWS327702:OWS327706 PGO327702:PGO327706 PQK327702:PQK327706 QAG327702:QAG327706 QKC327702:QKC327706 QTY327702:QTY327706 RDU327702:RDU327706 RNQ327702:RNQ327706 RXM327702:RXM327706 SHI327702:SHI327706 SRE327702:SRE327706 TBA327702:TBA327706 TKW327702:TKW327706 TUS327702:TUS327706 UEO327702:UEO327706 UOK327702:UOK327706 UYG327702:UYG327706 VIC327702:VIC327706 VRY327702:VRY327706 WBU327702:WBU327706 WLQ327702:WLQ327706 WVM327702:WVM327706 E393238:E393242 JA393238:JA393242 SW393238:SW393242 ACS393238:ACS393242 AMO393238:AMO393242 AWK393238:AWK393242 BGG393238:BGG393242 BQC393238:BQC393242 BZY393238:BZY393242 CJU393238:CJU393242 CTQ393238:CTQ393242 DDM393238:DDM393242 DNI393238:DNI393242 DXE393238:DXE393242 EHA393238:EHA393242 EQW393238:EQW393242 FAS393238:FAS393242 FKO393238:FKO393242 FUK393238:FUK393242 GEG393238:GEG393242 GOC393238:GOC393242 GXY393238:GXY393242 HHU393238:HHU393242 HRQ393238:HRQ393242 IBM393238:IBM393242 ILI393238:ILI393242 IVE393238:IVE393242 JFA393238:JFA393242 JOW393238:JOW393242 JYS393238:JYS393242 KIO393238:KIO393242 KSK393238:KSK393242 LCG393238:LCG393242 LMC393238:LMC393242 LVY393238:LVY393242 MFU393238:MFU393242 MPQ393238:MPQ393242 MZM393238:MZM393242 NJI393238:NJI393242 NTE393238:NTE393242 ODA393238:ODA393242 OMW393238:OMW393242 OWS393238:OWS393242 PGO393238:PGO393242 PQK393238:PQK393242 QAG393238:QAG393242 QKC393238:QKC393242 QTY393238:QTY393242 RDU393238:RDU393242 RNQ393238:RNQ393242 RXM393238:RXM393242 SHI393238:SHI393242 SRE393238:SRE393242 TBA393238:TBA393242 TKW393238:TKW393242 TUS393238:TUS393242 UEO393238:UEO393242 UOK393238:UOK393242 UYG393238:UYG393242 VIC393238:VIC393242 VRY393238:VRY393242 WBU393238:WBU393242 WLQ393238:WLQ393242 WVM393238:WVM393242 E458774:E458778 JA458774:JA458778 SW458774:SW458778 ACS458774:ACS458778 AMO458774:AMO458778 AWK458774:AWK458778 BGG458774:BGG458778 BQC458774:BQC458778 BZY458774:BZY458778 CJU458774:CJU458778 CTQ458774:CTQ458778 DDM458774:DDM458778 DNI458774:DNI458778 DXE458774:DXE458778 EHA458774:EHA458778 EQW458774:EQW458778 FAS458774:FAS458778 FKO458774:FKO458778 FUK458774:FUK458778 GEG458774:GEG458778 GOC458774:GOC458778 GXY458774:GXY458778 HHU458774:HHU458778 HRQ458774:HRQ458778 IBM458774:IBM458778 ILI458774:ILI458778 IVE458774:IVE458778 JFA458774:JFA458778 JOW458774:JOW458778 JYS458774:JYS458778 KIO458774:KIO458778 KSK458774:KSK458778 LCG458774:LCG458778 LMC458774:LMC458778 LVY458774:LVY458778 MFU458774:MFU458778 MPQ458774:MPQ458778 MZM458774:MZM458778 NJI458774:NJI458778 NTE458774:NTE458778 ODA458774:ODA458778 OMW458774:OMW458778 OWS458774:OWS458778 PGO458774:PGO458778 PQK458774:PQK458778 QAG458774:QAG458778 QKC458774:QKC458778 QTY458774:QTY458778 RDU458774:RDU458778 RNQ458774:RNQ458778 RXM458774:RXM458778 SHI458774:SHI458778 SRE458774:SRE458778 TBA458774:TBA458778 TKW458774:TKW458778 TUS458774:TUS458778 UEO458774:UEO458778 UOK458774:UOK458778 UYG458774:UYG458778 VIC458774:VIC458778 VRY458774:VRY458778 WBU458774:WBU458778 WLQ458774:WLQ458778 WVM458774:WVM458778 E524310:E524314 JA524310:JA524314 SW524310:SW524314 ACS524310:ACS524314 AMO524310:AMO524314 AWK524310:AWK524314 BGG524310:BGG524314 BQC524310:BQC524314 BZY524310:BZY524314 CJU524310:CJU524314 CTQ524310:CTQ524314 DDM524310:DDM524314 DNI524310:DNI524314 DXE524310:DXE524314 EHA524310:EHA524314 EQW524310:EQW524314 FAS524310:FAS524314 FKO524310:FKO524314 FUK524310:FUK524314 GEG524310:GEG524314 GOC524310:GOC524314 GXY524310:GXY524314 HHU524310:HHU524314 HRQ524310:HRQ524314 IBM524310:IBM524314 ILI524310:ILI524314 IVE524310:IVE524314 JFA524310:JFA524314 JOW524310:JOW524314 JYS524310:JYS524314 KIO524310:KIO524314 KSK524310:KSK524314 LCG524310:LCG524314 LMC524310:LMC524314 LVY524310:LVY524314 MFU524310:MFU524314 MPQ524310:MPQ524314 MZM524310:MZM524314 NJI524310:NJI524314 NTE524310:NTE524314 ODA524310:ODA524314 OMW524310:OMW524314 OWS524310:OWS524314 PGO524310:PGO524314 PQK524310:PQK524314 QAG524310:QAG524314 QKC524310:QKC524314 QTY524310:QTY524314 RDU524310:RDU524314 RNQ524310:RNQ524314 RXM524310:RXM524314 SHI524310:SHI524314 SRE524310:SRE524314 TBA524310:TBA524314 TKW524310:TKW524314 TUS524310:TUS524314 UEO524310:UEO524314 UOK524310:UOK524314 UYG524310:UYG524314 VIC524310:VIC524314 VRY524310:VRY524314 WBU524310:WBU524314 WLQ524310:WLQ524314 WVM524310:WVM524314 E589846:E589850 JA589846:JA589850 SW589846:SW589850 ACS589846:ACS589850 AMO589846:AMO589850 AWK589846:AWK589850 BGG589846:BGG589850 BQC589846:BQC589850 BZY589846:BZY589850 CJU589846:CJU589850 CTQ589846:CTQ589850 DDM589846:DDM589850 DNI589846:DNI589850 DXE589846:DXE589850 EHA589846:EHA589850 EQW589846:EQW589850 FAS589846:FAS589850 FKO589846:FKO589850 FUK589846:FUK589850 GEG589846:GEG589850 GOC589846:GOC589850 GXY589846:GXY589850 HHU589846:HHU589850 HRQ589846:HRQ589850 IBM589846:IBM589850 ILI589846:ILI589850 IVE589846:IVE589850 JFA589846:JFA589850 JOW589846:JOW589850 JYS589846:JYS589850 KIO589846:KIO589850 KSK589846:KSK589850 LCG589846:LCG589850 LMC589846:LMC589850 LVY589846:LVY589850 MFU589846:MFU589850 MPQ589846:MPQ589850 MZM589846:MZM589850 NJI589846:NJI589850 NTE589846:NTE589850 ODA589846:ODA589850 OMW589846:OMW589850 OWS589846:OWS589850 PGO589846:PGO589850 PQK589846:PQK589850 QAG589846:QAG589850 QKC589846:QKC589850 QTY589846:QTY589850 RDU589846:RDU589850 RNQ589846:RNQ589850 RXM589846:RXM589850 SHI589846:SHI589850 SRE589846:SRE589850 TBA589846:TBA589850 TKW589846:TKW589850 TUS589846:TUS589850 UEO589846:UEO589850 UOK589846:UOK589850 UYG589846:UYG589850 VIC589846:VIC589850 VRY589846:VRY589850 WBU589846:WBU589850 WLQ589846:WLQ589850 WVM589846:WVM589850 E655382:E655386 JA655382:JA655386 SW655382:SW655386 ACS655382:ACS655386 AMO655382:AMO655386 AWK655382:AWK655386 BGG655382:BGG655386 BQC655382:BQC655386 BZY655382:BZY655386 CJU655382:CJU655386 CTQ655382:CTQ655386 DDM655382:DDM655386 DNI655382:DNI655386 DXE655382:DXE655386 EHA655382:EHA655386 EQW655382:EQW655386 FAS655382:FAS655386 FKO655382:FKO655386 FUK655382:FUK655386 GEG655382:GEG655386 GOC655382:GOC655386 GXY655382:GXY655386 HHU655382:HHU655386 HRQ655382:HRQ655386 IBM655382:IBM655386 ILI655382:ILI655386 IVE655382:IVE655386 JFA655382:JFA655386 JOW655382:JOW655386 JYS655382:JYS655386 KIO655382:KIO655386 KSK655382:KSK655386 LCG655382:LCG655386 LMC655382:LMC655386 LVY655382:LVY655386 MFU655382:MFU655386 MPQ655382:MPQ655386 MZM655382:MZM655386 NJI655382:NJI655386 NTE655382:NTE655386 ODA655382:ODA655386 OMW655382:OMW655386 OWS655382:OWS655386 PGO655382:PGO655386 PQK655382:PQK655386 QAG655382:QAG655386 QKC655382:QKC655386 QTY655382:QTY655386 RDU655382:RDU655386 RNQ655382:RNQ655386 RXM655382:RXM655386 SHI655382:SHI655386 SRE655382:SRE655386 TBA655382:TBA655386 TKW655382:TKW655386 TUS655382:TUS655386 UEO655382:UEO655386 UOK655382:UOK655386 UYG655382:UYG655386 VIC655382:VIC655386 VRY655382:VRY655386 WBU655382:WBU655386 WLQ655382:WLQ655386 WVM655382:WVM655386 E720918:E720922 JA720918:JA720922 SW720918:SW720922 ACS720918:ACS720922 AMO720918:AMO720922 AWK720918:AWK720922 BGG720918:BGG720922 BQC720918:BQC720922 BZY720918:BZY720922 CJU720918:CJU720922 CTQ720918:CTQ720922 DDM720918:DDM720922 DNI720918:DNI720922 DXE720918:DXE720922 EHA720918:EHA720922 EQW720918:EQW720922 FAS720918:FAS720922 FKO720918:FKO720922 FUK720918:FUK720922 GEG720918:GEG720922 GOC720918:GOC720922 GXY720918:GXY720922 HHU720918:HHU720922 HRQ720918:HRQ720922 IBM720918:IBM720922 ILI720918:ILI720922 IVE720918:IVE720922 JFA720918:JFA720922 JOW720918:JOW720922 JYS720918:JYS720922 KIO720918:KIO720922 KSK720918:KSK720922 LCG720918:LCG720922 LMC720918:LMC720922 LVY720918:LVY720922 MFU720918:MFU720922 MPQ720918:MPQ720922 MZM720918:MZM720922 NJI720918:NJI720922 NTE720918:NTE720922 ODA720918:ODA720922 OMW720918:OMW720922 OWS720918:OWS720922 PGO720918:PGO720922 PQK720918:PQK720922 QAG720918:QAG720922 QKC720918:QKC720922 QTY720918:QTY720922 RDU720918:RDU720922 RNQ720918:RNQ720922 RXM720918:RXM720922 SHI720918:SHI720922 SRE720918:SRE720922 TBA720918:TBA720922 TKW720918:TKW720922 TUS720918:TUS720922 UEO720918:UEO720922 UOK720918:UOK720922 UYG720918:UYG720922 VIC720918:VIC720922 VRY720918:VRY720922 WBU720918:WBU720922 WLQ720918:WLQ720922 WVM720918:WVM720922 E786454:E786458 JA786454:JA786458 SW786454:SW786458 ACS786454:ACS786458 AMO786454:AMO786458 AWK786454:AWK786458 BGG786454:BGG786458 BQC786454:BQC786458 BZY786454:BZY786458 CJU786454:CJU786458 CTQ786454:CTQ786458 DDM786454:DDM786458 DNI786454:DNI786458 DXE786454:DXE786458 EHA786454:EHA786458 EQW786454:EQW786458 FAS786454:FAS786458 FKO786454:FKO786458 FUK786454:FUK786458 GEG786454:GEG786458 GOC786454:GOC786458 GXY786454:GXY786458 HHU786454:HHU786458 HRQ786454:HRQ786458 IBM786454:IBM786458 ILI786454:ILI786458 IVE786454:IVE786458 JFA786454:JFA786458 JOW786454:JOW786458 JYS786454:JYS786458 KIO786454:KIO786458 KSK786454:KSK786458 LCG786454:LCG786458 LMC786454:LMC786458 LVY786454:LVY786458 MFU786454:MFU786458 MPQ786454:MPQ786458 MZM786454:MZM786458 NJI786454:NJI786458 NTE786454:NTE786458 ODA786454:ODA786458 OMW786454:OMW786458 OWS786454:OWS786458 PGO786454:PGO786458 PQK786454:PQK786458 QAG786454:QAG786458 QKC786454:QKC786458 QTY786454:QTY786458 RDU786454:RDU786458 RNQ786454:RNQ786458 RXM786454:RXM786458 SHI786454:SHI786458 SRE786454:SRE786458 TBA786454:TBA786458 TKW786454:TKW786458 TUS786454:TUS786458 UEO786454:UEO786458 UOK786454:UOK786458 UYG786454:UYG786458 VIC786454:VIC786458 VRY786454:VRY786458 WBU786454:WBU786458 WLQ786454:WLQ786458 WVM786454:WVM786458 E851990:E851994 JA851990:JA851994 SW851990:SW851994 ACS851990:ACS851994 AMO851990:AMO851994 AWK851990:AWK851994 BGG851990:BGG851994 BQC851990:BQC851994 BZY851990:BZY851994 CJU851990:CJU851994 CTQ851990:CTQ851994 DDM851990:DDM851994 DNI851990:DNI851994 DXE851990:DXE851994 EHA851990:EHA851994 EQW851990:EQW851994 FAS851990:FAS851994 FKO851990:FKO851994 FUK851990:FUK851994 GEG851990:GEG851994 GOC851990:GOC851994 GXY851990:GXY851994 HHU851990:HHU851994 HRQ851990:HRQ851994 IBM851990:IBM851994 ILI851990:ILI851994 IVE851990:IVE851994 JFA851990:JFA851994 JOW851990:JOW851994 JYS851990:JYS851994 KIO851990:KIO851994 KSK851990:KSK851994 LCG851990:LCG851994 LMC851990:LMC851994 LVY851990:LVY851994 MFU851990:MFU851994 MPQ851990:MPQ851994 MZM851990:MZM851994 NJI851990:NJI851994 NTE851990:NTE851994 ODA851990:ODA851994 OMW851990:OMW851994 OWS851990:OWS851994 PGO851990:PGO851994 PQK851990:PQK851994 QAG851990:QAG851994 QKC851990:QKC851994 QTY851990:QTY851994 RDU851990:RDU851994 RNQ851990:RNQ851994 RXM851990:RXM851994 SHI851990:SHI851994 SRE851990:SRE851994 TBA851990:TBA851994 TKW851990:TKW851994 TUS851990:TUS851994 UEO851990:UEO851994 UOK851990:UOK851994 UYG851990:UYG851994 VIC851990:VIC851994 VRY851990:VRY851994 WBU851990:WBU851994 WLQ851990:WLQ851994 WVM851990:WVM851994 E917526:E917530 JA917526:JA917530 SW917526:SW917530 ACS917526:ACS917530 AMO917526:AMO917530 AWK917526:AWK917530 BGG917526:BGG917530 BQC917526:BQC917530 BZY917526:BZY917530 CJU917526:CJU917530 CTQ917526:CTQ917530 DDM917526:DDM917530 DNI917526:DNI917530 DXE917526:DXE917530 EHA917526:EHA917530 EQW917526:EQW917530 FAS917526:FAS917530 FKO917526:FKO917530 FUK917526:FUK917530 GEG917526:GEG917530 GOC917526:GOC917530 GXY917526:GXY917530 HHU917526:HHU917530 HRQ917526:HRQ917530 IBM917526:IBM917530 ILI917526:ILI917530 IVE917526:IVE917530 JFA917526:JFA917530 JOW917526:JOW917530 JYS917526:JYS917530 KIO917526:KIO917530 KSK917526:KSK917530 LCG917526:LCG917530 LMC917526:LMC917530 LVY917526:LVY917530 MFU917526:MFU917530 MPQ917526:MPQ917530 MZM917526:MZM917530 NJI917526:NJI917530 NTE917526:NTE917530 ODA917526:ODA917530 OMW917526:OMW917530 OWS917526:OWS917530 PGO917526:PGO917530 PQK917526:PQK917530 QAG917526:QAG917530 QKC917526:QKC917530 QTY917526:QTY917530 RDU917526:RDU917530 RNQ917526:RNQ917530 RXM917526:RXM917530 SHI917526:SHI917530 SRE917526:SRE917530 TBA917526:TBA917530 TKW917526:TKW917530 TUS917526:TUS917530 UEO917526:UEO917530 UOK917526:UOK917530 UYG917526:UYG917530 VIC917526:VIC917530 VRY917526:VRY917530 WBU917526:WBU917530 WLQ917526:WLQ917530 WVM917526:WVM917530 E983062:E983066 JA983062:JA983066 SW983062:SW983066 ACS983062:ACS983066 AMO983062:AMO983066 AWK983062:AWK983066 BGG983062:BGG983066 BQC983062:BQC983066 BZY983062:BZY983066 CJU983062:CJU983066 CTQ983062:CTQ983066 DDM983062:DDM983066 DNI983062:DNI983066 DXE983062:DXE983066 EHA983062:EHA983066 EQW983062:EQW983066 FAS983062:FAS983066 FKO983062:FKO983066 FUK983062:FUK983066 GEG983062:GEG983066 GOC983062:GOC983066 GXY983062:GXY983066 HHU983062:HHU983066 HRQ983062:HRQ983066 IBM983062:IBM983066 ILI983062:ILI983066 IVE983062:IVE983066 JFA983062:JFA983066 JOW983062:JOW983066 JYS983062:JYS983066 KIO983062:KIO983066 KSK983062:KSK983066 LCG983062:LCG983066 LMC983062:LMC983066 LVY983062:LVY983066 MFU983062:MFU983066 MPQ983062:MPQ983066 MZM983062:MZM983066 NJI983062:NJI983066 NTE983062:NTE983066 ODA983062:ODA983066 OMW983062:OMW983066 OWS983062:OWS983066 PGO983062:PGO983066 PQK983062:PQK983066 QAG983062:QAG983066 QKC983062:QKC983066 QTY983062:QTY983066 RDU983062:RDU983066 RNQ983062:RNQ983066 RXM983062:RXM983066 SHI983062:SHI983066 SRE983062:SRE983066 TBA983062:TBA983066 TKW983062:TKW983066 TUS983062:TUS983066 UEO983062:UEO983066 UOK983062:UOK983066 UYG983062:UYG983066 VIC983062:VIC983066 VRY983062:VRY983066 WBU983062:WBU983066 WLQ983062:WLQ983066 WVM983062:WVM983066 F151 JB151 SX151 ACT151 AMP151 AWL151 BGH151 BQD151 BZZ151 CJV151 CTR151 DDN151 DNJ151 DXF151 EHB151 EQX151 FAT151 FKP151 FUL151 GEH151 GOD151 GXZ151 HHV151 HRR151 IBN151 ILJ151 IVF151 JFB151 JOX151 JYT151 KIP151 KSL151 LCH151 LMD151 LVZ151 MFV151 MPR151 MZN151 NJJ151 NTF151 ODB151 OMX151 OWT151 PGP151 PQL151 QAH151 QKD151 QTZ151 RDV151 RNR151 RXN151 SHJ151 SRF151 TBB151 TKX151 TUT151 UEP151 UOL151 UYH151 VID151 VRZ151 WBV151 WLR151 WVN151 F65687 JB65687 SX65687 ACT65687 AMP65687 AWL65687 BGH65687 BQD65687 BZZ65687 CJV65687 CTR65687 DDN65687 DNJ65687 DXF65687 EHB65687 EQX65687 FAT65687 FKP65687 FUL65687 GEH65687 GOD65687 GXZ65687 HHV65687 HRR65687 IBN65687 ILJ65687 IVF65687 JFB65687 JOX65687 JYT65687 KIP65687 KSL65687 LCH65687 LMD65687 LVZ65687 MFV65687 MPR65687 MZN65687 NJJ65687 NTF65687 ODB65687 OMX65687 OWT65687 PGP65687 PQL65687 QAH65687 QKD65687 QTZ65687 RDV65687 RNR65687 RXN65687 SHJ65687 SRF65687 TBB65687 TKX65687 TUT65687 UEP65687 UOL65687 UYH65687 VID65687 VRZ65687 WBV65687 WLR65687 WVN65687 F131223 JB131223 SX131223 ACT131223 AMP131223 AWL131223 BGH131223 BQD131223 BZZ131223 CJV131223 CTR131223 DDN131223 DNJ131223 DXF131223 EHB131223 EQX131223 FAT131223 FKP131223 FUL131223 GEH131223 GOD131223 GXZ131223 HHV131223 HRR131223 IBN131223 ILJ131223 IVF131223 JFB131223 JOX131223 JYT131223 KIP131223 KSL131223 LCH131223 LMD131223 LVZ131223 MFV131223 MPR131223 MZN131223 NJJ131223 NTF131223 ODB131223 OMX131223 OWT131223 PGP131223 PQL131223 QAH131223 QKD131223 QTZ131223 RDV131223 RNR131223 RXN131223 SHJ131223 SRF131223 TBB131223 TKX131223 TUT131223 UEP131223 UOL131223 UYH131223 VID131223 VRZ131223 WBV131223 WLR131223 WVN131223 F196759 JB196759 SX196759 ACT196759 AMP196759 AWL196759 BGH196759 BQD196759 BZZ196759 CJV196759 CTR196759 DDN196759 DNJ196759 DXF196759 EHB196759 EQX196759 FAT196759 FKP196759 FUL196759 GEH196759 GOD196759 GXZ196759 HHV196759 HRR196759 IBN196759 ILJ196759 IVF196759 JFB196759 JOX196759 JYT196759 KIP196759 KSL196759 LCH196759 LMD196759 LVZ196759 MFV196759 MPR196759 MZN196759 NJJ196759 NTF196759 ODB196759 OMX196759 OWT196759 PGP196759 PQL196759 QAH196759 QKD196759 QTZ196759 RDV196759 RNR196759 RXN196759 SHJ196759 SRF196759 TBB196759 TKX196759 TUT196759 UEP196759 UOL196759 UYH196759 VID196759 VRZ196759 WBV196759 WLR196759 WVN196759 F262295 JB262295 SX262295 ACT262295 AMP262295 AWL262295 BGH262295 BQD262295 BZZ262295 CJV262295 CTR262295 DDN262295 DNJ262295 DXF262295 EHB262295 EQX262295 FAT262295 FKP262295 FUL262295 GEH262295 GOD262295 GXZ262295 HHV262295 HRR262295 IBN262295 ILJ262295 IVF262295 JFB262295 JOX262295 JYT262295 KIP262295 KSL262295 LCH262295 LMD262295 LVZ262295 MFV262295 MPR262295 MZN262295 NJJ262295 NTF262295 ODB262295 OMX262295 OWT262295 PGP262295 PQL262295 QAH262295 QKD262295 QTZ262295 RDV262295 RNR262295 RXN262295 SHJ262295 SRF262295 TBB262295 TKX262295 TUT262295 UEP262295 UOL262295 UYH262295 VID262295 VRZ262295 WBV262295 WLR262295 WVN262295 F327831 JB327831 SX327831 ACT327831 AMP327831 AWL327831 BGH327831 BQD327831 BZZ327831 CJV327831 CTR327831 DDN327831 DNJ327831 DXF327831 EHB327831 EQX327831 FAT327831 FKP327831 FUL327831 GEH327831 GOD327831 GXZ327831 HHV327831 HRR327831 IBN327831 ILJ327831 IVF327831 JFB327831 JOX327831 JYT327831 KIP327831 KSL327831 LCH327831 LMD327831 LVZ327831 MFV327831 MPR327831 MZN327831 NJJ327831 NTF327831 ODB327831 OMX327831 OWT327831 PGP327831 PQL327831 QAH327831 QKD327831 QTZ327831 RDV327831 RNR327831 RXN327831 SHJ327831 SRF327831 TBB327831 TKX327831 TUT327831 UEP327831 UOL327831 UYH327831 VID327831 VRZ327831 WBV327831 WLR327831 WVN327831 F393367 JB393367 SX393367 ACT393367 AMP393367 AWL393367 BGH393367 BQD393367 BZZ393367 CJV393367 CTR393367 DDN393367 DNJ393367 DXF393367 EHB393367 EQX393367 FAT393367 FKP393367 FUL393367 GEH393367 GOD393367 GXZ393367 HHV393367 HRR393367 IBN393367 ILJ393367 IVF393367 JFB393367 JOX393367 JYT393367 KIP393367 KSL393367 LCH393367 LMD393367 LVZ393367 MFV393367 MPR393367 MZN393367 NJJ393367 NTF393367 ODB393367 OMX393367 OWT393367 PGP393367 PQL393367 QAH393367 QKD393367 QTZ393367 RDV393367 RNR393367 RXN393367 SHJ393367 SRF393367 TBB393367 TKX393367 TUT393367 UEP393367 UOL393367 UYH393367 VID393367 VRZ393367 WBV393367 WLR393367 WVN393367 F458903 JB458903 SX458903 ACT458903 AMP458903 AWL458903 BGH458903 BQD458903 BZZ458903 CJV458903 CTR458903 DDN458903 DNJ458903 DXF458903 EHB458903 EQX458903 FAT458903 FKP458903 FUL458903 GEH458903 GOD458903 GXZ458903 HHV458903 HRR458903 IBN458903 ILJ458903 IVF458903 JFB458903 JOX458903 JYT458903 KIP458903 KSL458903 LCH458903 LMD458903 LVZ458903 MFV458903 MPR458903 MZN458903 NJJ458903 NTF458903 ODB458903 OMX458903 OWT458903 PGP458903 PQL458903 QAH458903 QKD458903 QTZ458903 RDV458903 RNR458903 RXN458903 SHJ458903 SRF458903 TBB458903 TKX458903 TUT458903 UEP458903 UOL458903 UYH458903 VID458903 VRZ458903 WBV458903 WLR458903 WVN458903 F524439 JB524439 SX524439 ACT524439 AMP524439 AWL524439 BGH524439 BQD524439 BZZ524439 CJV524439 CTR524439 DDN524439 DNJ524439 DXF524439 EHB524439 EQX524439 FAT524439 FKP524439 FUL524439 GEH524439 GOD524439 GXZ524439 HHV524439 HRR524439 IBN524439 ILJ524439 IVF524439 JFB524439 JOX524439 JYT524439 KIP524439 KSL524439 LCH524439 LMD524439 LVZ524439 MFV524439 MPR524439 MZN524439 NJJ524439 NTF524439 ODB524439 OMX524439 OWT524439 PGP524439 PQL524439 QAH524439 QKD524439 QTZ524439 RDV524439 RNR524439 RXN524439 SHJ524439 SRF524439 TBB524439 TKX524439 TUT524439 UEP524439 UOL524439 UYH524439 VID524439 VRZ524439 WBV524439 WLR524439 WVN524439 F589975 JB589975 SX589975 ACT589975 AMP589975 AWL589975 BGH589975 BQD589975 BZZ589975 CJV589975 CTR589975 DDN589975 DNJ589975 DXF589975 EHB589975 EQX589975 FAT589975 FKP589975 FUL589975 GEH589975 GOD589975 GXZ589975 HHV589975 HRR589975 IBN589975 ILJ589975 IVF589975 JFB589975 JOX589975 JYT589975 KIP589975 KSL589975 LCH589975 LMD589975 LVZ589975 MFV589975 MPR589975 MZN589975 NJJ589975 NTF589975 ODB589975 OMX589975 OWT589975 PGP589975 PQL589975 QAH589975 QKD589975 QTZ589975 RDV589975 RNR589975 RXN589975 SHJ589975 SRF589975 TBB589975 TKX589975 TUT589975 UEP589975 UOL589975 UYH589975 VID589975 VRZ589975 WBV589975 WLR589975 WVN589975 F655511 JB655511 SX655511 ACT655511 AMP655511 AWL655511 BGH655511 BQD655511 BZZ655511 CJV655511 CTR655511 DDN655511 DNJ655511 DXF655511 EHB655511 EQX655511 FAT655511 FKP655511 FUL655511 GEH655511 GOD655511 GXZ655511 HHV655511 HRR655511 IBN655511 ILJ655511 IVF655511 JFB655511 JOX655511 JYT655511 KIP655511 KSL655511 LCH655511 LMD655511 LVZ655511 MFV655511 MPR655511 MZN655511 NJJ655511 NTF655511 ODB655511 OMX655511 OWT655511 PGP655511 PQL655511 QAH655511 QKD655511 QTZ655511 RDV655511 RNR655511 RXN655511 SHJ655511 SRF655511 TBB655511 TKX655511 TUT655511 UEP655511 UOL655511 UYH655511 VID655511 VRZ655511 WBV655511 WLR655511 WVN655511 F721047 JB721047 SX721047 ACT721047 AMP721047 AWL721047 BGH721047 BQD721047 BZZ721047 CJV721047 CTR721047 DDN721047 DNJ721047 DXF721047 EHB721047 EQX721047 FAT721047 FKP721047 FUL721047 GEH721047 GOD721047 GXZ721047 HHV721047 HRR721047 IBN721047 ILJ721047 IVF721047 JFB721047 JOX721047 JYT721047 KIP721047 KSL721047 LCH721047 LMD721047 LVZ721047 MFV721047 MPR721047 MZN721047 NJJ721047 NTF721047 ODB721047 OMX721047 OWT721047 PGP721047 PQL721047 QAH721047 QKD721047 QTZ721047 RDV721047 RNR721047 RXN721047 SHJ721047 SRF721047 TBB721047 TKX721047 TUT721047 UEP721047 UOL721047 UYH721047 VID721047 VRZ721047 WBV721047 WLR721047 WVN721047 F786583 JB786583 SX786583 ACT786583 AMP786583 AWL786583 BGH786583 BQD786583 BZZ786583 CJV786583 CTR786583 DDN786583 DNJ786583 DXF786583 EHB786583 EQX786583 FAT786583 FKP786583 FUL786583 GEH786583 GOD786583 GXZ786583 HHV786583 HRR786583 IBN786583 ILJ786583 IVF786583 JFB786583 JOX786583 JYT786583 KIP786583 KSL786583 LCH786583 LMD786583 LVZ786583 MFV786583 MPR786583 MZN786583 NJJ786583 NTF786583 ODB786583 OMX786583 OWT786583 PGP786583 PQL786583 QAH786583 QKD786583 QTZ786583 RDV786583 RNR786583 RXN786583 SHJ786583 SRF786583 TBB786583 TKX786583 TUT786583 UEP786583 UOL786583 UYH786583 VID786583 VRZ786583 WBV786583 WLR786583 WVN786583 F852119 JB852119 SX852119 ACT852119 AMP852119 AWL852119 BGH852119 BQD852119 BZZ852119 CJV852119 CTR852119 DDN852119 DNJ852119 DXF852119 EHB852119 EQX852119 FAT852119 FKP852119 FUL852119 GEH852119 GOD852119 GXZ852119 HHV852119 HRR852119 IBN852119 ILJ852119 IVF852119 JFB852119 JOX852119 JYT852119 KIP852119 KSL852119 LCH852119 LMD852119 LVZ852119 MFV852119 MPR852119 MZN852119 NJJ852119 NTF852119 ODB852119 OMX852119 OWT852119 PGP852119 PQL852119 QAH852119 QKD852119 QTZ852119 RDV852119 RNR852119 RXN852119 SHJ852119 SRF852119 TBB852119 TKX852119 TUT852119 UEP852119 UOL852119 UYH852119 VID852119 VRZ852119 WBV852119 WLR852119 WVN852119 F917655 JB917655 SX917655 ACT917655 AMP917655 AWL917655 BGH917655 BQD917655 BZZ917655 CJV917655 CTR917655 DDN917655 DNJ917655 DXF917655 EHB917655 EQX917655 FAT917655 FKP917655 FUL917655 GEH917655 GOD917655 GXZ917655 HHV917655 HRR917655 IBN917655 ILJ917655 IVF917655 JFB917655 JOX917655 JYT917655 KIP917655 KSL917655 LCH917655 LMD917655 LVZ917655 MFV917655 MPR917655 MZN917655 NJJ917655 NTF917655 ODB917655 OMX917655 OWT917655 PGP917655 PQL917655 QAH917655 QKD917655 QTZ917655 RDV917655 RNR917655 RXN917655 SHJ917655 SRF917655 TBB917655 TKX917655 TUT917655 UEP917655 UOL917655 UYH917655 VID917655 VRZ917655 WBV917655 WLR917655 WVN917655 F983191 JB983191 SX983191 ACT983191 AMP983191 AWL983191 BGH983191 BQD983191 BZZ983191 CJV983191 CTR983191 DDN983191 DNJ983191 DXF983191 EHB983191 EQX983191 FAT983191 FKP983191 FUL983191 GEH983191 GOD983191 GXZ983191 HHV983191 HRR983191 IBN983191 ILJ983191 IVF983191 JFB983191 JOX983191 JYT983191 KIP983191 KSL983191 LCH983191 LMD983191 LVZ983191 MFV983191 MPR983191 MZN983191 NJJ983191 NTF983191 ODB983191 OMX983191 OWT983191 PGP983191 PQL983191 QAH983191 QKD983191 QTZ983191 RDV983191 RNR983191 RXN983191 SHJ983191 SRF983191 TBB983191 TKX983191 TUT983191 UEP983191 UOL983191 UYH983191 VID983191 VRZ983191 WBV983191 WLR983191 WVN983191" xr:uid="{00000000-0002-0000-0F00-000005000000}"/>
    <dataValidation allowBlank="1" showInputMessage="1" showErrorMessage="1" prompt="O Capital de Giro, quando contemplado no financiamento, será liberado após as liberações dos demais investimentos, ou seja, será a última parcela de liberação." sqref="E151 JA151 SW151 ACS151 AMO151 AWK151 BGG151 BQC151 BZY151 CJU151 CTQ151 DDM151 DNI151 DXE151 EHA151 EQW151 FAS151 FKO151 FUK151 GEG151 GOC151 GXY151 HHU151 HRQ151 IBM151 ILI151 IVE151 JFA151 JOW151 JYS151 KIO151 KSK151 LCG151 LMC151 LVY151 MFU151 MPQ151 MZM151 NJI151 NTE151 ODA151 OMW151 OWS151 PGO151 PQK151 QAG151 QKC151 QTY151 RDU151 RNQ151 RXM151 SHI151 SRE151 TBA151 TKW151 TUS151 UEO151 UOK151 UYG151 VIC151 VRY151 WBU151 WLQ151 WVM151 E65687 JA65687 SW65687 ACS65687 AMO65687 AWK65687 BGG65687 BQC65687 BZY65687 CJU65687 CTQ65687 DDM65687 DNI65687 DXE65687 EHA65687 EQW65687 FAS65687 FKO65687 FUK65687 GEG65687 GOC65687 GXY65687 HHU65687 HRQ65687 IBM65687 ILI65687 IVE65687 JFA65687 JOW65687 JYS65687 KIO65687 KSK65687 LCG65687 LMC65687 LVY65687 MFU65687 MPQ65687 MZM65687 NJI65687 NTE65687 ODA65687 OMW65687 OWS65687 PGO65687 PQK65687 QAG65687 QKC65687 QTY65687 RDU65687 RNQ65687 RXM65687 SHI65687 SRE65687 TBA65687 TKW65687 TUS65687 UEO65687 UOK65687 UYG65687 VIC65687 VRY65687 WBU65687 WLQ65687 WVM65687 E131223 JA131223 SW131223 ACS131223 AMO131223 AWK131223 BGG131223 BQC131223 BZY131223 CJU131223 CTQ131223 DDM131223 DNI131223 DXE131223 EHA131223 EQW131223 FAS131223 FKO131223 FUK131223 GEG131223 GOC131223 GXY131223 HHU131223 HRQ131223 IBM131223 ILI131223 IVE131223 JFA131223 JOW131223 JYS131223 KIO131223 KSK131223 LCG131223 LMC131223 LVY131223 MFU131223 MPQ131223 MZM131223 NJI131223 NTE131223 ODA131223 OMW131223 OWS131223 PGO131223 PQK131223 QAG131223 QKC131223 QTY131223 RDU131223 RNQ131223 RXM131223 SHI131223 SRE131223 TBA131223 TKW131223 TUS131223 UEO131223 UOK131223 UYG131223 VIC131223 VRY131223 WBU131223 WLQ131223 WVM131223 E196759 JA196759 SW196759 ACS196759 AMO196759 AWK196759 BGG196759 BQC196759 BZY196759 CJU196759 CTQ196759 DDM196759 DNI196759 DXE196759 EHA196759 EQW196759 FAS196759 FKO196759 FUK196759 GEG196759 GOC196759 GXY196759 HHU196759 HRQ196759 IBM196759 ILI196759 IVE196759 JFA196759 JOW196759 JYS196759 KIO196759 KSK196759 LCG196759 LMC196759 LVY196759 MFU196759 MPQ196759 MZM196759 NJI196759 NTE196759 ODA196759 OMW196759 OWS196759 PGO196759 PQK196759 QAG196759 QKC196759 QTY196759 RDU196759 RNQ196759 RXM196759 SHI196759 SRE196759 TBA196759 TKW196759 TUS196759 UEO196759 UOK196759 UYG196759 VIC196759 VRY196759 WBU196759 WLQ196759 WVM196759 E262295 JA262295 SW262295 ACS262295 AMO262295 AWK262295 BGG262295 BQC262295 BZY262295 CJU262295 CTQ262295 DDM262295 DNI262295 DXE262295 EHA262295 EQW262295 FAS262295 FKO262295 FUK262295 GEG262295 GOC262295 GXY262295 HHU262295 HRQ262295 IBM262295 ILI262295 IVE262295 JFA262295 JOW262295 JYS262295 KIO262295 KSK262295 LCG262295 LMC262295 LVY262295 MFU262295 MPQ262295 MZM262295 NJI262295 NTE262295 ODA262295 OMW262295 OWS262295 PGO262295 PQK262295 QAG262295 QKC262295 QTY262295 RDU262295 RNQ262295 RXM262295 SHI262295 SRE262295 TBA262295 TKW262295 TUS262295 UEO262295 UOK262295 UYG262295 VIC262295 VRY262295 WBU262295 WLQ262295 WVM262295 E327831 JA327831 SW327831 ACS327831 AMO327831 AWK327831 BGG327831 BQC327831 BZY327831 CJU327831 CTQ327831 DDM327831 DNI327831 DXE327831 EHA327831 EQW327831 FAS327831 FKO327831 FUK327831 GEG327831 GOC327831 GXY327831 HHU327831 HRQ327831 IBM327831 ILI327831 IVE327831 JFA327831 JOW327831 JYS327831 KIO327831 KSK327831 LCG327831 LMC327831 LVY327831 MFU327831 MPQ327831 MZM327831 NJI327831 NTE327831 ODA327831 OMW327831 OWS327831 PGO327831 PQK327831 QAG327831 QKC327831 QTY327831 RDU327831 RNQ327831 RXM327831 SHI327831 SRE327831 TBA327831 TKW327831 TUS327831 UEO327831 UOK327831 UYG327831 VIC327831 VRY327831 WBU327831 WLQ327831 WVM327831 E393367 JA393367 SW393367 ACS393367 AMO393367 AWK393367 BGG393367 BQC393367 BZY393367 CJU393367 CTQ393367 DDM393367 DNI393367 DXE393367 EHA393367 EQW393367 FAS393367 FKO393367 FUK393367 GEG393367 GOC393367 GXY393367 HHU393367 HRQ393367 IBM393367 ILI393367 IVE393367 JFA393367 JOW393367 JYS393367 KIO393367 KSK393367 LCG393367 LMC393367 LVY393367 MFU393367 MPQ393367 MZM393367 NJI393367 NTE393367 ODA393367 OMW393367 OWS393367 PGO393367 PQK393367 QAG393367 QKC393367 QTY393367 RDU393367 RNQ393367 RXM393367 SHI393367 SRE393367 TBA393367 TKW393367 TUS393367 UEO393367 UOK393367 UYG393367 VIC393367 VRY393367 WBU393367 WLQ393367 WVM393367 E458903 JA458903 SW458903 ACS458903 AMO458903 AWK458903 BGG458903 BQC458903 BZY458903 CJU458903 CTQ458903 DDM458903 DNI458903 DXE458903 EHA458903 EQW458903 FAS458903 FKO458903 FUK458903 GEG458903 GOC458903 GXY458903 HHU458903 HRQ458903 IBM458903 ILI458903 IVE458903 JFA458903 JOW458903 JYS458903 KIO458903 KSK458903 LCG458903 LMC458903 LVY458903 MFU458903 MPQ458903 MZM458903 NJI458903 NTE458903 ODA458903 OMW458903 OWS458903 PGO458903 PQK458903 QAG458903 QKC458903 QTY458903 RDU458903 RNQ458903 RXM458903 SHI458903 SRE458903 TBA458903 TKW458903 TUS458903 UEO458903 UOK458903 UYG458903 VIC458903 VRY458903 WBU458903 WLQ458903 WVM458903 E524439 JA524439 SW524439 ACS524439 AMO524439 AWK524439 BGG524439 BQC524439 BZY524439 CJU524439 CTQ524439 DDM524439 DNI524439 DXE524439 EHA524439 EQW524439 FAS524439 FKO524439 FUK524439 GEG524439 GOC524439 GXY524439 HHU524439 HRQ524439 IBM524439 ILI524439 IVE524439 JFA524439 JOW524439 JYS524439 KIO524439 KSK524439 LCG524439 LMC524439 LVY524439 MFU524439 MPQ524439 MZM524439 NJI524439 NTE524439 ODA524439 OMW524439 OWS524439 PGO524439 PQK524439 QAG524439 QKC524439 QTY524439 RDU524439 RNQ524439 RXM524439 SHI524439 SRE524439 TBA524439 TKW524439 TUS524439 UEO524439 UOK524439 UYG524439 VIC524439 VRY524439 WBU524439 WLQ524439 WVM524439 E589975 JA589975 SW589975 ACS589975 AMO589975 AWK589975 BGG589975 BQC589975 BZY589975 CJU589975 CTQ589975 DDM589975 DNI589975 DXE589975 EHA589975 EQW589975 FAS589975 FKO589975 FUK589975 GEG589975 GOC589975 GXY589975 HHU589975 HRQ589975 IBM589975 ILI589975 IVE589975 JFA589975 JOW589975 JYS589975 KIO589975 KSK589975 LCG589975 LMC589975 LVY589975 MFU589975 MPQ589975 MZM589975 NJI589975 NTE589975 ODA589975 OMW589975 OWS589975 PGO589975 PQK589975 QAG589975 QKC589975 QTY589975 RDU589975 RNQ589975 RXM589975 SHI589975 SRE589975 TBA589975 TKW589975 TUS589975 UEO589975 UOK589975 UYG589975 VIC589975 VRY589975 WBU589975 WLQ589975 WVM589975 E655511 JA655511 SW655511 ACS655511 AMO655511 AWK655511 BGG655511 BQC655511 BZY655511 CJU655511 CTQ655511 DDM655511 DNI655511 DXE655511 EHA655511 EQW655511 FAS655511 FKO655511 FUK655511 GEG655511 GOC655511 GXY655511 HHU655511 HRQ655511 IBM655511 ILI655511 IVE655511 JFA655511 JOW655511 JYS655511 KIO655511 KSK655511 LCG655511 LMC655511 LVY655511 MFU655511 MPQ655511 MZM655511 NJI655511 NTE655511 ODA655511 OMW655511 OWS655511 PGO655511 PQK655511 QAG655511 QKC655511 QTY655511 RDU655511 RNQ655511 RXM655511 SHI655511 SRE655511 TBA655511 TKW655511 TUS655511 UEO655511 UOK655511 UYG655511 VIC655511 VRY655511 WBU655511 WLQ655511 WVM655511 E721047 JA721047 SW721047 ACS721047 AMO721047 AWK721047 BGG721047 BQC721047 BZY721047 CJU721047 CTQ721047 DDM721047 DNI721047 DXE721047 EHA721047 EQW721047 FAS721047 FKO721047 FUK721047 GEG721047 GOC721047 GXY721047 HHU721047 HRQ721047 IBM721047 ILI721047 IVE721047 JFA721047 JOW721047 JYS721047 KIO721047 KSK721047 LCG721047 LMC721047 LVY721047 MFU721047 MPQ721047 MZM721047 NJI721047 NTE721047 ODA721047 OMW721047 OWS721047 PGO721047 PQK721047 QAG721047 QKC721047 QTY721047 RDU721047 RNQ721047 RXM721047 SHI721047 SRE721047 TBA721047 TKW721047 TUS721047 UEO721047 UOK721047 UYG721047 VIC721047 VRY721047 WBU721047 WLQ721047 WVM721047 E786583 JA786583 SW786583 ACS786583 AMO786583 AWK786583 BGG786583 BQC786583 BZY786583 CJU786583 CTQ786583 DDM786583 DNI786583 DXE786583 EHA786583 EQW786583 FAS786583 FKO786583 FUK786583 GEG786583 GOC786583 GXY786583 HHU786583 HRQ786583 IBM786583 ILI786583 IVE786583 JFA786583 JOW786583 JYS786583 KIO786583 KSK786583 LCG786583 LMC786583 LVY786583 MFU786583 MPQ786583 MZM786583 NJI786583 NTE786583 ODA786583 OMW786583 OWS786583 PGO786583 PQK786583 QAG786583 QKC786583 QTY786583 RDU786583 RNQ786583 RXM786583 SHI786583 SRE786583 TBA786583 TKW786583 TUS786583 UEO786583 UOK786583 UYG786583 VIC786583 VRY786583 WBU786583 WLQ786583 WVM786583 E852119 JA852119 SW852119 ACS852119 AMO852119 AWK852119 BGG852119 BQC852119 BZY852119 CJU852119 CTQ852119 DDM852119 DNI852119 DXE852119 EHA852119 EQW852119 FAS852119 FKO852119 FUK852119 GEG852119 GOC852119 GXY852119 HHU852119 HRQ852119 IBM852119 ILI852119 IVE852119 JFA852119 JOW852119 JYS852119 KIO852119 KSK852119 LCG852119 LMC852119 LVY852119 MFU852119 MPQ852119 MZM852119 NJI852119 NTE852119 ODA852119 OMW852119 OWS852119 PGO852119 PQK852119 QAG852119 QKC852119 QTY852119 RDU852119 RNQ852119 RXM852119 SHI852119 SRE852119 TBA852119 TKW852119 TUS852119 UEO852119 UOK852119 UYG852119 VIC852119 VRY852119 WBU852119 WLQ852119 WVM852119 E917655 JA917655 SW917655 ACS917655 AMO917655 AWK917655 BGG917655 BQC917655 BZY917655 CJU917655 CTQ917655 DDM917655 DNI917655 DXE917655 EHA917655 EQW917655 FAS917655 FKO917655 FUK917655 GEG917655 GOC917655 GXY917655 HHU917655 HRQ917655 IBM917655 ILI917655 IVE917655 JFA917655 JOW917655 JYS917655 KIO917655 KSK917655 LCG917655 LMC917655 LVY917655 MFU917655 MPQ917655 MZM917655 NJI917655 NTE917655 ODA917655 OMW917655 OWS917655 PGO917655 PQK917655 QAG917655 QKC917655 QTY917655 RDU917655 RNQ917655 RXM917655 SHI917655 SRE917655 TBA917655 TKW917655 TUS917655 UEO917655 UOK917655 UYG917655 VIC917655 VRY917655 WBU917655 WLQ917655 WVM917655 E983191 JA983191 SW983191 ACS983191 AMO983191 AWK983191 BGG983191 BQC983191 BZY983191 CJU983191 CTQ983191 DDM983191 DNI983191 DXE983191 EHA983191 EQW983191 FAS983191 FKO983191 FUK983191 GEG983191 GOC983191 GXY983191 HHU983191 HRQ983191 IBM983191 ILI983191 IVE983191 JFA983191 JOW983191 JYS983191 KIO983191 KSK983191 LCG983191 LMC983191 LVY983191 MFU983191 MPQ983191 MZM983191 NJI983191 NTE983191 ODA983191 OMW983191 OWS983191 PGO983191 PQK983191 QAG983191 QKC983191 QTY983191 RDU983191 RNQ983191 RXM983191 SHI983191 SRE983191 TBA983191 TKW983191 TUS983191 UEO983191 UOK983191 UYG983191 VIC983191 VRY983191 WBU983191 WLQ983191 WVM983191" xr:uid="{00000000-0002-0000-0F00-000006000000}"/>
    <dataValidation allowBlank="1" showInputMessage="1" showErrorMessage="1" promptTitle="CAPITAL DE GIRO" prompt="Antes de lançar nesta rubrica, consulte as condições de aceitação e limites que podem existir em função da linha de crédito que está sendo pretendida. A linha INOVACRED não contempla financiamento de Capital de Giro." sqref="A151:D151 IW151:IZ151 SS151:SV151 ACO151:ACR151 AMK151:AMN151 AWG151:AWJ151 BGC151:BGF151 BPY151:BQB151 BZU151:BZX151 CJQ151:CJT151 CTM151:CTP151 DDI151:DDL151 DNE151:DNH151 DXA151:DXD151 EGW151:EGZ151 EQS151:EQV151 FAO151:FAR151 FKK151:FKN151 FUG151:FUJ151 GEC151:GEF151 GNY151:GOB151 GXU151:GXX151 HHQ151:HHT151 HRM151:HRP151 IBI151:IBL151 ILE151:ILH151 IVA151:IVD151 JEW151:JEZ151 JOS151:JOV151 JYO151:JYR151 KIK151:KIN151 KSG151:KSJ151 LCC151:LCF151 LLY151:LMB151 LVU151:LVX151 MFQ151:MFT151 MPM151:MPP151 MZI151:MZL151 NJE151:NJH151 NTA151:NTD151 OCW151:OCZ151 OMS151:OMV151 OWO151:OWR151 PGK151:PGN151 PQG151:PQJ151 QAC151:QAF151 QJY151:QKB151 QTU151:QTX151 RDQ151:RDT151 RNM151:RNP151 RXI151:RXL151 SHE151:SHH151 SRA151:SRD151 TAW151:TAZ151 TKS151:TKV151 TUO151:TUR151 UEK151:UEN151 UOG151:UOJ151 UYC151:UYF151 VHY151:VIB151 VRU151:VRX151 WBQ151:WBT151 WLM151:WLP151 WVI151:WVL151 A65687:D65687 IW65687:IZ65687 SS65687:SV65687 ACO65687:ACR65687 AMK65687:AMN65687 AWG65687:AWJ65687 BGC65687:BGF65687 BPY65687:BQB65687 BZU65687:BZX65687 CJQ65687:CJT65687 CTM65687:CTP65687 DDI65687:DDL65687 DNE65687:DNH65687 DXA65687:DXD65687 EGW65687:EGZ65687 EQS65687:EQV65687 FAO65687:FAR65687 FKK65687:FKN65687 FUG65687:FUJ65687 GEC65687:GEF65687 GNY65687:GOB65687 GXU65687:GXX65687 HHQ65687:HHT65687 HRM65687:HRP65687 IBI65687:IBL65687 ILE65687:ILH65687 IVA65687:IVD65687 JEW65687:JEZ65687 JOS65687:JOV65687 JYO65687:JYR65687 KIK65687:KIN65687 KSG65687:KSJ65687 LCC65687:LCF65687 LLY65687:LMB65687 LVU65687:LVX65687 MFQ65687:MFT65687 MPM65687:MPP65687 MZI65687:MZL65687 NJE65687:NJH65687 NTA65687:NTD65687 OCW65687:OCZ65687 OMS65687:OMV65687 OWO65687:OWR65687 PGK65687:PGN65687 PQG65687:PQJ65687 QAC65687:QAF65687 QJY65687:QKB65687 QTU65687:QTX65687 RDQ65687:RDT65687 RNM65687:RNP65687 RXI65687:RXL65687 SHE65687:SHH65687 SRA65687:SRD65687 TAW65687:TAZ65687 TKS65687:TKV65687 TUO65687:TUR65687 UEK65687:UEN65687 UOG65687:UOJ65687 UYC65687:UYF65687 VHY65687:VIB65687 VRU65687:VRX65687 WBQ65687:WBT65687 WLM65687:WLP65687 WVI65687:WVL65687 A131223:D131223 IW131223:IZ131223 SS131223:SV131223 ACO131223:ACR131223 AMK131223:AMN131223 AWG131223:AWJ131223 BGC131223:BGF131223 BPY131223:BQB131223 BZU131223:BZX131223 CJQ131223:CJT131223 CTM131223:CTP131223 DDI131223:DDL131223 DNE131223:DNH131223 DXA131223:DXD131223 EGW131223:EGZ131223 EQS131223:EQV131223 FAO131223:FAR131223 FKK131223:FKN131223 FUG131223:FUJ131223 GEC131223:GEF131223 GNY131223:GOB131223 GXU131223:GXX131223 HHQ131223:HHT131223 HRM131223:HRP131223 IBI131223:IBL131223 ILE131223:ILH131223 IVA131223:IVD131223 JEW131223:JEZ131223 JOS131223:JOV131223 JYO131223:JYR131223 KIK131223:KIN131223 KSG131223:KSJ131223 LCC131223:LCF131223 LLY131223:LMB131223 LVU131223:LVX131223 MFQ131223:MFT131223 MPM131223:MPP131223 MZI131223:MZL131223 NJE131223:NJH131223 NTA131223:NTD131223 OCW131223:OCZ131223 OMS131223:OMV131223 OWO131223:OWR131223 PGK131223:PGN131223 PQG131223:PQJ131223 QAC131223:QAF131223 QJY131223:QKB131223 QTU131223:QTX131223 RDQ131223:RDT131223 RNM131223:RNP131223 RXI131223:RXL131223 SHE131223:SHH131223 SRA131223:SRD131223 TAW131223:TAZ131223 TKS131223:TKV131223 TUO131223:TUR131223 UEK131223:UEN131223 UOG131223:UOJ131223 UYC131223:UYF131223 VHY131223:VIB131223 VRU131223:VRX131223 WBQ131223:WBT131223 WLM131223:WLP131223 WVI131223:WVL131223 A196759:D196759 IW196759:IZ196759 SS196759:SV196759 ACO196759:ACR196759 AMK196759:AMN196759 AWG196759:AWJ196759 BGC196759:BGF196759 BPY196759:BQB196759 BZU196759:BZX196759 CJQ196759:CJT196759 CTM196759:CTP196759 DDI196759:DDL196759 DNE196759:DNH196759 DXA196759:DXD196759 EGW196759:EGZ196759 EQS196759:EQV196759 FAO196759:FAR196759 FKK196759:FKN196759 FUG196759:FUJ196759 GEC196759:GEF196759 GNY196759:GOB196759 GXU196759:GXX196759 HHQ196759:HHT196759 HRM196759:HRP196759 IBI196759:IBL196759 ILE196759:ILH196759 IVA196759:IVD196759 JEW196759:JEZ196759 JOS196759:JOV196759 JYO196759:JYR196759 KIK196759:KIN196759 KSG196759:KSJ196759 LCC196759:LCF196759 LLY196759:LMB196759 LVU196759:LVX196759 MFQ196759:MFT196759 MPM196759:MPP196759 MZI196759:MZL196759 NJE196759:NJH196759 NTA196759:NTD196759 OCW196759:OCZ196759 OMS196759:OMV196759 OWO196759:OWR196759 PGK196759:PGN196759 PQG196759:PQJ196759 QAC196759:QAF196759 QJY196759:QKB196759 QTU196759:QTX196759 RDQ196759:RDT196759 RNM196759:RNP196759 RXI196759:RXL196759 SHE196759:SHH196759 SRA196759:SRD196759 TAW196759:TAZ196759 TKS196759:TKV196759 TUO196759:TUR196759 UEK196759:UEN196759 UOG196759:UOJ196759 UYC196759:UYF196759 VHY196759:VIB196759 VRU196759:VRX196759 WBQ196759:WBT196759 WLM196759:WLP196759 WVI196759:WVL196759 A262295:D262295 IW262295:IZ262295 SS262295:SV262295 ACO262295:ACR262295 AMK262295:AMN262295 AWG262295:AWJ262295 BGC262295:BGF262295 BPY262295:BQB262295 BZU262295:BZX262295 CJQ262295:CJT262295 CTM262295:CTP262295 DDI262295:DDL262295 DNE262295:DNH262295 DXA262295:DXD262295 EGW262295:EGZ262295 EQS262295:EQV262295 FAO262295:FAR262295 FKK262295:FKN262295 FUG262295:FUJ262295 GEC262295:GEF262295 GNY262295:GOB262295 GXU262295:GXX262295 HHQ262295:HHT262295 HRM262295:HRP262295 IBI262295:IBL262295 ILE262295:ILH262295 IVA262295:IVD262295 JEW262295:JEZ262295 JOS262295:JOV262295 JYO262295:JYR262295 KIK262295:KIN262295 KSG262295:KSJ262295 LCC262295:LCF262295 LLY262295:LMB262295 LVU262295:LVX262295 MFQ262295:MFT262295 MPM262295:MPP262295 MZI262295:MZL262295 NJE262295:NJH262295 NTA262295:NTD262295 OCW262295:OCZ262295 OMS262295:OMV262295 OWO262295:OWR262295 PGK262295:PGN262295 PQG262295:PQJ262295 QAC262295:QAF262295 QJY262295:QKB262295 QTU262295:QTX262295 RDQ262295:RDT262295 RNM262295:RNP262295 RXI262295:RXL262295 SHE262295:SHH262295 SRA262295:SRD262295 TAW262295:TAZ262295 TKS262295:TKV262295 TUO262295:TUR262295 UEK262295:UEN262295 UOG262295:UOJ262295 UYC262295:UYF262295 VHY262295:VIB262295 VRU262295:VRX262295 WBQ262295:WBT262295 WLM262295:WLP262295 WVI262295:WVL262295 A327831:D327831 IW327831:IZ327831 SS327831:SV327831 ACO327831:ACR327831 AMK327831:AMN327831 AWG327831:AWJ327831 BGC327831:BGF327831 BPY327831:BQB327831 BZU327831:BZX327831 CJQ327831:CJT327831 CTM327831:CTP327831 DDI327831:DDL327831 DNE327831:DNH327831 DXA327831:DXD327831 EGW327831:EGZ327831 EQS327831:EQV327831 FAO327831:FAR327831 FKK327831:FKN327831 FUG327831:FUJ327831 GEC327831:GEF327831 GNY327831:GOB327831 GXU327831:GXX327831 HHQ327831:HHT327831 HRM327831:HRP327831 IBI327831:IBL327831 ILE327831:ILH327831 IVA327831:IVD327831 JEW327831:JEZ327831 JOS327831:JOV327831 JYO327831:JYR327831 KIK327831:KIN327831 KSG327831:KSJ327831 LCC327831:LCF327831 LLY327831:LMB327831 LVU327831:LVX327831 MFQ327831:MFT327831 MPM327831:MPP327831 MZI327831:MZL327831 NJE327831:NJH327831 NTA327831:NTD327831 OCW327831:OCZ327831 OMS327831:OMV327831 OWO327831:OWR327831 PGK327831:PGN327831 PQG327831:PQJ327831 QAC327831:QAF327831 QJY327831:QKB327831 QTU327831:QTX327831 RDQ327831:RDT327831 RNM327831:RNP327831 RXI327831:RXL327831 SHE327831:SHH327831 SRA327831:SRD327831 TAW327831:TAZ327831 TKS327831:TKV327831 TUO327831:TUR327831 UEK327831:UEN327831 UOG327831:UOJ327831 UYC327831:UYF327831 VHY327831:VIB327831 VRU327831:VRX327831 WBQ327831:WBT327831 WLM327831:WLP327831 WVI327831:WVL327831 A393367:D393367 IW393367:IZ393367 SS393367:SV393367 ACO393367:ACR393367 AMK393367:AMN393367 AWG393367:AWJ393367 BGC393367:BGF393367 BPY393367:BQB393367 BZU393367:BZX393367 CJQ393367:CJT393367 CTM393367:CTP393367 DDI393367:DDL393367 DNE393367:DNH393367 DXA393367:DXD393367 EGW393367:EGZ393367 EQS393367:EQV393367 FAO393367:FAR393367 FKK393367:FKN393367 FUG393367:FUJ393367 GEC393367:GEF393367 GNY393367:GOB393367 GXU393367:GXX393367 HHQ393367:HHT393367 HRM393367:HRP393367 IBI393367:IBL393367 ILE393367:ILH393367 IVA393367:IVD393367 JEW393367:JEZ393367 JOS393367:JOV393367 JYO393367:JYR393367 KIK393367:KIN393367 KSG393367:KSJ393367 LCC393367:LCF393367 LLY393367:LMB393367 LVU393367:LVX393367 MFQ393367:MFT393367 MPM393367:MPP393367 MZI393367:MZL393367 NJE393367:NJH393367 NTA393367:NTD393367 OCW393367:OCZ393367 OMS393367:OMV393367 OWO393367:OWR393367 PGK393367:PGN393367 PQG393367:PQJ393367 QAC393367:QAF393367 QJY393367:QKB393367 QTU393367:QTX393367 RDQ393367:RDT393367 RNM393367:RNP393367 RXI393367:RXL393367 SHE393367:SHH393367 SRA393367:SRD393367 TAW393367:TAZ393367 TKS393367:TKV393367 TUO393367:TUR393367 UEK393367:UEN393367 UOG393367:UOJ393367 UYC393367:UYF393367 VHY393367:VIB393367 VRU393367:VRX393367 WBQ393367:WBT393367 WLM393367:WLP393367 WVI393367:WVL393367 A458903:D458903 IW458903:IZ458903 SS458903:SV458903 ACO458903:ACR458903 AMK458903:AMN458903 AWG458903:AWJ458903 BGC458903:BGF458903 BPY458903:BQB458903 BZU458903:BZX458903 CJQ458903:CJT458903 CTM458903:CTP458903 DDI458903:DDL458903 DNE458903:DNH458903 DXA458903:DXD458903 EGW458903:EGZ458903 EQS458903:EQV458903 FAO458903:FAR458903 FKK458903:FKN458903 FUG458903:FUJ458903 GEC458903:GEF458903 GNY458903:GOB458903 GXU458903:GXX458903 HHQ458903:HHT458903 HRM458903:HRP458903 IBI458903:IBL458903 ILE458903:ILH458903 IVA458903:IVD458903 JEW458903:JEZ458903 JOS458903:JOV458903 JYO458903:JYR458903 KIK458903:KIN458903 KSG458903:KSJ458903 LCC458903:LCF458903 LLY458903:LMB458903 LVU458903:LVX458903 MFQ458903:MFT458903 MPM458903:MPP458903 MZI458903:MZL458903 NJE458903:NJH458903 NTA458903:NTD458903 OCW458903:OCZ458903 OMS458903:OMV458903 OWO458903:OWR458903 PGK458903:PGN458903 PQG458903:PQJ458903 QAC458903:QAF458903 QJY458903:QKB458903 QTU458903:QTX458903 RDQ458903:RDT458903 RNM458903:RNP458903 RXI458903:RXL458903 SHE458903:SHH458903 SRA458903:SRD458903 TAW458903:TAZ458903 TKS458903:TKV458903 TUO458903:TUR458903 UEK458903:UEN458903 UOG458903:UOJ458903 UYC458903:UYF458903 VHY458903:VIB458903 VRU458903:VRX458903 WBQ458903:WBT458903 WLM458903:WLP458903 WVI458903:WVL458903 A524439:D524439 IW524439:IZ524439 SS524439:SV524439 ACO524439:ACR524439 AMK524439:AMN524439 AWG524439:AWJ524439 BGC524439:BGF524439 BPY524439:BQB524439 BZU524439:BZX524439 CJQ524439:CJT524439 CTM524439:CTP524439 DDI524439:DDL524439 DNE524439:DNH524439 DXA524439:DXD524439 EGW524439:EGZ524439 EQS524439:EQV524439 FAO524439:FAR524439 FKK524439:FKN524439 FUG524439:FUJ524439 GEC524439:GEF524439 GNY524439:GOB524439 GXU524439:GXX524439 HHQ524439:HHT524439 HRM524439:HRP524439 IBI524439:IBL524439 ILE524439:ILH524439 IVA524439:IVD524439 JEW524439:JEZ524439 JOS524439:JOV524439 JYO524439:JYR524439 KIK524439:KIN524439 KSG524439:KSJ524439 LCC524439:LCF524439 LLY524439:LMB524439 LVU524439:LVX524439 MFQ524439:MFT524439 MPM524439:MPP524439 MZI524439:MZL524439 NJE524439:NJH524439 NTA524439:NTD524439 OCW524439:OCZ524439 OMS524439:OMV524439 OWO524439:OWR524439 PGK524439:PGN524439 PQG524439:PQJ524439 QAC524439:QAF524439 QJY524439:QKB524439 QTU524439:QTX524439 RDQ524439:RDT524439 RNM524439:RNP524439 RXI524439:RXL524439 SHE524439:SHH524439 SRA524439:SRD524439 TAW524439:TAZ524439 TKS524439:TKV524439 TUO524439:TUR524439 UEK524439:UEN524439 UOG524439:UOJ524439 UYC524439:UYF524439 VHY524439:VIB524439 VRU524439:VRX524439 WBQ524439:WBT524439 WLM524439:WLP524439 WVI524439:WVL524439 A589975:D589975 IW589975:IZ589975 SS589975:SV589975 ACO589975:ACR589975 AMK589975:AMN589975 AWG589975:AWJ589975 BGC589975:BGF589975 BPY589975:BQB589975 BZU589975:BZX589975 CJQ589975:CJT589975 CTM589975:CTP589975 DDI589975:DDL589975 DNE589975:DNH589975 DXA589975:DXD589975 EGW589975:EGZ589975 EQS589975:EQV589975 FAO589975:FAR589975 FKK589975:FKN589975 FUG589975:FUJ589975 GEC589975:GEF589975 GNY589975:GOB589975 GXU589975:GXX589975 HHQ589975:HHT589975 HRM589975:HRP589975 IBI589975:IBL589975 ILE589975:ILH589975 IVA589975:IVD589975 JEW589975:JEZ589975 JOS589975:JOV589975 JYO589975:JYR589975 KIK589975:KIN589975 KSG589975:KSJ589975 LCC589975:LCF589975 LLY589975:LMB589975 LVU589975:LVX589975 MFQ589975:MFT589975 MPM589975:MPP589975 MZI589975:MZL589975 NJE589975:NJH589975 NTA589975:NTD589975 OCW589975:OCZ589975 OMS589975:OMV589975 OWO589975:OWR589975 PGK589975:PGN589975 PQG589975:PQJ589975 QAC589975:QAF589975 QJY589975:QKB589975 QTU589975:QTX589975 RDQ589975:RDT589975 RNM589975:RNP589975 RXI589975:RXL589975 SHE589975:SHH589975 SRA589975:SRD589975 TAW589975:TAZ589975 TKS589975:TKV589975 TUO589975:TUR589975 UEK589975:UEN589975 UOG589975:UOJ589975 UYC589975:UYF589975 VHY589975:VIB589975 VRU589975:VRX589975 WBQ589975:WBT589975 WLM589975:WLP589975 WVI589975:WVL589975 A655511:D655511 IW655511:IZ655511 SS655511:SV655511 ACO655511:ACR655511 AMK655511:AMN655511 AWG655511:AWJ655511 BGC655511:BGF655511 BPY655511:BQB655511 BZU655511:BZX655511 CJQ655511:CJT655511 CTM655511:CTP655511 DDI655511:DDL655511 DNE655511:DNH655511 DXA655511:DXD655511 EGW655511:EGZ655511 EQS655511:EQV655511 FAO655511:FAR655511 FKK655511:FKN655511 FUG655511:FUJ655511 GEC655511:GEF655511 GNY655511:GOB655511 GXU655511:GXX655511 HHQ655511:HHT655511 HRM655511:HRP655511 IBI655511:IBL655511 ILE655511:ILH655511 IVA655511:IVD655511 JEW655511:JEZ655511 JOS655511:JOV655511 JYO655511:JYR655511 KIK655511:KIN655511 KSG655511:KSJ655511 LCC655511:LCF655511 LLY655511:LMB655511 LVU655511:LVX655511 MFQ655511:MFT655511 MPM655511:MPP655511 MZI655511:MZL655511 NJE655511:NJH655511 NTA655511:NTD655511 OCW655511:OCZ655511 OMS655511:OMV655511 OWO655511:OWR655511 PGK655511:PGN655511 PQG655511:PQJ655511 QAC655511:QAF655511 QJY655511:QKB655511 QTU655511:QTX655511 RDQ655511:RDT655511 RNM655511:RNP655511 RXI655511:RXL655511 SHE655511:SHH655511 SRA655511:SRD655511 TAW655511:TAZ655511 TKS655511:TKV655511 TUO655511:TUR655511 UEK655511:UEN655511 UOG655511:UOJ655511 UYC655511:UYF655511 VHY655511:VIB655511 VRU655511:VRX655511 WBQ655511:WBT655511 WLM655511:WLP655511 WVI655511:WVL655511 A721047:D721047 IW721047:IZ721047 SS721047:SV721047 ACO721047:ACR721047 AMK721047:AMN721047 AWG721047:AWJ721047 BGC721047:BGF721047 BPY721047:BQB721047 BZU721047:BZX721047 CJQ721047:CJT721047 CTM721047:CTP721047 DDI721047:DDL721047 DNE721047:DNH721047 DXA721047:DXD721047 EGW721047:EGZ721047 EQS721047:EQV721047 FAO721047:FAR721047 FKK721047:FKN721047 FUG721047:FUJ721047 GEC721047:GEF721047 GNY721047:GOB721047 GXU721047:GXX721047 HHQ721047:HHT721047 HRM721047:HRP721047 IBI721047:IBL721047 ILE721047:ILH721047 IVA721047:IVD721047 JEW721047:JEZ721047 JOS721047:JOV721047 JYO721047:JYR721047 KIK721047:KIN721047 KSG721047:KSJ721047 LCC721047:LCF721047 LLY721047:LMB721047 LVU721047:LVX721047 MFQ721047:MFT721047 MPM721047:MPP721047 MZI721047:MZL721047 NJE721047:NJH721047 NTA721047:NTD721047 OCW721047:OCZ721047 OMS721047:OMV721047 OWO721047:OWR721047 PGK721047:PGN721047 PQG721047:PQJ721047 QAC721047:QAF721047 QJY721047:QKB721047 QTU721047:QTX721047 RDQ721047:RDT721047 RNM721047:RNP721047 RXI721047:RXL721047 SHE721047:SHH721047 SRA721047:SRD721047 TAW721047:TAZ721047 TKS721047:TKV721047 TUO721047:TUR721047 UEK721047:UEN721047 UOG721047:UOJ721047 UYC721047:UYF721047 VHY721047:VIB721047 VRU721047:VRX721047 WBQ721047:WBT721047 WLM721047:WLP721047 WVI721047:WVL721047 A786583:D786583 IW786583:IZ786583 SS786583:SV786583 ACO786583:ACR786583 AMK786583:AMN786583 AWG786583:AWJ786583 BGC786583:BGF786583 BPY786583:BQB786583 BZU786583:BZX786583 CJQ786583:CJT786583 CTM786583:CTP786583 DDI786583:DDL786583 DNE786583:DNH786583 DXA786583:DXD786583 EGW786583:EGZ786583 EQS786583:EQV786583 FAO786583:FAR786583 FKK786583:FKN786583 FUG786583:FUJ786583 GEC786583:GEF786583 GNY786583:GOB786583 GXU786583:GXX786583 HHQ786583:HHT786583 HRM786583:HRP786583 IBI786583:IBL786583 ILE786583:ILH786583 IVA786583:IVD786583 JEW786583:JEZ786583 JOS786583:JOV786583 JYO786583:JYR786583 KIK786583:KIN786583 KSG786583:KSJ786583 LCC786583:LCF786583 LLY786583:LMB786583 LVU786583:LVX786583 MFQ786583:MFT786583 MPM786583:MPP786583 MZI786583:MZL786583 NJE786583:NJH786583 NTA786583:NTD786583 OCW786583:OCZ786583 OMS786583:OMV786583 OWO786583:OWR786583 PGK786583:PGN786583 PQG786583:PQJ786583 QAC786583:QAF786583 QJY786583:QKB786583 QTU786583:QTX786583 RDQ786583:RDT786583 RNM786583:RNP786583 RXI786583:RXL786583 SHE786583:SHH786583 SRA786583:SRD786583 TAW786583:TAZ786583 TKS786583:TKV786583 TUO786583:TUR786583 UEK786583:UEN786583 UOG786583:UOJ786583 UYC786583:UYF786583 VHY786583:VIB786583 VRU786583:VRX786583 WBQ786583:WBT786583 WLM786583:WLP786583 WVI786583:WVL786583 A852119:D852119 IW852119:IZ852119 SS852119:SV852119 ACO852119:ACR852119 AMK852119:AMN852119 AWG852119:AWJ852119 BGC852119:BGF852119 BPY852119:BQB852119 BZU852119:BZX852119 CJQ852119:CJT852119 CTM852119:CTP852119 DDI852119:DDL852119 DNE852119:DNH852119 DXA852119:DXD852119 EGW852119:EGZ852119 EQS852119:EQV852119 FAO852119:FAR852119 FKK852119:FKN852119 FUG852119:FUJ852119 GEC852119:GEF852119 GNY852119:GOB852119 GXU852119:GXX852119 HHQ852119:HHT852119 HRM852119:HRP852119 IBI852119:IBL852119 ILE852119:ILH852119 IVA852119:IVD852119 JEW852119:JEZ852119 JOS852119:JOV852119 JYO852119:JYR852119 KIK852119:KIN852119 KSG852119:KSJ852119 LCC852119:LCF852119 LLY852119:LMB852119 LVU852119:LVX852119 MFQ852119:MFT852119 MPM852119:MPP852119 MZI852119:MZL852119 NJE852119:NJH852119 NTA852119:NTD852119 OCW852119:OCZ852119 OMS852119:OMV852119 OWO852119:OWR852119 PGK852119:PGN852119 PQG852119:PQJ852119 QAC852119:QAF852119 QJY852119:QKB852119 QTU852119:QTX852119 RDQ852119:RDT852119 RNM852119:RNP852119 RXI852119:RXL852119 SHE852119:SHH852119 SRA852119:SRD852119 TAW852119:TAZ852119 TKS852119:TKV852119 TUO852119:TUR852119 UEK852119:UEN852119 UOG852119:UOJ852119 UYC852119:UYF852119 VHY852119:VIB852119 VRU852119:VRX852119 WBQ852119:WBT852119 WLM852119:WLP852119 WVI852119:WVL852119 A917655:D917655 IW917655:IZ917655 SS917655:SV917655 ACO917655:ACR917655 AMK917655:AMN917655 AWG917655:AWJ917655 BGC917655:BGF917655 BPY917655:BQB917655 BZU917655:BZX917655 CJQ917655:CJT917655 CTM917655:CTP917655 DDI917655:DDL917655 DNE917655:DNH917655 DXA917655:DXD917655 EGW917655:EGZ917655 EQS917655:EQV917655 FAO917655:FAR917655 FKK917655:FKN917655 FUG917655:FUJ917655 GEC917655:GEF917655 GNY917655:GOB917655 GXU917655:GXX917655 HHQ917655:HHT917655 HRM917655:HRP917655 IBI917655:IBL917655 ILE917655:ILH917655 IVA917655:IVD917655 JEW917655:JEZ917655 JOS917655:JOV917655 JYO917655:JYR917655 KIK917655:KIN917655 KSG917655:KSJ917655 LCC917655:LCF917655 LLY917655:LMB917655 LVU917655:LVX917655 MFQ917655:MFT917655 MPM917655:MPP917655 MZI917655:MZL917655 NJE917655:NJH917655 NTA917655:NTD917655 OCW917655:OCZ917655 OMS917655:OMV917655 OWO917655:OWR917655 PGK917655:PGN917655 PQG917655:PQJ917655 QAC917655:QAF917655 QJY917655:QKB917655 QTU917655:QTX917655 RDQ917655:RDT917655 RNM917655:RNP917655 RXI917655:RXL917655 SHE917655:SHH917655 SRA917655:SRD917655 TAW917655:TAZ917655 TKS917655:TKV917655 TUO917655:TUR917655 UEK917655:UEN917655 UOG917655:UOJ917655 UYC917655:UYF917655 VHY917655:VIB917655 VRU917655:VRX917655 WBQ917655:WBT917655 WLM917655:WLP917655 WVI917655:WVL917655 A983191:D983191 IW983191:IZ983191 SS983191:SV983191 ACO983191:ACR983191 AMK983191:AMN983191 AWG983191:AWJ983191 BGC983191:BGF983191 BPY983191:BQB983191 BZU983191:BZX983191 CJQ983191:CJT983191 CTM983191:CTP983191 DDI983191:DDL983191 DNE983191:DNH983191 DXA983191:DXD983191 EGW983191:EGZ983191 EQS983191:EQV983191 FAO983191:FAR983191 FKK983191:FKN983191 FUG983191:FUJ983191 GEC983191:GEF983191 GNY983191:GOB983191 GXU983191:GXX983191 HHQ983191:HHT983191 HRM983191:HRP983191 IBI983191:IBL983191 ILE983191:ILH983191 IVA983191:IVD983191 JEW983191:JEZ983191 JOS983191:JOV983191 JYO983191:JYR983191 KIK983191:KIN983191 KSG983191:KSJ983191 LCC983191:LCF983191 LLY983191:LMB983191 LVU983191:LVX983191 MFQ983191:MFT983191 MPM983191:MPP983191 MZI983191:MZL983191 NJE983191:NJH983191 NTA983191:NTD983191 OCW983191:OCZ983191 OMS983191:OMV983191 OWO983191:OWR983191 PGK983191:PGN983191 PQG983191:PQJ983191 QAC983191:QAF983191 QJY983191:QKB983191 QTU983191:QTX983191 RDQ983191:RDT983191 RNM983191:RNP983191 RXI983191:RXL983191 SHE983191:SHH983191 SRA983191:SRD983191 TAW983191:TAZ983191 TKS983191:TKV983191 TUO983191:TUR983191 UEK983191:UEN983191 UOG983191:UOJ983191 UYC983191:UYF983191 VHY983191:VIB983191 VRU983191:VRX983191 WBQ983191:WBT983191 WLM983191:WLP983191 WVI983191:WVL983191" xr:uid="{00000000-0002-0000-0F00-000007000000}"/>
    <dataValidation allowBlank="1" showInputMessage="1" showErrorMessage="1" prompt="No caso de importados, informar também na descrição o valor na moeda de compra e a taxa utilizada para conversão para a moeda nacional." sqref="A49:A63 IW49:IW63 SS49:SS63 ACO49:ACO63 AMK49:AMK63 AWG49:AWG63 BGC49:BGC63 BPY49:BPY63 BZU49:BZU63 CJQ49:CJQ63 CTM49:CTM63 DDI49:DDI63 DNE49:DNE63 DXA49:DXA63 EGW49:EGW63 EQS49:EQS63 FAO49:FAO63 FKK49:FKK63 FUG49:FUG63 GEC49:GEC63 GNY49:GNY63 GXU49:GXU63 HHQ49:HHQ63 HRM49:HRM63 IBI49:IBI63 ILE49:ILE63 IVA49:IVA63 JEW49:JEW63 JOS49:JOS63 JYO49:JYO63 KIK49:KIK63 KSG49:KSG63 LCC49:LCC63 LLY49:LLY63 LVU49:LVU63 MFQ49:MFQ63 MPM49:MPM63 MZI49:MZI63 NJE49:NJE63 NTA49:NTA63 OCW49:OCW63 OMS49:OMS63 OWO49:OWO63 PGK49:PGK63 PQG49:PQG63 QAC49:QAC63 QJY49:QJY63 QTU49:QTU63 RDQ49:RDQ63 RNM49:RNM63 RXI49:RXI63 SHE49:SHE63 SRA49:SRA63 TAW49:TAW63 TKS49:TKS63 TUO49:TUO63 UEK49:UEK63 UOG49:UOG63 UYC49:UYC63 VHY49:VHY63 VRU49:VRU63 WBQ49:WBQ63 WLM49:WLM63 WVI49:WVI63 A65587:A65601 IW65587:IW65601 SS65587:SS65601 ACO65587:ACO65601 AMK65587:AMK65601 AWG65587:AWG65601 BGC65587:BGC65601 BPY65587:BPY65601 BZU65587:BZU65601 CJQ65587:CJQ65601 CTM65587:CTM65601 DDI65587:DDI65601 DNE65587:DNE65601 DXA65587:DXA65601 EGW65587:EGW65601 EQS65587:EQS65601 FAO65587:FAO65601 FKK65587:FKK65601 FUG65587:FUG65601 GEC65587:GEC65601 GNY65587:GNY65601 GXU65587:GXU65601 HHQ65587:HHQ65601 HRM65587:HRM65601 IBI65587:IBI65601 ILE65587:ILE65601 IVA65587:IVA65601 JEW65587:JEW65601 JOS65587:JOS65601 JYO65587:JYO65601 KIK65587:KIK65601 KSG65587:KSG65601 LCC65587:LCC65601 LLY65587:LLY65601 LVU65587:LVU65601 MFQ65587:MFQ65601 MPM65587:MPM65601 MZI65587:MZI65601 NJE65587:NJE65601 NTA65587:NTA65601 OCW65587:OCW65601 OMS65587:OMS65601 OWO65587:OWO65601 PGK65587:PGK65601 PQG65587:PQG65601 QAC65587:QAC65601 QJY65587:QJY65601 QTU65587:QTU65601 RDQ65587:RDQ65601 RNM65587:RNM65601 RXI65587:RXI65601 SHE65587:SHE65601 SRA65587:SRA65601 TAW65587:TAW65601 TKS65587:TKS65601 TUO65587:TUO65601 UEK65587:UEK65601 UOG65587:UOG65601 UYC65587:UYC65601 VHY65587:VHY65601 VRU65587:VRU65601 WBQ65587:WBQ65601 WLM65587:WLM65601 WVI65587:WVI65601 A131123:A131137 IW131123:IW131137 SS131123:SS131137 ACO131123:ACO131137 AMK131123:AMK131137 AWG131123:AWG131137 BGC131123:BGC131137 BPY131123:BPY131137 BZU131123:BZU131137 CJQ131123:CJQ131137 CTM131123:CTM131137 DDI131123:DDI131137 DNE131123:DNE131137 DXA131123:DXA131137 EGW131123:EGW131137 EQS131123:EQS131137 FAO131123:FAO131137 FKK131123:FKK131137 FUG131123:FUG131137 GEC131123:GEC131137 GNY131123:GNY131137 GXU131123:GXU131137 HHQ131123:HHQ131137 HRM131123:HRM131137 IBI131123:IBI131137 ILE131123:ILE131137 IVA131123:IVA131137 JEW131123:JEW131137 JOS131123:JOS131137 JYO131123:JYO131137 KIK131123:KIK131137 KSG131123:KSG131137 LCC131123:LCC131137 LLY131123:LLY131137 LVU131123:LVU131137 MFQ131123:MFQ131137 MPM131123:MPM131137 MZI131123:MZI131137 NJE131123:NJE131137 NTA131123:NTA131137 OCW131123:OCW131137 OMS131123:OMS131137 OWO131123:OWO131137 PGK131123:PGK131137 PQG131123:PQG131137 QAC131123:QAC131137 QJY131123:QJY131137 QTU131123:QTU131137 RDQ131123:RDQ131137 RNM131123:RNM131137 RXI131123:RXI131137 SHE131123:SHE131137 SRA131123:SRA131137 TAW131123:TAW131137 TKS131123:TKS131137 TUO131123:TUO131137 UEK131123:UEK131137 UOG131123:UOG131137 UYC131123:UYC131137 VHY131123:VHY131137 VRU131123:VRU131137 WBQ131123:WBQ131137 WLM131123:WLM131137 WVI131123:WVI131137 A196659:A196673 IW196659:IW196673 SS196659:SS196673 ACO196659:ACO196673 AMK196659:AMK196673 AWG196659:AWG196673 BGC196659:BGC196673 BPY196659:BPY196673 BZU196659:BZU196673 CJQ196659:CJQ196673 CTM196659:CTM196673 DDI196659:DDI196673 DNE196659:DNE196673 DXA196659:DXA196673 EGW196659:EGW196673 EQS196659:EQS196673 FAO196659:FAO196673 FKK196659:FKK196673 FUG196659:FUG196673 GEC196659:GEC196673 GNY196659:GNY196673 GXU196659:GXU196673 HHQ196659:HHQ196673 HRM196659:HRM196673 IBI196659:IBI196673 ILE196659:ILE196673 IVA196659:IVA196673 JEW196659:JEW196673 JOS196659:JOS196673 JYO196659:JYO196673 KIK196659:KIK196673 KSG196659:KSG196673 LCC196659:LCC196673 LLY196659:LLY196673 LVU196659:LVU196673 MFQ196659:MFQ196673 MPM196659:MPM196673 MZI196659:MZI196673 NJE196659:NJE196673 NTA196659:NTA196673 OCW196659:OCW196673 OMS196659:OMS196673 OWO196659:OWO196673 PGK196659:PGK196673 PQG196659:PQG196673 QAC196659:QAC196673 QJY196659:QJY196673 QTU196659:QTU196673 RDQ196659:RDQ196673 RNM196659:RNM196673 RXI196659:RXI196673 SHE196659:SHE196673 SRA196659:SRA196673 TAW196659:TAW196673 TKS196659:TKS196673 TUO196659:TUO196673 UEK196659:UEK196673 UOG196659:UOG196673 UYC196659:UYC196673 VHY196659:VHY196673 VRU196659:VRU196673 WBQ196659:WBQ196673 WLM196659:WLM196673 WVI196659:WVI196673 A262195:A262209 IW262195:IW262209 SS262195:SS262209 ACO262195:ACO262209 AMK262195:AMK262209 AWG262195:AWG262209 BGC262195:BGC262209 BPY262195:BPY262209 BZU262195:BZU262209 CJQ262195:CJQ262209 CTM262195:CTM262209 DDI262195:DDI262209 DNE262195:DNE262209 DXA262195:DXA262209 EGW262195:EGW262209 EQS262195:EQS262209 FAO262195:FAO262209 FKK262195:FKK262209 FUG262195:FUG262209 GEC262195:GEC262209 GNY262195:GNY262209 GXU262195:GXU262209 HHQ262195:HHQ262209 HRM262195:HRM262209 IBI262195:IBI262209 ILE262195:ILE262209 IVA262195:IVA262209 JEW262195:JEW262209 JOS262195:JOS262209 JYO262195:JYO262209 KIK262195:KIK262209 KSG262195:KSG262209 LCC262195:LCC262209 LLY262195:LLY262209 LVU262195:LVU262209 MFQ262195:MFQ262209 MPM262195:MPM262209 MZI262195:MZI262209 NJE262195:NJE262209 NTA262195:NTA262209 OCW262195:OCW262209 OMS262195:OMS262209 OWO262195:OWO262209 PGK262195:PGK262209 PQG262195:PQG262209 QAC262195:QAC262209 QJY262195:QJY262209 QTU262195:QTU262209 RDQ262195:RDQ262209 RNM262195:RNM262209 RXI262195:RXI262209 SHE262195:SHE262209 SRA262195:SRA262209 TAW262195:TAW262209 TKS262195:TKS262209 TUO262195:TUO262209 UEK262195:UEK262209 UOG262195:UOG262209 UYC262195:UYC262209 VHY262195:VHY262209 VRU262195:VRU262209 WBQ262195:WBQ262209 WLM262195:WLM262209 WVI262195:WVI262209 A327731:A327745 IW327731:IW327745 SS327731:SS327745 ACO327731:ACO327745 AMK327731:AMK327745 AWG327731:AWG327745 BGC327731:BGC327745 BPY327731:BPY327745 BZU327731:BZU327745 CJQ327731:CJQ327745 CTM327731:CTM327745 DDI327731:DDI327745 DNE327731:DNE327745 DXA327731:DXA327745 EGW327731:EGW327745 EQS327731:EQS327745 FAO327731:FAO327745 FKK327731:FKK327745 FUG327731:FUG327745 GEC327731:GEC327745 GNY327731:GNY327745 GXU327731:GXU327745 HHQ327731:HHQ327745 HRM327731:HRM327745 IBI327731:IBI327745 ILE327731:ILE327745 IVA327731:IVA327745 JEW327731:JEW327745 JOS327731:JOS327745 JYO327731:JYO327745 KIK327731:KIK327745 KSG327731:KSG327745 LCC327731:LCC327745 LLY327731:LLY327745 LVU327731:LVU327745 MFQ327731:MFQ327745 MPM327731:MPM327745 MZI327731:MZI327745 NJE327731:NJE327745 NTA327731:NTA327745 OCW327731:OCW327745 OMS327731:OMS327745 OWO327731:OWO327745 PGK327731:PGK327745 PQG327731:PQG327745 QAC327731:QAC327745 QJY327731:QJY327745 QTU327731:QTU327745 RDQ327731:RDQ327745 RNM327731:RNM327745 RXI327731:RXI327745 SHE327731:SHE327745 SRA327731:SRA327745 TAW327731:TAW327745 TKS327731:TKS327745 TUO327731:TUO327745 UEK327731:UEK327745 UOG327731:UOG327745 UYC327731:UYC327745 VHY327731:VHY327745 VRU327731:VRU327745 WBQ327731:WBQ327745 WLM327731:WLM327745 WVI327731:WVI327745 A393267:A393281 IW393267:IW393281 SS393267:SS393281 ACO393267:ACO393281 AMK393267:AMK393281 AWG393267:AWG393281 BGC393267:BGC393281 BPY393267:BPY393281 BZU393267:BZU393281 CJQ393267:CJQ393281 CTM393267:CTM393281 DDI393267:DDI393281 DNE393267:DNE393281 DXA393267:DXA393281 EGW393267:EGW393281 EQS393267:EQS393281 FAO393267:FAO393281 FKK393267:FKK393281 FUG393267:FUG393281 GEC393267:GEC393281 GNY393267:GNY393281 GXU393267:GXU393281 HHQ393267:HHQ393281 HRM393267:HRM393281 IBI393267:IBI393281 ILE393267:ILE393281 IVA393267:IVA393281 JEW393267:JEW393281 JOS393267:JOS393281 JYO393267:JYO393281 KIK393267:KIK393281 KSG393267:KSG393281 LCC393267:LCC393281 LLY393267:LLY393281 LVU393267:LVU393281 MFQ393267:MFQ393281 MPM393267:MPM393281 MZI393267:MZI393281 NJE393267:NJE393281 NTA393267:NTA393281 OCW393267:OCW393281 OMS393267:OMS393281 OWO393267:OWO393281 PGK393267:PGK393281 PQG393267:PQG393281 QAC393267:QAC393281 QJY393267:QJY393281 QTU393267:QTU393281 RDQ393267:RDQ393281 RNM393267:RNM393281 RXI393267:RXI393281 SHE393267:SHE393281 SRA393267:SRA393281 TAW393267:TAW393281 TKS393267:TKS393281 TUO393267:TUO393281 UEK393267:UEK393281 UOG393267:UOG393281 UYC393267:UYC393281 VHY393267:VHY393281 VRU393267:VRU393281 WBQ393267:WBQ393281 WLM393267:WLM393281 WVI393267:WVI393281 A458803:A458817 IW458803:IW458817 SS458803:SS458817 ACO458803:ACO458817 AMK458803:AMK458817 AWG458803:AWG458817 BGC458803:BGC458817 BPY458803:BPY458817 BZU458803:BZU458817 CJQ458803:CJQ458817 CTM458803:CTM458817 DDI458803:DDI458817 DNE458803:DNE458817 DXA458803:DXA458817 EGW458803:EGW458817 EQS458803:EQS458817 FAO458803:FAO458817 FKK458803:FKK458817 FUG458803:FUG458817 GEC458803:GEC458817 GNY458803:GNY458817 GXU458803:GXU458817 HHQ458803:HHQ458817 HRM458803:HRM458817 IBI458803:IBI458817 ILE458803:ILE458817 IVA458803:IVA458817 JEW458803:JEW458817 JOS458803:JOS458817 JYO458803:JYO458817 KIK458803:KIK458817 KSG458803:KSG458817 LCC458803:LCC458817 LLY458803:LLY458817 LVU458803:LVU458817 MFQ458803:MFQ458817 MPM458803:MPM458817 MZI458803:MZI458817 NJE458803:NJE458817 NTA458803:NTA458817 OCW458803:OCW458817 OMS458803:OMS458817 OWO458803:OWO458817 PGK458803:PGK458817 PQG458803:PQG458817 QAC458803:QAC458817 QJY458803:QJY458817 QTU458803:QTU458817 RDQ458803:RDQ458817 RNM458803:RNM458817 RXI458803:RXI458817 SHE458803:SHE458817 SRA458803:SRA458817 TAW458803:TAW458817 TKS458803:TKS458817 TUO458803:TUO458817 UEK458803:UEK458817 UOG458803:UOG458817 UYC458803:UYC458817 VHY458803:VHY458817 VRU458803:VRU458817 WBQ458803:WBQ458817 WLM458803:WLM458817 WVI458803:WVI458817 A524339:A524353 IW524339:IW524353 SS524339:SS524353 ACO524339:ACO524353 AMK524339:AMK524353 AWG524339:AWG524353 BGC524339:BGC524353 BPY524339:BPY524353 BZU524339:BZU524353 CJQ524339:CJQ524353 CTM524339:CTM524353 DDI524339:DDI524353 DNE524339:DNE524353 DXA524339:DXA524353 EGW524339:EGW524353 EQS524339:EQS524353 FAO524339:FAO524353 FKK524339:FKK524353 FUG524339:FUG524353 GEC524339:GEC524353 GNY524339:GNY524353 GXU524339:GXU524353 HHQ524339:HHQ524353 HRM524339:HRM524353 IBI524339:IBI524353 ILE524339:ILE524353 IVA524339:IVA524353 JEW524339:JEW524353 JOS524339:JOS524353 JYO524339:JYO524353 KIK524339:KIK524353 KSG524339:KSG524353 LCC524339:LCC524353 LLY524339:LLY524353 LVU524339:LVU524353 MFQ524339:MFQ524353 MPM524339:MPM524353 MZI524339:MZI524353 NJE524339:NJE524353 NTA524339:NTA524353 OCW524339:OCW524353 OMS524339:OMS524353 OWO524339:OWO524353 PGK524339:PGK524353 PQG524339:PQG524353 QAC524339:QAC524353 QJY524339:QJY524353 QTU524339:QTU524353 RDQ524339:RDQ524353 RNM524339:RNM524353 RXI524339:RXI524353 SHE524339:SHE524353 SRA524339:SRA524353 TAW524339:TAW524353 TKS524339:TKS524353 TUO524339:TUO524353 UEK524339:UEK524353 UOG524339:UOG524353 UYC524339:UYC524353 VHY524339:VHY524353 VRU524339:VRU524353 WBQ524339:WBQ524353 WLM524339:WLM524353 WVI524339:WVI524353 A589875:A589889 IW589875:IW589889 SS589875:SS589889 ACO589875:ACO589889 AMK589875:AMK589889 AWG589875:AWG589889 BGC589875:BGC589889 BPY589875:BPY589889 BZU589875:BZU589889 CJQ589875:CJQ589889 CTM589875:CTM589889 DDI589875:DDI589889 DNE589875:DNE589889 DXA589875:DXA589889 EGW589875:EGW589889 EQS589875:EQS589889 FAO589875:FAO589889 FKK589875:FKK589889 FUG589875:FUG589889 GEC589875:GEC589889 GNY589875:GNY589889 GXU589875:GXU589889 HHQ589875:HHQ589889 HRM589875:HRM589889 IBI589875:IBI589889 ILE589875:ILE589889 IVA589875:IVA589889 JEW589875:JEW589889 JOS589875:JOS589889 JYO589875:JYO589889 KIK589875:KIK589889 KSG589875:KSG589889 LCC589875:LCC589889 LLY589875:LLY589889 LVU589875:LVU589889 MFQ589875:MFQ589889 MPM589875:MPM589889 MZI589875:MZI589889 NJE589875:NJE589889 NTA589875:NTA589889 OCW589875:OCW589889 OMS589875:OMS589889 OWO589875:OWO589889 PGK589875:PGK589889 PQG589875:PQG589889 QAC589875:QAC589889 QJY589875:QJY589889 QTU589875:QTU589889 RDQ589875:RDQ589889 RNM589875:RNM589889 RXI589875:RXI589889 SHE589875:SHE589889 SRA589875:SRA589889 TAW589875:TAW589889 TKS589875:TKS589889 TUO589875:TUO589889 UEK589875:UEK589889 UOG589875:UOG589889 UYC589875:UYC589889 VHY589875:VHY589889 VRU589875:VRU589889 WBQ589875:WBQ589889 WLM589875:WLM589889 WVI589875:WVI589889 A655411:A655425 IW655411:IW655425 SS655411:SS655425 ACO655411:ACO655425 AMK655411:AMK655425 AWG655411:AWG655425 BGC655411:BGC655425 BPY655411:BPY655425 BZU655411:BZU655425 CJQ655411:CJQ655425 CTM655411:CTM655425 DDI655411:DDI655425 DNE655411:DNE655425 DXA655411:DXA655425 EGW655411:EGW655425 EQS655411:EQS655425 FAO655411:FAO655425 FKK655411:FKK655425 FUG655411:FUG655425 GEC655411:GEC655425 GNY655411:GNY655425 GXU655411:GXU655425 HHQ655411:HHQ655425 HRM655411:HRM655425 IBI655411:IBI655425 ILE655411:ILE655425 IVA655411:IVA655425 JEW655411:JEW655425 JOS655411:JOS655425 JYO655411:JYO655425 KIK655411:KIK655425 KSG655411:KSG655425 LCC655411:LCC655425 LLY655411:LLY655425 LVU655411:LVU655425 MFQ655411:MFQ655425 MPM655411:MPM655425 MZI655411:MZI655425 NJE655411:NJE655425 NTA655411:NTA655425 OCW655411:OCW655425 OMS655411:OMS655425 OWO655411:OWO655425 PGK655411:PGK655425 PQG655411:PQG655425 QAC655411:QAC655425 QJY655411:QJY655425 QTU655411:QTU655425 RDQ655411:RDQ655425 RNM655411:RNM655425 RXI655411:RXI655425 SHE655411:SHE655425 SRA655411:SRA655425 TAW655411:TAW655425 TKS655411:TKS655425 TUO655411:TUO655425 UEK655411:UEK655425 UOG655411:UOG655425 UYC655411:UYC655425 VHY655411:VHY655425 VRU655411:VRU655425 WBQ655411:WBQ655425 WLM655411:WLM655425 WVI655411:WVI655425 A720947:A720961 IW720947:IW720961 SS720947:SS720961 ACO720947:ACO720961 AMK720947:AMK720961 AWG720947:AWG720961 BGC720947:BGC720961 BPY720947:BPY720961 BZU720947:BZU720961 CJQ720947:CJQ720961 CTM720947:CTM720961 DDI720947:DDI720961 DNE720947:DNE720961 DXA720947:DXA720961 EGW720947:EGW720961 EQS720947:EQS720961 FAO720947:FAO720961 FKK720947:FKK720961 FUG720947:FUG720961 GEC720947:GEC720961 GNY720947:GNY720961 GXU720947:GXU720961 HHQ720947:HHQ720961 HRM720947:HRM720961 IBI720947:IBI720961 ILE720947:ILE720961 IVA720947:IVA720961 JEW720947:JEW720961 JOS720947:JOS720961 JYO720947:JYO720961 KIK720947:KIK720961 KSG720947:KSG720961 LCC720947:LCC720961 LLY720947:LLY720961 LVU720947:LVU720961 MFQ720947:MFQ720961 MPM720947:MPM720961 MZI720947:MZI720961 NJE720947:NJE720961 NTA720947:NTA720961 OCW720947:OCW720961 OMS720947:OMS720961 OWO720947:OWO720961 PGK720947:PGK720961 PQG720947:PQG720961 QAC720947:QAC720961 QJY720947:QJY720961 QTU720947:QTU720961 RDQ720947:RDQ720961 RNM720947:RNM720961 RXI720947:RXI720961 SHE720947:SHE720961 SRA720947:SRA720961 TAW720947:TAW720961 TKS720947:TKS720961 TUO720947:TUO720961 UEK720947:UEK720961 UOG720947:UOG720961 UYC720947:UYC720961 VHY720947:VHY720961 VRU720947:VRU720961 WBQ720947:WBQ720961 WLM720947:WLM720961 WVI720947:WVI720961 A786483:A786497 IW786483:IW786497 SS786483:SS786497 ACO786483:ACO786497 AMK786483:AMK786497 AWG786483:AWG786497 BGC786483:BGC786497 BPY786483:BPY786497 BZU786483:BZU786497 CJQ786483:CJQ786497 CTM786483:CTM786497 DDI786483:DDI786497 DNE786483:DNE786497 DXA786483:DXA786497 EGW786483:EGW786497 EQS786483:EQS786497 FAO786483:FAO786497 FKK786483:FKK786497 FUG786483:FUG786497 GEC786483:GEC786497 GNY786483:GNY786497 GXU786483:GXU786497 HHQ786483:HHQ786497 HRM786483:HRM786497 IBI786483:IBI786497 ILE786483:ILE786497 IVA786483:IVA786497 JEW786483:JEW786497 JOS786483:JOS786497 JYO786483:JYO786497 KIK786483:KIK786497 KSG786483:KSG786497 LCC786483:LCC786497 LLY786483:LLY786497 LVU786483:LVU786497 MFQ786483:MFQ786497 MPM786483:MPM786497 MZI786483:MZI786497 NJE786483:NJE786497 NTA786483:NTA786497 OCW786483:OCW786497 OMS786483:OMS786497 OWO786483:OWO786497 PGK786483:PGK786497 PQG786483:PQG786497 QAC786483:QAC786497 QJY786483:QJY786497 QTU786483:QTU786497 RDQ786483:RDQ786497 RNM786483:RNM786497 RXI786483:RXI786497 SHE786483:SHE786497 SRA786483:SRA786497 TAW786483:TAW786497 TKS786483:TKS786497 TUO786483:TUO786497 UEK786483:UEK786497 UOG786483:UOG786497 UYC786483:UYC786497 VHY786483:VHY786497 VRU786483:VRU786497 WBQ786483:WBQ786497 WLM786483:WLM786497 WVI786483:WVI786497 A852019:A852033 IW852019:IW852033 SS852019:SS852033 ACO852019:ACO852033 AMK852019:AMK852033 AWG852019:AWG852033 BGC852019:BGC852033 BPY852019:BPY852033 BZU852019:BZU852033 CJQ852019:CJQ852033 CTM852019:CTM852033 DDI852019:DDI852033 DNE852019:DNE852033 DXA852019:DXA852033 EGW852019:EGW852033 EQS852019:EQS852033 FAO852019:FAO852033 FKK852019:FKK852033 FUG852019:FUG852033 GEC852019:GEC852033 GNY852019:GNY852033 GXU852019:GXU852033 HHQ852019:HHQ852033 HRM852019:HRM852033 IBI852019:IBI852033 ILE852019:ILE852033 IVA852019:IVA852033 JEW852019:JEW852033 JOS852019:JOS852033 JYO852019:JYO852033 KIK852019:KIK852033 KSG852019:KSG852033 LCC852019:LCC852033 LLY852019:LLY852033 LVU852019:LVU852033 MFQ852019:MFQ852033 MPM852019:MPM852033 MZI852019:MZI852033 NJE852019:NJE852033 NTA852019:NTA852033 OCW852019:OCW852033 OMS852019:OMS852033 OWO852019:OWO852033 PGK852019:PGK852033 PQG852019:PQG852033 QAC852019:QAC852033 QJY852019:QJY852033 QTU852019:QTU852033 RDQ852019:RDQ852033 RNM852019:RNM852033 RXI852019:RXI852033 SHE852019:SHE852033 SRA852019:SRA852033 TAW852019:TAW852033 TKS852019:TKS852033 TUO852019:TUO852033 UEK852019:UEK852033 UOG852019:UOG852033 UYC852019:UYC852033 VHY852019:VHY852033 VRU852019:VRU852033 WBQ852019:WBQ852033 WLM852019:WLM852033 WVI852019:WVI852033 A917555:A917569 IW917555:IW917569 SS917555:SS917569 ACO917555:ACO917569 AMK917555:AMK917569 AWG917555:AWG917569 BGC917555:BGC917569 BPY917555:BPY917569 BZU917555:BZU917569 CJQ917555:CJQ917569 CTM917555:CTM917569 DDI917555:DDI917569 DNE917555:DNE917569 DXA917555:DXA917569 EGW917555:EGW917569 EQS917555:EQS917569 FAO917555:FAO917569 FKK917555:FKK917569 FUG917555:FUG917569 GEC917555:GEC917569 GNY917555:GNY917569 GXU917555:GXU917569 HHQ917555:HHQ917569 HRM917555:HRM917569 IBI917555:IBI917569 ILE917555:ILE917569 IVA917555:IVA917569 JEW917555:JEW917569 JOS917555:JOS917569 JYO917555:JYO917569 KIK917555:KIK917569 KSG917555:KSG917569 LCC917555:LCC917569 LLY917555:LLY917569 LVU917555:LVU917569 MFQ917555:MFQ917569 MPM917555:MPM917569 MZI917555:MZI917569 NJE917555:NJE917569 NTA917555:NTA917569 OCW917555:OCW917569 OMS917555:OMS917569 OWO917555:OWO917569 PGK917555:PGK917569 PQG917555:PQG917569 QAC917555:QAC917569 QJY917555:QJY917569 QTU917555:QTU917569 RDQ917555:RDQ917569 RNM917555:RNM917569 RXI917555:RXI917569 SHE917555:SHE917569 SRA917555:SRA917569 TAW917555:TAW917569 TKS917555:TKS917569 TUO917555:TUO917569 UEK917555:UEK917569 UOG917555:UOG917569 UYC917555:UYC917569 VHY917555:VHY917569 VRU917555:VRU917569 WBQ917555:WBQ917569 WLM917555:WLM917569 WVI917555:WVI917569 A983091:A983105 IW983091:IW983105 SS983091:SS983105 ACO983091:ACO983105 AMK983091:AMK983105 AWG983091:AWG983105 BGC983091:BGC983105 BPY983091:BPY983105 BZU983091:BZU983105 CJQ983091:CJQ983105 CTM983091:CTM983105 DDI983091:DDI983105 DNE983091:DNE983105 DXA983091:DXA983105 EGW983091:EGW983105 EQS983091:EQS983105 FAO983091:FAO983105 FKK983091:FKK983105 FUG983091:FUG983105 GEC983091:GEC983105 GNY983091:GNY983105 GXU983091:GXU983105 HHQ983091:HHQ983105 HRM983091:HRM983105 IBI983091:IBI983105 ILE983091:ILE983105 IVA983091:IVA983105 JEW983091:JEW983105 JOS983091:JOS983105 JYO983091:JYO983105 KIK983091:KIK983105 KSG983091:KSG983105 LCC983091:LCC983105 LLY983091:LLY983105 LVU983091:LVU983105 MFQ983091:MFQ983105 MPM983091:MPM983105 MZI983091:MZI983105 NJE983091:NJE983105 NTA983091:NTA983105 OCW983091:OCW983105 OMS983091:OMS983105 OWO983091:OWO983105 PGK983091:PGK983105 PQG983091:PQG983105 QAC983091:QAC983105 QJY983091:QJY983105 QTU983091:QTU983105 RDQ983091:RDQ983105 RNM983091:RNM983105 RXI983091:RXI983105 SHE983091:SHE983105 SRA983091:SRA983105 TAW983091:TAW983105 TKS983091:TKS983105 TUO983091:TUO983105 UEK983091:UEK983105 UOG983091:UOG983105 UYC983091:UYC983105 VHY983091:VHY983105 VRU983091:VRU983105 WBQ983091:WBQ983105 WLM983091:WLM983105 WVI983091:WVI983105" xr:uid="{00000000-0002-0000-0F00-000008000000}"/>
    <dataValidation allowBlank="1" showInputMessage="1" showErrorMessage="1" promptTitle="CAMPO OBRIGATÓRIO" prompt="Podem ser apoiadas demandas por viagens para treinamentos, testes de campo, reuniões, prospecção de tecnologia/matéria prima/equipamentos/serviços, congressos e seminários, serviços técnicos." sqref="G131:G136 JC131:JC136 SY131:SY136 ACU131:ACU136 AMQ131:AMQ136 AWM131:AWM136 BGI131:BGI136 BQE131:BQE136 CAA131:CAA136 CJW131:CJW136 CTS131:CTS136 DDO131:DDO136 DNK131:DNK136 DXG131:DXG136 EHC131:EHC136 EQY131:EQY136 FAU131:FAU136 FKQ131:FKQ136 FUM131:FUM136 GEI131:GEI136 GOE131:GOE136 GYA131:GYA136 HHW131:HHW136 HRS131:HRS136 IBO131:IBO136 ILK131:ILK136 IVG131:IVG136 JFC131:JFC136 JOY131:JOY136 JYU131:JYU136 KIQ131:KIQ136 KSM131:KSM136 LCI131:LCI136 LME131:LME136 LWA131:LWA136 MFW131:MFW136 MPS131:MPS136 MZO131:MZO136 NJK131:NJK136 NTG131:NTG136 ODC131:ODC136 OMY131:OMY136 OWU131:OWU136 PGQ131:PGQ136 PQM131:PQM136 QAI131:QAI136 QKE131:QKE136 QUA131:QUA136 RDW131:RDW136 RNS131:RNS136 RXO131:RXO136 SHK131:SHK136 SRG131:SRG136 TBC131:TBC136 TKY131:TKY136 TUU131:TUU136 UEQ131:UEQ136 UOM131:UOM136 UYI131:UYI136 VIE131:VIE136 VSA131:VSA136 WBW131:WBW136 WLS131:WLS136 WVO131:WVO136 G65667:G65672 JC65667:JC65672 SY65667:SY65672 ACU65667:ACU65672 AMQ65667:AMQ65672 AWM65667:AWM65672 BGI65667:BGI65672 BQE65667:BQE65672 CAA65667:CAA65672 CJW65667:CJW65672 CTS65667:CTS65672 DDO65667:DDO65672 DNK65667:DNK65672 DXG65667:DXG65672 EHC65667:EHC65672 EQY65667:EQY65672 FAU65667:FAU65672 FKQ65667:FKQ65672 FUM65667:FUM65672 GEI65667:GEI65672 GOE65667:GOE65672 GYA65667:GYA65672 HHW65667:HHW65672 HRS65667:HRS65672 IBO65667:IBO65672 ILK65667:ILK65672 IVG65667:IVG65672 JFC65667:JFC65672 JOY65667:JOY65672 JYU65667:JYU65672 KIQ65667:KIQ65672 KSM65667:KSM65672 LCI65667:LCI65672 LME65667:LME65672 LWA65667:LWA65672 MFW65667:MFW65672 MPS65667:MPS65672 MZO65667:MZO65672 NJK65667:NJK65672 NTG65667:NTG65672 ODC65667:ODC65672 OMY65667:OMY65672 OWU65667:OWU65672 PGQ65667:PGQ65672 PQM65667:PQM65672 QAI65667:QAI65672 QKE65667:QKE65672 QUA65667:QUA65672 RDW65667:RDW65672 RNS65667:RNS65672 RXO65667:RXO65672 SHK65667:SHK65672 SRG65667:SRG65672 TBC65667:TBC65672 TKY65667:TKY65672 TUU65667:TUU65672 UEQ65667:UEQ65672 UOM65667:UOM65672 UYI65667:UYI65672 VIE65667:VIE65672 VSA65667:VSA65672 WBW65667:WBW65672 WLS65667:WLS65672 WVO65667:WVO65672 G131203:G131208 JC131203:JC131208 SY131203:SY131208 ACU131203:ACU131208 AMQ131203:AMQ131208 AWM131203:AWM131208 BGI131203:BGI131208 BQE131203:BQE131208 CAA131203:CAA131208 CJW131203:CJW131208 CTS131203:CTS131208 DDO131203:DDO131208 DNK131203:DNK131208 DXG131203:DXG131208 EHC131203:EHC131208 EQY131203:EQY131208 FAU131203:FAU131208 FKQ131203:FKQ131208 FUM131203:FUM131208 GEI131203:GEI131208 GOE131203:GOE131208 GYA131203:GYA131208 HHW131203:HHW131208 HRS131203:HRS131208 IBO131203:IBO131208 ILK131203:ILK131208 IVG131203:IVG131208 JFC131203:JFC131208 JOY131203:JOY131208 JYU131203:JYU131208 KIQ131203:KIQ131208 KSM131203:KSM131208 LCI131203:LCI131208 LME131203:LME131208 LWA131203:LWA131208 MFW131203:MFW131208 MPS131203:MPS131208 MZO131203:MZO131208 NJK131203:NJK131208 NTG131203:NTG131208 ODC131203:ODC131208 OMY131203:OMY131208 OWU131203:OWU131208 PGQ131203:PGQ131208 PQM131203:PQM131208 QAI131203:QAI131208 QKE131203:QKE131208 QUA131203:QUA131208 RDW131203:RDW131208 RNS131203:RNS131208 RXO131203:RXO131208 SHK131203:SHK131208 SRG131203:SRG131208 TBC131203:TBC131208 TKY131203:TKY131208 TUU131203:TUU131208 UEQ131203:UEQ131208 UOM131203:UOM131208 UYI131203:UYI131208 VIE131203:VIE131208 VSA131203:VSA131208 WBW131203:WBW131208 WLS131203:WLS131208 WVO131203:WVO131208 G196739:G196744 JC196739:JC196744 SY196739:SY196744 ACU196739:ACU196744 AMQ196739:AMQ196744 AWM196739:AWM196744 BGI196739:BGI196744 BQE196739:BQE196744 CAA196739:CAA196744 CJW196739:CJW196744 CTS196739:CTS196744 DDO196739:DDO196744 DNK196739:DNK196744 DXG196739:DXG196744 EHC196739:EHC196744 EQY196739:EQY196744 FAU196739:FAU196744 FKQ196739:FKQ196744 FUM196739:FUM196744 GEI196739:GEI196744 GOE196739:GOE196744 GYA196739:GYA196744 HHW196739:HHW196744 HRS196739:HRS196744 IBO196739:IBO196744 ILK196739:ILK196744 IVG196739:IVG196744 JFC196739:JFC196744 JOY196739:JOY196744 JYU196739:JYU196744 KIQ196739:KIQ196744 KSM196739:KSM196744 LCI196739:LCI196744 LME196739:LME196744 LWA196739:LWA196744 MFW196739:MFW196744 MPS196739:MPS196744 MZO196739:MZO196744 NJK196739:NJK196744 NTG196739:NTG196744 ODC196739:ODC196744 OMY196739:OMY196744 OWU196739:OWU196744 PGQ196739:PGQ196744 PQM196739:PQM196744 QAI196739:QAI196744 QKE196739:QKE196744 QUA196739:QUA196744 RDW196739:RDW196744 RNS196739:RNS196744 RXO196739:RXO196744 SHK196739:SHK196744 SRG196739:SRG196744 TBC196739:TBC196744 TKY196739:TKY196744 TUU196739:TUU196744 UEQ196739:UEQ196744 UOM196739:UOM196744 UYI196739:UYI196744 VIE196739:VIE196744 VSA196739:VSA196744 WBW196739:WBW196744 WLS196739:WLS196744 WVO196739:WVO196744 G262275:G262280 JC262275:JC262280 SY262275:SY262280 ACU262275:ACU262280 AMQ262275:AMQ262280 AWM262275:AWM262280 BGI262275:BGI262280 BQE262275:BQE262280 CAA262275:CAA262280 CJW262275:CJW262280 CTS262275:CTS262280 DDO262275:DDO262280 DNK262275:DNK262280 DXG262275:DXG262280 EHC262275:EHC262280 EQY262275:EQY262280 FAU262275:FAU262280 FKQ262275:FKQ262280 FUM262275:FUM262280 GEI262275:GEI262280 GOE262275:GOE262280 GYA262275:GYA262280 HHW262275:HHW262280 HRS262275:HRS262280 IBO262275:IBO262280 ILK262275:ILK262280 IVG262275:IVG262280 JFC262275:JFC262280 JOY262275:JOY262280 JYU262275:JYU262280 KIQ262275:KIQ262280 KSM262275:KSM262280 LCI262275:LCI262280 LME262275:LME262280 LWA262275:LWA262280 MFW262275:MFW262280 MPS262275:MPS262280 MZO262275:MZO262280 NJK262275:NJK262280 NTG262275:NTG262280 ODC262275:ODC262280 OMY262275:OMY262280 OWU262275:OWU262280 PGQ262275:PGQ262280 PQM262275:PQM262280 QAI262275:QAI262280 QKE262275:QKE262280 QUA262275:QUA262280 RDW262275:RDW262280 RNS262275:RNS262280 RXO262275:RXO262280 SHK262275:SHK262280 SRG262275:SRG262280 TBC262275:TBC262280 TKY262275:TKY262280 TUU262275:TUU262280 UEQ262275:UEQ262280 UOM262275:UOM262280 UYI262275:UYI262280 VIE262275:VIE262280 VSA262275:VSA262280 WBW262275:WBW262280 WLS262275:WLS262280 WVO262275:WVO262280 G327811:G327816 JC327811:JC327816 SY327811:SY327816 ACU327811:ACU327816 AMQ327811:AMQ327816 AWM327811:AWM327816 BGI327811:BGI327816 BQE327811:BQE327816 CAA327811:CAA327816 CJW327811:CJW327816 CTS327811:CTS327816 DDO327811:DDO327816 DNK327811:DNK327816 DXG327811:DXG327816 EHC327811:EHC327816 EQY327811:EQY327816 FAU327811:FAU327816 FKQ327811:FKQ327816 FUM327811:FUM327816 GEI327811:GEI327816 GOE327811:GOE327816 GYA327811:GYA327816 HHW327811:HHW327816 HRS327811:HRS327816 IBO327811:IBO327816 ILK327811:ILK327816 IVG327811:IVG327816 JFC327811:JFC327816 JOY327811:JOY327816 JYU327811:JYU327816 KIQ327811:KIQ327816 KSM327811:KSM327816 LCI327811:LCI327816 LME327811:LME327816 LWA327811:LWA327816 MFW327811:MFW327816 MPS327811:MPS327816 MZO327811:MZO327816 NJK327811:NJK327816 NTG327811:NTG327816 ODC327811:ODC327816 OMY327811:OMY327816 OWU327811:OWU327816 PGQ327811:PGQ327816 PQM327811:PQM327816 QAI327811:QAI327816 QKE327811:QKE327816 QUA327811:QUA327816 RDW327811:RDW327816 RNS327811:RNS327816 RXO327811:RXO327816 SHK327811:SHK327816 SRG327811:SRG327816 TBC327811:TBC327816 TKY327811:TKY327816 TUU327811:TUU327816 UEQ327811:UEQ327816 UOM327811:UOM327816 UYI327811:UYI327816 VIE327811:VIE327816 VSA327811:VSA327816 WBW327811:WBW327816 WLS327811:WLS327816 WVO327811:WVO327816 G393347:G393352 JC393347:JC393352 SY393347:SY393352 ACU393347:ACU393352 AMQ393347:AMQ393352 AWM393347:AWM393352 BGI393347:BGI393352 BQE393347:BQE393352 CAA393347:CAA393352 CJW393347:CJW393352 CTS393347:CTS393352 DDO393347:DDO393352 DNK393347:DNK393352 DXG393347:DXG393352 EHC393347:EHC393352 EQY393347:EQY393352 FAU393347:FAU393352 FKQ393347:FKQ393352 FUM393347:FUM393352 GEI393347:GEI393352 GOE393347:GOE393352 GYA393347:GYA393352 HHW393347:HHW393352 HRS393347:HRS393352 IBO393347:IBO393352 ILK393347:ILK393352 IVG393347:IVG393352 JFC393347:JFC393352 JOY393347:JOY393352 JYU393347:JYU393352 KIQ393347:KIQ393352 KSM393347:KSM393352 LCI393347:LCI393352 LME393347:LME393352 LWA393347:LWA393352 MFW393347:MFW393352 MPS393347:MPS393352 MZO393347:MZO393352 NJK393347:NJK393352 NTG393347:NTG393352 ODC393347:ODC393352 OMY393347:OMY393352 OWU393347:OWU393352 PGQ393347:PGQ393352 PQM393347:PQM393352 QAI393347:QAI393352 QKE393347:QKE393352 QUA393347:QUA393352 RDW393347:RDW393352 RNS393347:RNS393352 RXO393347:RXO393352 SHK393347:SHK393352 SRG393347:SRG393352 TBC393347:TBC393352 TKY393347:TKY393352 TUU393347:TUU393352 UEQ393347:UEQ393352 UOM393347:UOM393352 UYI393347:UYI393352 VIE393347:VIE393352 VSA393347:VSA393352 WBW393347:WBW393352 WLS393347:WLS393352 WVO393347:WVO393352 G458883:G458888 JC458883:JC458888 SY458883:SY458888 ACU458883:ACU458888 AMQ458883:AMQ458888 AWM458883:AWM458888 BGI458883:BGI458888 BQE458883:BQE458888 CAA458883:CAA458888 CJW458883:CJW458888 CTS458883:CTS458888 DDO458883:DDO458888 DNK458883:DNK458888 DXG458883:DXG458888 EHC458883:EHC458888 EQY458883:EQY458888 FAU458883:FAU458888 FKQ458883:FKQ458888 FUM458883:FUM458888 GEI458883:GEI458888 GOE458883:GOE458888 GYA458883:GYA458888 HHW458883:HHW458888 HRS458883:HRS458888 IBO458883:IBO458888 ILK458883:ILK458888 IVG458883:IVG458888 JFC458883:JFC458888 JOY458883:JOY458888 JYU458883:JYU458888 KIQ458883:KIQ458888 KSM458883:KSM458888 LCI458883:LCI458888 LME458883:LME458888 LWA458883:LWA458888 MFW458883:MFW458888 MPS458883:MPS458888 MZO458883:MZO458888 NJK458883:NJK458888 NTG458883:NTG458888 ODC458883:ODC458888 OMY458883:OMY458888 OWU458883:OWU458888 PGQ458883:PGQ458888 PQM458883:PQM458888 QAI458883:QAI458888 QKE458883:QKE458888 QUA458883:QUA458888 RDW458883:RDW458888 RNS458883:RNS458888 RXO458883:RXO458888 SHK458883:SHK458888 SRG458883:SRG458888 TBC458883:TBC458888 TKY458883:TKY458888 TUU458883:TUU458888 UEQ458883:UEQ458888 UOM458883:UOM458888 UYI458883:UYI458888 VIE458883:VIE458888 VSA458883:VSA458888 WBW458883:WBW458888 WLS458883:WLS458888 WVO458883:WVO458888 G524419:G524424 JC524419:JC524424 SY524419:SY524424 ACU524419:ACU524424 AMQ524419:AMQ524424 AWM524419:AWM524424 BGI524419:BGI524424 BQE524419:BQE524424 CAA524419:CAA524424 CJW524419:CJW524424 CTS524419:CTS524424 DDO524419:DDO524424 DNK524419:DNK524424 DXG524419:DXG524424 EHC524419:EHC524424 EQY524419:EQY524424 FAU524419:FAU524424 FKQ524419:FKQ524424 FUM524419:FUM524424 GEI524419:GEI524424 GOE524419:GOE524424 GYA524419:GYA524424 HHW524419:HHW524424 HRS524419:HRS524424 IBO524419:IBO524424 ILK524419:ILK524424 IVG524419:IVG524424 JFC524419:JFC524424 JOY524419:JOY524424 JYU524419:JYU524424 KIQ524419:KIQ524424 KSM524419:KSM524424 LCI524419:LCI524424 LME524419:LME524424 LWA524419:LWA524424 MFW524419:MFW524424 MPS524419:MPS524424 MZO524419:MZO524424 NJK524419:NJK524424 NTG524419:NTG524424 ODC524419:ODC524424 OMY524419:OMY524424 OWU524419:OWU524424 PGQ524419:PGQ524424 PQM524419:PQM524424 QAI524419:QAI524424 QKE524419:QKE524424 QUA524419:QUA524424 RDW524419:RDW524424 RNS524419:RNS524424 RXO524419:RXO524424 SHK524419:SHK524424 SRG524419:SRG524424 TBC524419:TBC524424 TKY524419:TKY524424 TUU524419:TUU524424 UEQ524419:UEQ524424 UOM524419:UOM524424 UYI524419:UYI524424 VIE524419:VIE524424 VSA524419:VSA524424 WBW524419:WBW524424 WLS524419:WLS524424 WVO524419:WVO524424 G589955:G589960 JC589955:JC589960 SY589955:SY589960 ACU589955:ACU589960 AMQ589955:AMQ589960 AWM589955:AWM589960 BGI589955:BGI589960 BQE589955:BQE589960 CAA589955:CAA589960 CJW589955:CJW589960 CTS589955:CTS589960 DDO589955:DDO589960 DNK589955:DNK589960 DXG589955:DXG589960 EHC589955:EHC589960 EQY589955:EQY589960 FAU589955:FAU589960 FKQ589955:FKQ589960 FUM589955:FUM589960 GEI589955:GEI589960 GOE589955:GOE589960 GYA589955:GYA589960 HHW589955:HHW589960 HRS589955:HRS589960 IBO589955:IBO589960 ILK589955:ILK589960 IVG589955:IVG589960 JFC589955:JFC589960 JOY589955:JOY589960 JYU589955:JYU589960 KIQ589955:KIQ589960 KSM589955:KSM589960 LCI589955:LCI589960 LME589955:LME589960 LWA589955:LWA589960 MFW589955:MFW589960 MPS589955:MPS589960 MZO589955:MZO589960 NJK589955:NJK589960 NTG589955:NTG589960 ODC589955:ODC589960 OMY589955:OMY589960 OWU589955:OWU589960 PGQ589955:PGQ589960 PQM589955:PQM589960 QAI589955:QAI589960 QKE589955:QKE589960 QUA589955:QUA589960 RDW589955:RDW589960 RNS589955:RNS589960 RXO589955:RXO589960 SHK589955:SHK589960 SRG589955:SRG589960 TBC589955:TBC589960 TKY589955:TKY589960 TUU589955:TUU589960 UEQ589955:UEQ589960 UOM589955:UOM589960 UYI589955:UYI589960 VIE589955:VIE589960 VSA589955:VSA589960 WBW589955:WBW589960 WLS589955:WLS589960 WVO589955:WVO589960 G655491:G655496 JC655491:JC655496 SY655491:SY655496 ACU655491:ACU655496 AMQ655491:AMQ655496 AWM655491:AWM655496 BGI655491:BGI655496 BQE655491:BQE655496 CAA655491:CAA655496 CJW655491:CJW655496 CTS655491:CTS655496 DDO655491:DDO655496 DNK655491:DNK655496 DXG655491:DXG655496 EHC655491:EHC655496 EQY655491:EQY655496 FAU655491:FAU655496 FKQ655491:FKQ655496 FUM655491:FUM655496 GEI655491:GEI655496 GOE655491:GOE655496 GYA655491:GYA655496 HHW655491:HHW655496 HRS655491:HRS655496 IBO655491:IBO655496 ILK655491:ILK655496 IVG655491:IVG655496 JFC655491:JFC655496 JOY655491:JOY655496 JYU655491:JYU655496 KIQ655491:KIQ655496 KSM655491:KSM655496 LCI655491:LCI655496 LME655491:LME655496 LWA655491:LWA655496 MFW655491:MFW655496 MPS655491:MPS655496 MZO655491:MZO655496 NJK655491:NJK655496 NTG655491:NTG655496 ODC655491:ODC655496 OMY655491:OMY655496 OWU655491:OWU655496 PGQ655491:PGQ655496 PQM655491:PQM655496 QAI655491:QAI655496 QKE655491:QKE655496 QUA655491:QUA655496 RDW655491:RDW655496 RNS655491:RNS655496 RXO655491:RXO655496 SHK655491:SHK655496 SRG655491:SRG655496 TBC655491:TBC655496 TKY655491:TKY655496 TUU655491:TUU655496 UEQ655491:UEQ655496 UOM655491:UOM655496 UYI655491:UYI655496 VIE655491:VIE655496 VSA655491:VSA655496 WBW655491:WBW655496 WLS655491:WLS655496 WVO655491:WVO655496 G721027:G721032 JC721027:JC721032 SY721027:SY721032 ACU721027:ACU721032 AMQ721027:AMQ721032 AWM721027:AWM721032 BGI721027:BGI721032 BQE721027:BQE721032 CAA721027:CAA721032 CJW721027:CJW721032 CTS721027:CTS721032 DDO721027:DDO721032 DNK721027:DNK721032 DXG721027:DXG721032 EHC721027:EHC721032 EQY721027:EQY721032 FAU721027:FAU721032 FKQ721027:FKQ721032 FUM721027:FUM721032 GEI721027:GEI721032 GOE721027:GOE721032 GYA721027:GYA721032 HHW721027:HHW721032 HRS721027:HRS721032 IBO721027:IBO721032 ILK721027:ILK721032 IVG721027:IVG721032 JFC721027:JFC721032 JOY721027:JOY721032 JYU721027:JYU721032 KIQ721027:KIQ721032 KSM721027:KSM721032 LCI721027:LCI721032 LME721027:LME721032 LWA721027:LWA721032 MFW721027:MFW721032 MPS721027:MPS721032 MZO721027:MZO721032 NJK721027:NJK721032 NTG721027:NTG721032 ODC721027:ODC721032 OMY721027:OMY721032 OWU721027:OWU721032 PGQ721027:PGQ721032 PQM721027:PQM721032 QAI721027:QAI721032 QKE721027:QKE721032 QUA721027:QUA721032 RDW721027:RDW721032 RNS721027:RNS721032 RXO721027:RXO721032 SHK721027:SHK721032 SRG721027:SRG721032 TBC721027:TBC721032 TKY721027:TKY721032 TUU721027:TUU721032 UEQ721027:UEQ721032 UOM721027:UOM721032 UYI721027:UYI721032 VIE721027:VIE721032 VSA721027:VSA721032 WBW721027:WBW721032 WLS721027:WLS721032 WVO721027:WVO721032 G786563:G786568 JC786563:JC786568 SY786563:SY786568 ACU786563:ACU786568 AMQ786563:AMQ786568 AWM786563:AWM786568 BGI786563:BGI786568 BQE786563:BQE786568 CAA786563:CAA786568 CJW786563:CJW786568 CTS786563:CTS786568 DDO786563:DDO786568 DNK786563:DNK786568 DXG786563:DXG786568 EHC786563:EHC786568 EQY786563:EQY786568 FAU786563:FAU786568 FKQ786563:FKQ786568 FUM786563:FUM786568 GEI786563:GEI786568 GOE786563:GOE786568 GYA786563:GYA786568 HHW786563:HHW786568 HRS786563:HRS786568 IBO786563:IBO786568 ILK786563:ILK786568 IVG786563:IVG786568 JFC786563:JFC786568 JOY786563:JOY786568 JYU786563:JYU786568 KIQ786563:KIQ786568 KSM786563:KSM786568 LCI786563:LCI786568 LME786563:LME786568 LWA786563:LWA786568 MFW786563:MFW786568 MPS786563:MPS786568 MZO786563:MZO786568 NJK786563:NJK786568 NTG786563:NTG786568 ODC786563:ODC786568 OMY786563:OMY786568 OWU786563:OWU786568 PGQ786563:PGQ786568 PQM786563:PQM786568 QAI786563:QAI786568 QKE786563:QKE786568 QUA786563:QUA786568 RDW786563:RDW786568 RNS786563:RNS786568 RXO786563:RXO786568 SHK786563:SHK786568 SRG786563:SRG786568 TBC786563:TBC786568 TKY786563:TKY786568 TUU786563:TUU786568 UEQ786563:UEQ786568 UOM786563:UOM786568 UYI786563:UYI786568 VIE786563:VIE786568 VSA786563:VSA786568 WBW786563:WBW786568 WLS786563:WLS786568 WVO786563:WVO786568 G852099:G852104 JC852099:JC852104 SY852099:SY852104 ACU852099:ACU852104 AMQ852099:AMQ852104 AWM852099:AWM852104 BGI852099:BGI852104 BQE852099:BQE852104 CAA852099:CAA852104 CJW852099:CJW852104 CTS852099:CTS852104 DDO852099:DDO852104 DNK852099:DNK852104 DXG852099:DXG852104 EHC852099:EHC852104 EQY852099:EQY852104 FAU852099:FAU852104 FKQ852099:FKQ852104 FUM852099:FUM852104 GEI852099:GEI852104 GOE852099:GOE852104 GYA852099:GYA852104 HHW852099:HHW852104 HRS852099:HRS852104 IBO852099:IBO852104 ILK852099:ILK852104 IVG852099:IVG852104 JFC852099:JFC852104 JOY852099:JOY852104 JYU852099:JYU852104 KIQ852099:KIQ852104 KSM852099:KSM852104 LCI852099:LCI852104 LME852099:LME852104 LWA852099:LWA852104 MFW852099:MFW852104 MPS852099:MPS852104 MZO852099:MZO852104 NJK852099:NJK852104 NTG852099:NTG852104 ODC852099:ODC852104 OMY852099:OMY852104 OWU852099:OWU852104 PGQ852099:PGQ852104 PQM852099:PQM852104 QAI852099:QAI852104 QKE852099:QKE852104 QUA852099:QUA852104 RDW852099:RDW852104 RNS852099:RNS852104 RXO852099:RXO852104 SHK852099:SHK852104 SRG852099:SRG852104 TBC852099:TBC852104 TKY852099:TKY852104 TUU852099:TUU852104 UEQ852099:UEQ852104 UOM852099:UOM852104 UYI852099:UYI852104 VIE852099:VIE852104 VSA852099:VSA852104 WBW852099:WBW852104 WLS852099:WLS852104 WVO852099:WVO852104 G917635:G917640 JC917635:JC917640 SY917635:SY917640 ACU917635:ACU917640 AMQ917635:AMQ917640 AWM917635:AWM917640 BGI917635:BGI917640 BQE917635:BQE917640 CAA917635:CAA917640 CJW917635:CJW917640 CTS917635:CTS917640 DDO917635:DDO917640 DNK917635:DNK917640 DXG917635:DXG917640 EHC917635:EHC917640 EQY917635:EQY917640 FAU917635:FAU917640 FKQ917635:FKQ917640 FUM917635:FUM917640 GEI917635:GEI917640 GOE917635:GOE917640 GYA917635:GYA917640 HHW917635:HHW917640 HRS917635:HRS917640 IBO917635:IBO917640 ILK917635:ILK917640 IVG917635:IVG917640 JFC917635:JFC917640 JOY917635:JOY917640 JYU917635:JYU917640 KIQ917635:KIQ917640 KSM917635:KSM917640 LCI917635:LCI917640 LME917635:LME917640 LWA917635:LWA917640 MFW917635:MFW917640 MPS917635:MPS917640 MZO917635:MZO917640 NJK917635:NJK917640 NTG917635:NTG917640 ODC917635:ODC917640 OMY917635:OMY917640 OWU917635:OWU917640 PGQ917635:PGQ917640 PQM917635:PQM917640 QAI917635:QAI917640 QKE917635:QKE917640 QUA917635:QUA917640 RDW917635:RDW917640 RNS917635:RNS917640 RXO917635:RXO917640 SHK917635:SHK917640 SRG917635:SRG917640 TBC917635:TBC917640 TKY917635:TKY917640 TUU917635:TUU917640 UEQ917635:UEQ917640 UOM917635:UOM917640 UYI917635:UYI917640 VIE917635:VIE917640 VSA917635:VSA917640 WBW917635:WBW917640 WLS917635:WLS917640 WVO917635:WVO917640 G983171:G983176 JC983171:JC983176 SY983171:SY983176 ACU983171:ACU983176 AMQ983171:AMQ983176 AWM983171:AWM983176 BGI983171:BGI983176 BQE983171:BQE983176 CAA983171:CAA983176 CJW983171:CJW983176 CTS983171:CTS983176 DDO983171:DDO983176 DNK983171:DNK983176 DXG983171:DXG983176 EHC983171:EHC983176 EQY983171:EQY983176 FAU983171:FAU983176 FKQ983171:FKQ983176 FUM983171:FUM983176 GEI983171:GEI983176 GOE983171:GOE983176 GYA983171:GYA983176 HHW983171:HHW983176 HRS983171:HRS983176 IBO983171:IBO983176 ILK983171:ILK983176 IVG983171:IVG983176 JFC983171:JFC983176 JOY983171:JOY983176 JYU983171:JYU983176 KIQ983171:KIQ983176 KSM983171:KSM983176 LCI983171:LCI983176 LME983171:LME983176 LWA983171:LWA983176 MFW983171:MFW983176 MPS983171:MPS983176 MZO983171:MZO983176 NJK983171:NJK983176 NTG983171:NTG983176 ODC983171:ODC983176 OMY983171:OMY983176 OWU983171:OWU983176 PGQ983171:PGQ983176 PQM983171:PQM983176 QAI983171:QAI983176 QKE983171:QKE983176 QUA983171:QUA983176 RDW983171:RDW983176 RNS983171:RNS983176 RXO983171:RXO983176 SHK983171:SHK983176 SRG983171:SRG983176 TBC983171:TBC983176 TKY983171:TKY983176 TUU983171:TUU983176 UEQ983171:UEQ983176 UOM983171:UOM983176 UYI983171:UYI983176 VIE983171:VIE983176 VSA983171:VSA983176 WBW983171:WBW983176 WLS983171:WLS983176 WVO983171:WVO983176" xr:uid="{00000000-0002-0000-0F00-000009000000}"/>
    <dataValidation allowBlank="1" showInputMessage="1" showErrorMessage="1" promptTitle="Aplica-se a projetos de Inovação" prompt="Despesas esperadas em viagens e diárias necessárias para a execução do projeto, para membros da equipe pertencente ao quadro próprio da empresa solicitante do financiamento." sqref="A131:A136 IW131:IW136 SS131:SS136 ACO131:ACO136 AMK131:AMK136 AWG131:AWG136 BGC131:BGC136 BPY131:BPY136 BZU131:BZU136 CJQ131:CJQ136 CTM131:CTM136 DDI131:DDI136 DNE131:DNE136 DXA131:DXA136 EGW131:EGW136 EQS131:EQS136 FAO131:FAO136 FKK131:FKK136 FUG131:FUG136 GEC131:GEC136 GNY131:GNY136 GXU131:GXU136 HHQ131:HHQ136 HRM131:HRM136 IBI131:IBI136 ILE131:ILE136 IVA131:IVA136 JEW131:JEW136 JOS131:JOS136 JYO131:JYO136 KIK131:KIK136 KSG131:KSG136 LCC131:LCC136 LLY131:LLY136 LVU131:LVU136 MFQ131:MFQ136 MPM131:MPM136 MZI131:MZI136 NJE131:NJE136 NTA131:NTA136 OCW131:OCW136 OMS131:OMS136 OWO131:OWO136 PGK131:PGK136 PQG131:PQG136 QAC131:QAC136 QJY131:QJY136 QTU131:QTU136 RDQ131:RDQ136 RNM131:RNM136 RXI131:RXI136 SHE131:SHE136 SRA131:SRA136 TAW131:TAW136 TKS131:TKS136 TUO131:TUO136 UEK131:UEK136 UOG131:UOG136 UYC131:UYC136 VHY131:VHY136 VRU131:VRU136 WBQ131:WBQ136 WLM131:WLM136 WVI131:WVI136 A65667:A65672 IW65667:IW65672 SS65667:SS65672 ACO65667:ACO65672 AMK65667:AMK65672 AWG65667:AWG65672 BGC65667:BGC65672 BPY65667:BPY65672 BZU65667:BZU65672 CJQ65667:CJQ65672 CTM65667:CTM65672 DDI65667:DDI65672 DNE65667:DNE65672 DXA65667:DXA65672 EGW65667:EGW65672 EQS65667:EQS65672 FAO65667:FAO65672 FKK65667:FKK65672 FUG65667:FUG65672 GEC65667:GEC65672 GNY65667:GNY65672 GXU65667:GXU65672 HHQ65667:HHQ65672 HRM65667:HRM65672 IBI65667:IBI65672 ILE65667:ILE65672 IVA65667:IVA65672 JEW65667:JEW65672 JOS65667:JOS65672 JYO65667:JYO65672 KIK65667:KIK65672 KSG65667:KSG65672 LCC65667:LCC65672 LLY65667:LLY65672 LVU65667:LVU65672 MFQ65667:MFQ65672 MPM65667:MPM65672 MZI65667:MZI65672 NJE65667:NJE65672 NTA65667:NTA65672 OCW65667:OCW65672 OMS65667:OMS65672 OWO65667:OWO65672 PGK65667:PGK65672 PQG65667:PQG65672 QAC65667:QAC65672 QJY65667:QJY65672 QTU65667:QTU65672 RDQ65667:RDQ65672 RNM65667:RNM65672 RXI65667:RXI65672 SHE65667:SHE65672 SRA65667:SRA65672 TAW65667:TAW65672 TKS65667:TKS65672 TUO65667:TUO65672 UEK65667:UEK65672 UOG65667:UOG65672 UYC65667:UYC65672 VHY65667:VHY65672 VRU65667:VRU65672 WBQ65667:WBQ65672 WLM65667:WLM65672 WVI65667:WVI65672 A131203:A131208 IW131203:IW131208 SS131203:SS131208 ACO131203:ACO131208 AMK131203:AMK131208 AWG131203:AWG131208 BGC131203:BGC131208 BPY131203:BPY131208 BZU131203:BZU131208 CJQ131203:CJQ131208 CTM131203:CTM131208 DDI131203:DDI131208 DNE131203:DNE131208 DXA131203:DXA131208 EGW131203:EGW131208 EQS131203:EQS131208 FAO131203:FAO131208 FKK131203:FKK131208 FUG131203:FUG131208 GEC131203:GEC131208 GNY131203:GNY131208 GXU131203:GXU131208 HHQ131203:HHQ131208 HRM131203:HRM131208 IBI131203:IBI131208 ILE131203:ILE131208 IVA131203:IVA131208 JEW131203:JEW131208 JOS131203:JOS131208 JYO131203:JYO131208 KIK131203:KIK131208 KSG131203:KSG131208 LCC131203:LCC131208 LLY131203:LLY131208 LVU131203:LVU131208 MFQ131203:MFQ131208 MPM131203:MPM131208 MZI131203:MZI131208 NJE131203:NJE131208 NTA131203:NTA131208 OCW131203:OCW131208 OMS131203:OMS131208 OWO131203:OWO131208 PGK131203:PGK131208 PQG131203:PQG131208 QAC131203:QAC131208 QJY131203:QJY131208 QTU131203:QTU131208 RDQ131203:RDQ131208 RNM131203:RNM131208 RXI131203:RXI131208 SHE131203:SHE131208 SRA131203:SRA131208 TAW131203:TAW131208 TKS131203:TKS131208 TUO131203:TUO131208 UEK131203:UEK131208 UOG131203:UOG131208 UYC131203:UYC131208 VHY131203:VHY131208 VRU131203:VRU131208 WBQ131203:WBQ131208 WLM131203:WLM131208 WVI131203:WVI131208 A196739:A196744 IW196739:IW196744 SS196739:SS196744 ACO196739:ACO196744 AMK196739:AMK196744 AWG196739:AWG196744 BGC196739:BGC196744 BPY196739:BPY196744 BZU196739:BZU196744 CJQ196739:CJQ196744 CTM196739:CTM196744 DDI196739:DDI196744 DNE196739:DNE196744 DXA196739:DXA196744 EGW196739:EGW196744 EQS196739:EQS196744 FAO196739:FAO196744 FKK196739:FKK196744 FUG196739:FUG196744 GEC196739:GEC196744 GNY196739:GNY196744 GXU196739:GXU196744 HHQ196739:HHQ196744 HRM196739:HRM196744 IBI196739:IBI196744 ILE196739:ILE196744 IVA196739:IVA196744 JEW196739:JEW196744 JOS196739:JOS196744 JYO196739:JYO196744 KIK196739:KIK196744 KSG196739:KSG196744 LCC196739:LCC196744 LLY196739:LLY196744 LVU196739:LVU196744 MFQ196739:MFQ196744 MPM196739:MPM196744 MZI196739:MZI196744 NJE196739:NJE196744 NTA196739:NTA196744 OCW196739:OCW196744 OMS196739:OMS196744 OWO196739:OWO196744 PGK196739:PGK196744 PQG196739:PQG196744 QAC196739:QAC196744 QJY196739:QJY196744 QTU196739:QTU196744 RDQ196739:RDQ196744 RNM196739:RNM196744 RXI196739:RXI196744 SHE196739:SHE196744 SRA196739:SRA196744 TAW196739:TAW196744 TKS196739:TKS196744 TUO196739:TUO196744 UEK196739:UEK196744 UOG196739:UOG196744 UYC196739:UYC196744 VHY196739:VHY196744 VRU196739:VRU196744 WBQ196739:WBQ196744 WLM196739:WLM196744 WVI196739:WVI196744 A262275:A262280 IW262275:IW262280 SS262275:SS262280 ACO262275:ACO262280 AMK262275:AMK262280 AWG262275:AWG262280 BGC262275:BGC262280 BPY262275:BPY262280 BZU262275:BZU262280 CJQ262275:CJQ262280 CTM262275:CTM262280 DDI262275:DDI262280 DNE262275:DNE262280 DXA262275:DXA262280 EGW262275:EGW262280 EQS262275:EQS262280 FAO262275:FAO262280 FKK262275:FKK262280 FUG262275:FUG262280 GEC262275:GEC262280 GNY262275:GNY262280 GXU262275:GXU262280 HHQ262275:HHQ262280 HRM262275:HRM262280 IBI262275:IBI262280 ILE262275:ILE262280 IVA262275:IVA262280 JEW262275:JEW262280 JOS262275:JOS262280 JYO262275:JYO262280 KIK262275:KIK262280 KSG262275:KSG262280 LCC262275:LCC262280 LLY262275:LLY262280 LVU262275:LVU262280 MFQ262275:MFQ262280 MPM262275:MPM262280 MZI262275:MZI262280 NJE262275:NJE262280 NTA262275:NTA262280 OCW262275:OCW262280 OMS262275:OMS262280 OWO262275:OWO262280 PGK262275:PGK262280 PQG262275:PQG262280 QAC262275:QAC262280 QJY262275:QJY262280 QTU262275:QTU262280 RDQ262275:RDQ262280 RNM262275:RNM262280 RXI262275:RXI262280 SHE262275:SHE262280 SRA262275:SRA262280 TAW262275:TAW262280 TKS262275:TKS262280 TUO262275:TUO262280 UEK262275:UEK262280 UOG262275:UOG262280 UYC262275:UYC262280 VHY262275:VHY262280 VRU262275:VRU262280 WBQ262275:WBQ262280 WLM262275:WLM262280 WVI262275:WVI262280 A327811:A327816 IW327811:IW327816 SS327811:SS327816 ACO327811:ACO327816 AMK327811:AMK327816 AWG327811:AWG327816 BGC327811:BGC327816 BPY327811:BPY327816 BZU327811:BZU327816 CJQ327811:CJQ327816 CTM327811:CTM327816 DDI327811:DDI327816 DNE327811:DNE327816 DXA327811:DXA327816 EGW327811:EGW327816 EQS327811:EQS327816 FAO327811:FAO327816 FKK327811:FKK327816 FUG327811:FUG327816 GEC327811:GEC327816 GNY327811:GNY327816 GXU327811:GXU327816 HHQ327811:HHQ327816 HRM327811:HRM327816 IBI327811:IBI327816 ILE327811:ILE327816 IVA327811:IVA327816 JEW327811:JEW327816 JOS327811:JOS327816 JYO327811:JYO327816 KIK327811:KIK327816 KSG327811:KSG327816 LCC327811:LCC327816 LLY327811:LLY327816 LVU327811:LVU327816 MFQ327811:MFQ327816 MPM327811:MPM327816 MZI327811:MZI327816 NJE327811:NJE327816 NTA327811:NTA327816 OCW327811:OCW327816 OMS327811:OMS327816 OWO327811:OWO327816 PGK327811:PGK327816 PQG327811:PQG327816 QAC327811:QAC327816 QJY327811:QJY327816 QTU327811:QTU327816 RDQ327811:RDQ327816 RNM327811:RNM327816 RXI327811:RXI327816 SHE327811:SHE327816 SRA327811:SRA327816 TAW327811:TAW327816 TKS327811:TKS327816 TUO327811:TUO327816 UEK327811:UEK327816 UOG327811:UOG327816 UYC327811:UYC327816 VHY327811:VHY327816 VRU327811:VRU327816 WBQ327811:WBQ327816 WLM327811:WLM327816 WVI327811:WVI327816 A393347:A393352 IW393347:IW393352 SS393347:SS393352 ACO393347:ACO393352 AMK393347:AMK393352 AWG393347:AWG393352 BGC393347:BGC393352 BPY393347:BPY393352 BZU393347:BZU393352 CJQ393347:CJQ393352 CTM393347:CTM393352 DDI393347:DDI393352 DNE393347:DNE393352 DXA393347:DXA393352 EGW393347:EGW393352 EQS393347:EQS393352 FAO393347:FAO393352 FKK393347:FKK393352 FUG393347:FUG393352 GEC393347:GEC393352 GNY393347:GNY393352 GXU393347:GXU393352 HHQ393347:HHQ393352 HRM393347:HRM393352 IBI393347:IBI393352 ILE393347:ILE393352 IVA393347:IVA393352 JEW393347:JEW393352 JOS393347:JOS393352 JYO393347:JYO393352 KIK393347:KIK393352 KSG393347:KSG393352 LCC393347:LCC393352 LLY393347:LLY393352 LVU393347:LVU393352 MFQ393347:MFQ393352 MPM393347:MPM393352 MZI393347:MZI393352 NJE393347:NJE393352 NTA393347:NTA393352 OCW393347:OCW393352 OMS393347:OMS393352 OWO393347:OWO393352 PGK393347:PGK393352 PQG393347:PQG393352 QAC393347:QAC393352 QJY393347:QJY393352 QTU393347:QTU393352 RDQ393347:RDQ393352 RNM393347:RNM393352 RXI393347:RXI393352 SHE393347:SHE393352 SRA393347:SRA393352 TAW393347:TAW393352 TKS393347:TKS393352 TUO393347:TUO393352 UEK393347:UEK393352 UOG393347:UOG393352 UYC393347:UYC393352 VHY393347:VHY393352 VRU393347:VRU393352 WBQ393347:WBQ393352 WLM393347:WLM393352 WVI393347:WVI393352 A458883:A458888 IW458883:IW458888 SS458883:SS458888 ACO458883:ACO458888 AMK458883:AMK458888 AWG458883:AWG458888 BGC458883:BGC458888 BPY458883:BPY458888 BZU458883:BZU458888 CJQ458883:CJQ458888 CTM458883:CTM458888 DDI458883:DDI458888 DNE458883:DNE458888 DXA458883:DXA458888 EGW458883:EGW458888 EQS458883:EQS458888 FAO458883:FAO458888 FKK458883:FKK458888 FUG458883:FUG458888 GEC458883:GEC458888 GNY458883:GNY458888 GXU458883:GXU458888 HHQ458883:HHQ458888 HRM458883:HRM458888 IBI458883:IBI458888 ILE458883:ILE458888 IVA458883:IVA458888 JEW458883:JEW458888 JOS458883:JOS458888 JYO458883:JYO458888 KIK458883:KIK458888 KSG458883:KSG458888 LCC458883:LCC458888 LLY458883:LLY458888 LVU458883:LVU458888 MFQ458883:MFQ458888 MPM458883:MPM458888 MZI458883:MZI458888 NJE458883:NJE458888 NTA458883:NTA458888 OCW458883:OCW458888 OMS458883:OMS458888 OWO458883:OWO458888 PGK458883:PGK458888 PQG458883:PQG458888 QAC458883:QAC458888 QJY458883:QJY458888 QTU458883:QTU458888 RDQ458883:RDQ458888 RNM458883:RNM458888 RXI458883:RXI458888 SHE458883:SHE458888 SRA458883:SRA458888 TAW458883:TAW458888 TKS458883:TKS458888 TUO458883:TUO458888 UEK458883:UEK458888 UOG458883:UOG458888 UYC458883:UYC458888 VHY458883:VHY458888 VRU458883:VRU458888 WBQ458883:WBQ458888 WLM458883:WLM458888 WVI458883:WVI458888 A524419:A524424 IW524419:IW524424 SS524419:SS524424 ACO524419:ACO524424 AMK524419:AMK524424 AWG524419:AWG524424 BGC524419:BGC524424 BPY524419:BPY524424 BZU524419:BZU524424 CJQ524419:CJQ524424 CTM524419:CTM524424 DDI524419:DDI524424 DNE524419:DNE524424 DXA524419:DXA524424 EGW524419:EGW524424 EQS524419:EQS524424 FAO524419:FAO524424 FKK524419:FKK524424 FUG524419:FUG524424 GEC524419:GEC524424 GNY524419:GNY524424 GXU524419:GXU524424 HHQ524419:HHQ524424 HRM524419:HRM524424 IBI524419:IBI524424 ILE524419:ILE524424 IVA524419:IVA524424 JEW524419:JEW524424 JOS524419:JOS524424 JYO524419:JYO524424 KIK524419:KIK524424 KSG524419:KSG524424 LCC524419:LCC524424 LLY524419:LLY524424 LVU524419:LVU524424 MFQ524419:MFQ524424 MPM524419:MPM524424 MZI524419:MZI524424 NJE524419:NJE524424 NTA524419:NTA524424 OCW524419:OCW524424 OMS524419:OMS524424 OWO524419:OWO524424 PGK524419:PGK524424 PQG524419:PQG524424 QAC524419:QAC524424 QJY524419:QJY524424 QTU524419:QTU524424 RDQ524419:RDQ524424 RNM524419:RNM524424 RXI524419:RXI524424 SHE524419:SHE524424 SRA524419:SRA524424 TAW524419:TAW524424 TKS524419:TKS524424 TUO524419:TUO524424 UEK524419:UEK524424 UOG524419:UOG524424 UYC524419:UYC524424 VHY524419:VHY524424 VRU524419:VRU524424 WBQ524419:WBQ524424 WLM524419:WLM524424 WVI524419:WVI524424 A589955:A589960 IW589955:IW589960 SS589955:SS589960 ACO589955:ACO589960 AMK589955:AMK589960 AWG589955:AWG589960 BGC589955:BGC589960 BPY589955:BPY589960 BZU589955:BZU589960 CJQ589955:CJQ589960 CTM589955:CTM589960 DDI589955:DDI589960 DNE589955:DNE589960 DXA589955:DXA589960 EGW589955:EGW589960 EQS589955:EQS589960 FAO589955:FAO589960 FKK589955:FKK589960 FUG589955:FUG589960 GEC589955:GEC589960 GNY589955:GNY589960 GXU589955:GXU589960 HHQ589955:HHQ589960 HRM589955:HRM589960 IBI589955:IBI589960 ILE589955:ILE589960 IVA589955:IVA589960 JEW589955:JEW589960 JOS589955:JOS589960 JYO589955:JYO589960 KIK589955:KIK589960 KSG589955:KSG589960 LCC589955:LCC589960 LLY589955:LLY589960 LVU589955:LVU589960 MFQ589955:MFQ589960 MPM589955:MPM589960 MZI589955:MZI589960 NJE589955:NJE589960 NTA589955:NTA589960 OCW589955:OCW589960 OMS589955:OMS589960 OWO589955:OWO589960 PGK589955:PGK589960 PQG589955:PQG589960 QAC589955:QAC589960 QJY589955:QJY589960 QTU589955:QTU589960 RDQ589955:RDQ589960 RNM589955:RNM589960 RXI589955:RXI589960 SHE589955:SHE589960 SRA589955:SRA589960 TAW589955:TAW589960 TKS589955:TKS589960 TUO589955:TUO589960 UEK589955:UEK589960 UOG589955:UOG589960 UYC589955:UYC589960 VHY589955:VHY589960 VRU589955:VRU589960 WBQ589955:WBQ589960 WLM589955:WLM589960 WVI589955:WVI589960 A655491:A655496 IW655491:IW655496 SS655491:SS655496 ACO655491:ACO655496 AMK655491:AMK655496 AWG655491:AWG655496 BGC655491:BGC655496 BPY655491:BPY655496 BZU655491:BZU655496 CJQ655491:CJQ655496 CTM655491:CTM655496 DDI655491:DDI655496 DNE655491:DNE655496 DXA655491:DXA655496 EGW655491:EGW655496 EQS655491:EQS655496 FAO655491:FAO655496 FKK655491:FKK655496 FUG655491:FUG655496 GEC655491:GEC655496 GNY655491:GNY655496 GXU655491:GXU655496 HHQ655491:HHQ655496 HRM655491:HRM655496 IBI655491:IBI655496 ILE655491:ILE655496 IVA655491:IVA655496 JEW655491:JEW655496 JOS655491:JOS655496 JYO655491:JYO655496 KIK655491:KIK655496 KSG655491:KSG655496 LCC655491:LCC655496 LLY655491:LLY655496 LVU655491:LVU655496 MFQ655491:MFQ655496 MPM655491:MPM655496 MZI655491:MZI655496 NJE655491:NJE655496 NTA655491:NTA655496 OCW655491:OCW655496 OMS655491:OMS655496 OWO655491:OWO655496 PGK655491:PGK655496 PQG655491:PQG655496 QAC655491:QAC655496 QJY655491:QJY655496 QTU655491:QTU655496 RDQ655491:RDQ655496 RNM655491:RNM655496 RXI655491:RXI655496 SHE655491:SHE655496 SRA655491:SRA655496 TAW655491:TAW655496 TKS655491:TKS655496 TUO655491:TUO655496 UEK655491:UEK655496 UOG655491:UOG655496 UYC655491:UYC655496 VHY655491:VHY655496 VRU655491:VRU655496 WBQ655491:WBQ655496 WLM655491:WLM655496 WVI655491:WVI655496 A721027:A721032 IW721027:IW721032 SS721027:SS721032 ACO721027:ACO721032 AMK721027:AMK721032 AWG721027:AWG721032 BGC721027:BGC721032 BPY721027:BPY721032 BZU721027:BZU721032 CJQ721027:CJQ721032 CTM721027:CTM721032 DDI721027:DDI721032 DNE721027:DNE721032 DXA721027:DXA721032 EGW721027:EGW721032 EQS721027:EQS721032 FAO721027:FAO721032 FKK721027:FKK721032 FUG721027:FUG721032 GEC721027:GEC721032 GNY721027:GNY721032 GXU721027:GXU721032 HHQ721027:HHQ721032 HRM721027:HRM721032 IBI721027:IBI721032 ILE721027:ILE721032 IVA721027:IVA721032 JEW721027:JEW721032 JOS721027:JOS721032 JYO721027:JYO721032 KIK721027:KIK721032 KSG721027:KSG721032 LCC721027:LCC721032 LLY721027:LLY721032 LVU721027:LVU721032 MFQ721027:MFQ721032 MPM721027:MPM721032 MZI721027:MZI721032 NJE721027:NJE721032 NTA721027:NTA721032 OCW721027:OCW721032 OMS721027:OMS721032 OWO721027:OWO721032 PGK721027:PGK721032 PQG721027:PQG721032 QAC721027:QAC721032 QJY721027:QJY721032 QTU721027:QTU721032 RDQ721027:RDQ721032 RNM721027:RNM721032 RXI721027:RXI721032 SHE721027:SHE721032 SRA721027:SRA721032 TAW721027:TAW721032 TKS721027:TKS721032 TUO721027:TUO721032 UEK721027:UEK721032 UOG721027:UOG721032 UYC721027:UYC721032 VHY721027:VHY721032 VRU721027:VRU721032 WBQ721027:WBQ721032 WLM721027:WLM721032 WVI721027:WVI721032 A786563:A786568 IW786563:IW786568 SS786563:SS786568 ACO786563:ACO786568 AMK786563:AMK786568 AWG786563:AWG786568 BGC786563:BGC786568 BPY786563:BPY786568 BZU786563:BZU786568 CJQ786563:CJQ786568 CTM786563:CTM786568 DDI786563:DDI786568 DNE786563:DNE786568 DXA786563:DXA786568 EGW786563:EGW786568 EQS786563:EQS786568 FAO786563:FAO786568 FKK786563:FKK786568 FUG786563:FUG786568 GEC786563:GEC786568 GNY786563:GNY786568 GXU786563:GXU786568 HHQ786563:HHQ786568 HRM786563:HRM786568 IBI786563:IBI786568 ILE786563:ILE786568 IVA786563:IVA786568 JEW786563:JEW786568 JOS786563:JOS786568 JYO786563:JYO786568 KIK786563:KIK786568 KSG786563:KSG786568 LCC786563:LCC786568 LLY786563:LLY786568 LVU786563:LVU786568 MFQ786563:MFQ786568 MPM786563:MPM786568 MZI786563:MZI786568 NJE786563:NJE786568 NTA786563:NTA786568 OCW786563:OCW786568 OMS786563:OMS786568 OWO786563:OWO786568 PGK786563:PGK786568 PQG786563:PQG786568 QAC786563:QAC786568 QJY786563:QJY786568 QTU786563:QTU786568 RDQ786563:RDQ786568 RNM786563:RNM786568 RXI786563:RXI786568 SHE786563:SHE786568 SRA786563:SRA786568 TAW786563:TAW786568 TKS786563:TKS786568 TUO786563:TUO786568 UEK786563:UEK786568 UOG786563:UOG786568 UYC786563:UYC786568 VHY786563:VHY786568 VRU786563:VRU786568 WBQ786563:WBQ786568 WLM786563:WLM786568 WVI786563:WVI786568 A852099:A852104 IW852099:IW852104 SS852099:SS852104 ACO852099:ACO852104 AMK852099:AMK852104 AWG852099:AWG852104 BGC852099:BGC852104 BPY852099:BPY852104 BZU852099:BZU852104 CJQ852099:CJQ852104 CTM852099:CTM852104 DDI852099:DDI852104 DNE852099:DNE852104 DXA852099:DXA852104 EGW852099:EGW852104 EQS852099:EQS852104 FAO852099:FAO852104 FKK852099:FKK852104 FUG852099:FUG852104 GEC852099:GEC852104 GNY852099:GNY852104 GXU852099:GXU852104 HHQ852099:HHQ852104 HRM852099:HRM852104 IBI852099:IBI852104 ILE852099:ILE852104 IVA852099:IVA852104 JEW852099:JEW852104 JOS852099:JOS852104 JYO852099:JYO852104 KIK852099:KIK852104 KSG852099:KSG852104 LCC852099:LCC852104 LLY852099:LLY852104 LVU852099:LVU852104 MFQ852099:MFQ852104 MPM852099:MPM852104 MZI852099:MZI852104 NJE852099:NJE852104 NTA852099:NTA852104 OCW852099:OCW852104 OMS852099:OMS852104 OWO852099:OWO852104 PGK852099:PGK852104 PQG852099:PQG852104 QAC852099:QAC852104 QJY852099:QJY852104 QTU852099:QTU852104 RDQ852099:RDQ852104 RNM852099:RNM852104 RXI852099:RXI852104 SHE852099:SHE852104 SRA852099:SRA852104 TAW852099:TAW852104 TKS852099:TKS852104 TUO852099:TUO852104 UEK852099:UEK852104 UOG852099:UOG852104 UYC852099:UYC852104 VHY852099:VHY852104 VRU852099:VRU852104 WBQ852099:WBQ852104 WLM852099:WLM852104 WVI852099:WVI852104 A917635:A917640 IW917635:IW917640 SS917635:SS917640 ACO917635:ACO917640 AMK917635:AMK917640 AWG917635:AWG917640 BGC917635:BGC917640 BPY917635:BPY917640 BZU917635:BZU917640 CJQ917635:CJQ917640 CTM917635:CTM917640 DDI917635:DDI917640 DNE917635:DNE917640 DXA917635:DXA917640 EGW917635:EGW917640 EQS917635:EQS917640 FAO917635:FAO917640 FKK917635:FKK917640 FUG917635:FUG917640 GEC917635:GEC917640 GNY917635:GNY917640 GXU917635:GXU917640 HHQ917635:HHQ917640 HRM917635:HRM917640 IBI917635:IBI917640 ILE917635:ILE917640 IVA917635:IVA917640 JEW917635:JEW917640 JOS917635:JOS917640 JYO917635:JYO917640 KIK917635:KIK917640 KSG917635:KSG917640 LCC917635:LCC917640 LLY917635:LLY917640 LVU917635:LVU917640 MFQ917635:MFQ917640 MPM917635:MPM917640 MZI917635:MZI917640 NJE917635:NJE917640 NTA917635:NTA917640 OCW917635:OCW917640 OMS917635:OMS917640 OWO917635:OWO917640 PGK917635:PGK917640 PQG917635:PQG917640 QAC917635:QAC917640 QJY917635:QJY917640 QTU917635:QTU917640 RDQ917635:RDQ917640 RNM917635:RNM917640 RXI917635:RXI917640 SHE917635:SHE917640 SRA917635:SRA917640 TAW917635:TAW917640 TKS917635:TKS917640 TUO917635:TUO917640 UEK917635:UEK917640 UOG917635:UOG917640 UYC917635:UYC917640 VHY917635:VHY917640 VRU917635:VRU917640 WBQ917635:WBQ917640 WLM917635:WLM917640 WVI917635:WVI917640 A983171:A983176 IW983171:IW983176 SS983171:SS983176 ACO983171:ACO983176 AMK983171:AMK983176 AWG983171:AWG983176 BGC983171:BGC983176 BPY983171:BPY983176 BZU983171:BZU983176 CJQ983171:CJQ983176 CTM983171:CTM983176 DDI983171:DDI983176 DNE983171:DNE983176 DXA983171:DXA983176 EGW983171:EGW983176 EQS983171:EQS983176 FAO983171:FAO983176 FKK983171:FKK983176 FUG983171:FUG983176 GEC983171:GEC983176 GNY983171:GNY983176 GXU983171:GXU983176 HHQ983171:HHQ983176 HRM983171:HRM983176 IBI983171:IBI983176 ILE983171:ILE983176 IVA983171:IVA983176 JEW983171:JEW983176 JOS983171:JOS983176 JYO983171:JYO983176 KIK983171:KIK983176 KSG983171:KSG983176 LCC983171:LCC983176 LLY983171:LLY983176 LVU983171:LVU983176 MFQ983171:MFQ983176 MPM983171:MPM983176 MZI983171:MZI983176 NJE983171:NJE983176 NTA983171:NTA983176 OCW983171:OCW983176 OMS983171:OMS983176 OWO983171:OWO983176 PGK983171:PGK983176 PQG983171:PQG983176 QAC983171:QAC983176 QJY983171:QJY983176 QTU983171:QTU983176 RDQ983171:RDQ983176 RNM983171:RNM983176 RXI983171:RXI983176 SHE983171:SHE983176 SRA983171:SRA983176 TAW983171:TAW983176 TKS983171:TKS983176 TUO983171:TUO983176 UEK983171:UEK983176 UOG983171:UOG983176 UYC983171:UYC983176 VHY983171:VHY983176 VRU983171:VRU983176 WBQ983171:WBQ983176 WLM983171:WLM983176 WVI983171:WVI983176" xr:uid="{00000000-0002-0000-0F00-00000A000000}"/>
    <dataValidation type="list" allowBlank="1" showErrorMessage="1" prompt="Verifique todas as condições previstas na linha de crédito." sqref="WVJ983171:WVJ983176 IX131:IX136 ST131:ST136 ACP131:ACP136 AML131:AML136 AWH131:AWH136 BGD131:BGD136 BPZ131:BPZ136 BZV131:BZV136 CJR131:CJR136 CTN131:CTN136 DDJ131:DDJ136 DNF131:DNF136 DXB131:DXB136 EGX131:EGX136 EQT131:EQT136 FAP131:FAP136 FKL131:FKL136 FUH131:FUH136 GED131:GED136 GNZ131:GNZ136 GXV131:GXV136 HHR131:HHR136 HRN131:HRN136 IBJ131:IBJ136 ILF131:ILF136 IVB131:IVB136 JEX131:JEX136 JOT131:JOT136 JYP131:JYP136 KIL131:KIL136 KSH131:KSH136 LCD131:LCD136 LLZ131:LLZ136 LVV131:LVV136 MFR131:MFR136 MPN131:MPN136 MZJ131:MZJ136 NJF131:NJF136 NTB131:NTB136 OCX131:OCX136 OMT131:OMT136 OWP131:OWP136 PGL131:PGL136 PQH131:PQH136 QAD131:QAD136 QJZ131:QJZ136 QTV131:QTV136 RDR131:RDR136 RNN131:RNN136 RXJ131:RXJ136 SHF131:SHF136 SRB131:SRB136 TAX131:TAX136 TKT131:TKT136 TUP131:TUP136 UEL131:UEL136 UOH131:UOH136 UYD131:UYD136 VHZ131:VHZ136 VRV131:VRV136 WBR131:WBR136 WLN131:WLN136 WVJ131:WVJ136 B65667:B65672 IX65667:IX65672 ST65667:ST65672 ACP65667:ACP65672 AML65667:AML65672 AWH65667:AWH65672 BGD65667:BGD65672 BPZ65667:BPZ65672 BZV65667:BZV65672 CJR65667:CJR65672 CTN65667:CTN65672 DDJ65667:DDJ65672 DNF65667:DNF65672 DXB65667:DXB65672 EGX65667:EGX65672 EQT65667:EQT65672 FAP65667:FAP65672 FKL65667:FKL65672 FUH65667:FUH65672 GED65667:GED65672 GNZ65667:GNZ65672 GXV65667:GXV65672 HHR65667:HHR65672 HRN65667:HRN65672 IBJ65667:IBJ65672 ILF65667:ILF65672 IVB65667:IVB65672 JEX65667:JEX65672 JOT65667:JOT65672 JYP65667:JYP65672 KIL65667:KIL65672 KSH65667:KSH65672 LCD65667:LCD65672 LLZ65667:LLZ65672 LVV65667:LVV65672 MFR65667:MFR65672 MPN65667:MPN65672 MZJ65667:MZJ65672 NJF65667:NJF65672 NTB65667:NTB65672 OCX65667:OCX65672 OMT65667:OMT65672 OWP65667:OWP65672 PGL65667:PGL65672 PQH65667:PQH65672 QAD65667:QAD65672 QJZ65667:QJZ65672 QTV65667:QTV65672 RDR65667:RDR65672 RNN65667:RNN65672 RXJ65667:RXJ65672 SHF65667:SHF65672 SRB65667:SRB65672 TAX65667:TAX65672 TKT65667:TKT65672 TUP65667:TUP65672 UEL65667:UEL65672 UOH65667:UOH65672 UYD65667:UYD65672 VHZ65667:VHZ65672 VRV65667:VRV65672 WBR65667:WBR65672 WLN65667:WLN65672 WVJ65667:WVJ65672 B131203:B131208 IX131203:IX131208 ST131203:ST131208 ACP131203:ACP131208 AML131203:AML131208 AWH131203:AWH131208 BGD131203:BGD131208 BPZ131203:BPZ131208 BZV131203:BZV131208 CJR131203:CJR131208 CTN131203:CTN131208 DDJ131203:DDJ131208 DNF131203:DNF131208 DXB131203:DXB131208 EGX131203:EGX131208 EQT131203:EQT131208 FAP131203:FAP131208 FKL131203:FKL131208 FUH131203:FUH131208 GED131203:GED131208 GNZ131203:GNZ131208 GXV131203:GXV131208 HHR131203:HHR131208 HRN131203:HRN131208 IBJ131203:IBJ131208 ILF131203:ILF131208 IVB131203:IVB131208 JEX131203:JEX131208 JOT131203:JOT131208 JYP131203:JYP131208 KIL131203:KIL131208 KSH131203:KSH131208 LCD131203:LCD131208 LLZ131203:LLZ131208 LVV131203:LVV131208 MFR131203:MFR131208 MPN131203:MPN131208 MZJ131203:MZJ131208 NJF131203:NJF131208 NTB131203:NTB131208 OCX131203:OCX131208 OMT131203:OMT131208 OWP131203:OWP131208 PGL131203:PGL131208 PQH131203:PQH131208 QAD131203:QAD131208 QJZ131203:QJZ131208 QTV131203:QTV131208 RDR131203:RDR131208 RNN131203:RNN131208 RXJ131203:RXJ131208 SHF131203:SHF131208 SRB131203:SRB131208 TAX131203:TAX131208 TKT131203:TKT131208 TUP131203:TUP131208 UEL131203:UEL131208 UOH131203:UOH131208 UYD131203:UYD131208 VHZ131203:VHZ131208 VRV131203:VRV131208 WBR131203:WBR131208 WLN131203:WLN131208 WVJ131203:WVJ131208 B196739:B196744 IX196739:IX196744 ST196739:ST196744 ACP196739:ACP196744 AML196739:AML196744 AWH196739:AWH196744 BGD196739:BGD196744 BPZ196739:BPZ196744 BZV196739:BZV196744 CJR196739:CJR196744 CTN196739:CTN196744 DDJ196739:DDJ196744 DNF196739:DNF196744 DXB196739:DXB196744 EGX196739:EGX196744 EQT196739:EQT196744 FAP196739:FAP196744 FKL196739:FKL196744 FUH196739:FUH196744 GED196739:GED196744 GNZ196739:GNZ196744 GXV196739:GXV196744 HHR196739:HHR196744 HRN196739:HRN196744 IBJ196739:IBJ196744 ILF196739:ILF196744 IVB196739:IVB196744 JEX196739:JEX196744 JOT196739:JOT196744 JYP196739:JYP196744 KIL196739:KIL196744 KSH196739:KSH196744 LCD196739:LCD196744 LLZ196739:LLZ196744 LVV196739:LVV196744 MFR196739:MFR196744 MPN196739:MPN196744 MZJ196739:MZJ196744 NJF196739:NJF196744 NTB196739:NTB196744 OCX196739:OCX196744 OMT196739:OMT196744 OWP196739:OWP196744 PGL196739:PGL196744 PQH196739:PQH196744 QAD196739:QAD196744 QJZ196739:QJZ196744 QTV196739:QTV196744 RDR196739:RDR196744 RNN196739:RNN196744 RXJ196739:RXJ196744 SHF196739:SHF196744 SRB196739:SRB196744 TAX196739:TAX196744 TKT196739:TKT196744 TUP196739:TUP196744 UEL196739:UEL196744 UOH196739:UOH196744 UYD196739:UYD196744 VHZ196739:VHZ196744 VRV196739:VRV196744 WBR196739:WBR196744 WLN196739:WLN196744 WVJ196739:WVJ196744 B262275:B262280 IX262275:IX262280 ST262275:ST262280 ACP262275:ACP262280 AML262275:AML262280 AWH262275:AWH262280 BGD262275:BGD262280 BPZ262275:BPZ262280 BZV262275:BZV262280 CJR262275:CJR262280 CTN262275:CTN262280 DDJ262275:DDJ262280 DNF262275:DNF262280 DXB262275:DXB262280 EGX262275:EGX262280 EQT262275:EQT262280 FAP262275:FAP262280 FKL262275:FKL262280 FUH262275:FUH262280 GED262275:GED262280 GNZ262275:GNZ262280 GXV262275:GXV262280 HHR262275:HHR262280 HRN262275:HRN262280 IBJ262275:IBJ262280 ILF262275:ILF262280 IVB262275:IVB262280 JEX262275:JEX262280 JOT262275:JOT262280 JYP262275:JYP262280 KIL262275:KIL262280 KSH262275:KSH262280 LCD262275:LCD262280 LLZ262275:LLZ262280 LVV262275:LVV262280 MFR262275:MFR262280 MPN262275:MPN262280 MZJ262275:MZJ262280 NJF262275:NJF262280 NTB262275:NTB262280 OCX262275:OCX262280 OMT262275:OMT262280 OWP262275:OWP262280 PGL262275:PGL262280 PQH262275:PQH262280 QAD262275:QAD262280 QJZ262275:QJZ262280 QTV262275:QTV262280 RDR262275:RDR262280 RNN262275:RNN262280 RXJ262275:RXJ262280 SHF262275:SHF262280 SRB262275:SRB262280 TAX262275:TAX262280 TKT262275:TKT262280 TUP262275:TUP262280 UEL262275:UEL262280 UOH262275:UOH262280 UYD262275:UYD262280 VHZ262275:VHZ262280 VRV262275:VRV262280 WBR262275:WBR262280 WLN262275:WLN262280 WVJ262275:WVJ262280 B327811:B327816 IX327811:IX327816 ST327811:ST327816 ACP327811:ACP327816 AML327811:AML327816 AWH327811:AWH327816 BGD327811:BGD327816 BPZ327811:BPZ327816 BZV327811:BZV327816 CJR327811:CJR327816 CTN327811:CTN327816 DDJ327811:DDJ327816 DNF327811:DNF327816 DXB327811:DXB327816 EGX327811:EGX327816 EQT327811:EQT327816 FAP327811:FAP327816 FKL327811:FKL327816 FUH327811:FUH327816 GED327811:GED327816 GNZ327811:GNZ327816 GXV327811:GXV327816 HHR327811:HHR327816 HRN327811:HRN327816 IBJ327811:IBJ327816 ILF327811:ILF327816 IVB327811:IVB327816 JEX327811:JEX327816 JOT327811:JOT327816 JYP327811:JYP327816 KIL327811:KIL327816 KSH327811:KSH327816 LCD327811:LCD327816 LLZ327811:LLZ327816 LVV327811:LVV327816 MFR327811:MFR327816 MPN327811:MPN327816 MZJ327811:MZJ327816 NJF327811:NJF327816 NTB327811:NTB327816 OCX327811:OCX327816 OMT327811:OMT327816 OWP327811:OWP327816 PGL327811:PGL327816 PQH327811:PQH327816 QAD327811:QAD327816 QJZ327811:QJZ327816 QTV327811:QTV327816 RDR327811:RDR327816 RNN327811:RNN327816 RXJ327811:RXJ327816 SHF327811:SHF327816 SRB327811:SRB327816 TAX327811:TAX327816 TKT327811:TKT327816 TUP327811:TUP327816 UEL327811:UEL327816 UOH327811:UOH327816 UYD327811:UYD327816 VHZ327811:VHZ327816 VRV327811:VRV327816 WBR327811:WBR327816 WLN327811:WLN327816 WVJ327811:WVJ327816 B393347:B393352 IX393347:IX393352 ST393347:ST393352 ACP393347:ACP393352 AML393347:AML393352 AWH393347:AWH393352 BGD393347:BGD393352 BPZ393347:BPZ393352 BZV393347:BZV393352 CJR393347:CJR393352 CTN393347:CTN393352 DDJ393347:DDJ393352 DNF393347:DNF393352 DXB393347:DXB393352 EGX393347:EGX393352 EQT393347:EQT393352 FAP393347:FAP393352 FKL393347:FKL393352 FUH393347:FUH393352 GED393347:GED393352 GNZ393347:GNZ393352 GXV393347:GXV393352 HHR393347:HHR393352 HRN393347:HRN393352 IBJ393347:IBJ393352 ILF393347:ILF393352 IVB393347:IVB393352 JEX393347:JEX393352 JOT393347:JOT393352 JYP393347:JYP393352 KIL393347:KIL393352 KSH393347:KSH393352 LCD393347:LCD393352 LLZ393347:LLZ393352 LVV393347:LVV393352 MFR393347:MFR393352 MPN393347:MPN393352 MZJ393347:MZJ393352 NJF393347:NJF393352 NTB393347:NTB393352 OCX393347:OCX393352 OMT393347:OMT393352 OWP393347:OWP393352 PGL393347:PGL393352 PQH393347:PQH393352 QAD393347:QAD393352 QJZ393347:QJZ393352 QTV393347:QTV393352 RDR393347:RDR393352 RNN393347:RNN393352 RXJ393347:RXJ393352 SHF393347:SHF393352 SRB393347:SRB393352 TAX393347:TAX393352 TKT393347:TKT393352 TUP393347:TUP393352 UEL393347:UEL393352 UOH393347:UOH393352 UYD393347:UYD393352 VHZ393347:VHZ393352 VRV393347:VRV393352 WBR393347:WBR393352 WLN393347:WLN393352 WVJ393347:WVJ393352 B458883:B458888 IX458883:IX458888 ST458883:ST458888 ACP458883:ACP458888 AML458883:AML458888 AWH458883:AWH458888 BGD458883:BGD458888 BPZ458883:BPZ458888 BZV458883:BZV458888 CJR458883:CJR458888 CTN458883:CTN458888 DDJ458883:DDJ458888 DNF458883:DNF458888 DXB458883:DXB458888 EGX458883:EGX458888 EQT458883:EQT458888 FAP458883:FAP458888 FKL458883:FKL458888 FUH458883:FUH458888 GED458883:GED458888 GNZ458883:GNZ458888 GXV458883:GXV458888 HHR458883:HHR458888 HRN458883:HRN458888 IBJ458883:IBJ458888 ILF458883:ILF458888 IVB458883:IVB458888 JEX458883:JEX458888 JOT458883:JOT458888 JYP458883:JYP458888 KIL458883:KIL458888 KSH458883:KSH458888 LCD458883:LCD458888 LLZ458883:LLZ458888 LVV458883:LVV458888 MFR458883:MFR458888 MPN458883:MPN458888 MZJ458883:MZJ458888 NJF458883:NJF458888 NTB458883:NTB458888 OCX458883:OCX458888 OMT458883:OMT458888 OWP458883:OWP458888 PGL458883:PGL458888 PQH458883:PQH458888 QAD458883:QAD458888 QJZ458883:QJZ458888 QTV458883:QTV458888 RDR458883:RDR458888 RNN458883:RNN458888 RXJ458883:RXJ458888 SHF458883:SHF458888 SRB458883:SRB458888 TAX458883:TAX458888 TKT458883:TKT458888 TUP458883:TUP458888 UEL458883:UEL458888 UOH458883:UOH458888 UYD458883:UYD458888 VHZ458883:VHZ458888 VRV458883:VRV458888 WBR458883:WBR458888 WLN458883:WLN458888 WVJ458883:WVJ458888 B524419:B524424 IX524419:IX524424 ST524419:ST524424 ACP524419:ACP524424 AML524419:AML524424 AWH524419:AWH524424 BGD524419:BGD524424 BPZ524419:BPZ524424 BZV524419:BZV524424 CJR524419:CJR524424 CTN524419:CTN524424 DDJ524419:DDJ524424 DNF524419:DNF524424 DXB524419:DXB524424 EGX524419:EGX524424 EQT524419:EQT524424 FAP524419:FAP524424 FKL524419:FKL524424 FUH524419:FUH524424 GED524419:GED524424 GNZ524419:GNZ524424 GXV524419:GXV524424 HHR524419:HHR524424 HRN524419:HRN524424 IBJ524419:IBJ524424 ILF524419:ILF524424 IVB524419:IVB524424 JEX524419:JEX524424 JOT524419:JOT524424 JYP524419:JYP524424 KIL524419:KIL524424 KSH524419:KSH524424 LCD524419:LCD524424 LLZ524419:LLZ524424 LVV524419:LVV524424 MFR524419:MFR524424 MPN524419:MPN524424 MZJ524419:MZJ524424 NJF524419:NJF524424 NTB524419:NTB524424 OCX524419:OCX524424 OMT524419:OMT524424 OWP524419:OWP524424 PGL524419:PGL524424 PQH524419:PQH524424 QAD524419:QAD524424 QJZ524419:QJZ524424 QTV524419:QTV524424 RDR524419:RDR524424 RNN524419:RNN524424 RXJ524419:RXJ524424 SHF524419:SHF524424 SRB524419:SRB524424 TAX524419:TAX524424 TKT524419:TKT524424 TUP524419:TUP524424 UEL524419:UEL524424 UOH524419:UOH524424 UYD524419:UYD524424 VHZ524419:VHZ524424 VRV524419:VRV524424 WBR524419:WBR524424 WLN524419:WLN524424 WVJ524419:WVJ524424 B589955:B589960 IX589955:IX589960 ST589955:ST589960 ACP589955:ACP589960 AML589955:AML589960 AWH589955:AWH589960 BGD589955:BGD589960 BPZ589955:BPZ589960 BZV589955:BZV589960 CJR589955:CJR589960 CTN589955:CTN589960 DDJ589955:DDJ589960 DNF589955:DNF589960 DXB589955:DXB589960 EGX589955:EGX589960 EQT589955:EQT589960 FAP589955:FAP589960 FKL589955:FKL589960 FUH589955:FUH589960 GED589955:GED589960 GNZ589955:GNZ589960 GXV589955:GXV589960 HHR589955:HHR589960 HRN589955:HRN589960 IBJ589955:IBJ589960 ILF589955:ILF589960 IVB589955:IVB589960 JEX589955:JEX589960 JOT589955:JOT589960 JYP589955:JYP589960 KIL589955:KIL589960 KSH589955:KSH589960 LCD589955:LCD589960 LLZ589955:LLZ589960 LVV589955:LVV589960 MFR589955:MFR589960 MPN589955:MPN589960 MZJ589955:MZJ589960 NJF589955:NJF589960 NTB589955:NTB589960 OCX589955:OCX589960 OMT589955:OMT589960 OWP589955:OWP589960 PGL589955:PGL589960 PQH589955:PQH589960 QAD589955:QAD589960 QJZ589955:QJZ589960 QTV589955:QTV589960 RDR589955:RDR589960 RNN589955:RNN589960 RXJ589955:RXJ589960 SHF589955:SHF589960 SRB589955:SRB589960 TAX589955:TAX589960 TKT589955:TKT589960 TUP589955:TUP589960 UEL589955:UEL589960 UOH589955:UOH589960 UYD589955:UYD589960 VHZ589955:VHZ589960 VRV589955:VRV589960 WBR589955:WBR589960 WLN589955:WLN589960 WVJ589955:WVJ589960 B655491:B655496 IX655491:IX655496 ST655491:ST655496 ACP655491:ACP655496 AML655491:AML655496 AWH655491:AWH655496 BGD655491:BGD655496 BPZ655491:BPZ655496 BZV655491:BZV655496 CJR655491:CJR655496 CTN655491:CTN655496 DDJ655491:DDJ655496 DNF655491:DNF655496 DXB655491:DXB655496 EGX655491:EGX655496 EQT655491:EQT655496 FAP655491:FAP655496 FKL655491:FKL655496 FUH655491:FUH655496 GED655491:GED655496 GNZ655491:GNZ655496 GXV655491:GXV655496 HHR655491:HHR655496 HRN655491:HRN655496 IBJ655491:IBJ655496 ILF655491:ILF655496 IVB655491:IVB655496 JEX655491:JEX655496 JOT655491:JOT655496 JYP655491:JYP655496 KIL655491:KIL655496 KSH655491:KSH655496 LCD655491:LCD655496 LLZ655491:LLZ655496 LVV655491:LVV655496 MFR655491:MFR655496 MPN655491:MPN655496 MZJ655491:MZJ655496 NJF655491:NJF655496 NTB655491:NTB655496 OCX655491:OCX655496 OMT655491:OMT655496 OWP655491:OWP655496 PGL655491:PGL655496 PQH655491:PQH655496 QAD655491:QAD655496 QJZ655491:QJZ655496 QTV655491:QTV655496 RDR655491:RDR655496 RNN655491:RNN655496 RXJ655491:RXJ655496 SHF655491:SHF655496 SRB655491:SRB655496 TAX655491:TAX655496 TKT655491:TKT655496 TUP655491:TUP655496 UEL655491:UEL655496 UOH655491:UOH655496 UYD655491:UYD655496 VHZ655491:VHZ655496 VRV655491:VRV655496 WBR655491:WBR655496 WLN655491:WLN655496 WVJ655491:WVJ655496 B721027:B721032 IX721027:IX721032 ST721027:ST721032 ACP721027:ACP721032 AML721027:AML721032 AWH721027:AWH721032 BGD721027:BGD721032 BPZ721027:BPZ721032 BZV721027:BZV721032 CJR721027:CJR721032 CTN721027:CTN721032 DDJ721027:DDJ721032 DNF721027:DNF721032 DXB721027:DXB721032 EGX721027:EGX721032 EQT721027:EQT721032 FAP721027:FAP721032 FKL721027:FKL721032 FUH721027:FUH721032 GED721027:GED721032 GNZ721027:GNZ721032 GXV721027:GXV721032 HHR721027:HHR721032 HRN721027:HRN721032 IBJ721027:IBJ721032 ILF721027:ILF721032 IVB721027:IVB721032 JEX721027:JEX721032 JOT721027:JOT721032 JYP721027:JYP721032 KIL721027:KIL721032 KSH721027:KSH721032 LCD721027:LCD721032 LLZ721027:LLZ721032 LVV721027:LVV721032 MFR721027:MFR721032 MPN721027:MPN721032 MZJ721027:MZJ721032 NJF721027:NJF721032 NTB721027:NTB721032 OCX721027:OCX721032 OMT721027:OMT721032 OWP721027:OWP721032 PGL721027:PGL721032 PQH721027:PQH721032 QAD721027:QAD721032 QJZ721027:QJZ721032 QTV721027:QTV721032 RDR721027:RDR721032 RNN721027:RNN721032 RXJ721027:RXJ721032 SHF721027:SHF721032 SRB721027:SRB721032 TAX721027:TAX721032 TKT721027:TKT721032 TUP721027:TUP721032 UEL721027:UEL721032 UOH721027:UOH721032 UYD721027:UYD721032 VHZ721027:VHZ721032 VRV721027:VRV721032 WBR721027:WBR721032 WLN721027:WLN721032 WVJ721027:WVJ721032 B786563:B786568 IX786563:IX786568 ST786563:ST786568 ACP786563:ACP786568 AML786563:AML786568 AWH786563:AWH786568 BGD786563:BGD786568 BPZ786563:BPZ786568 BZV786563:BZV786568 CJR786563:CJR786568 CTN786563:CTN786568 DDJ786563:DDJ786568 DNF786563:DNF786568 DXB786563:DXB786568 EGX786563:EGX786568 EQT786563:EQT786568 FAP786563:FAP786568 FKL786563:FKL786568 FUH786563:FUH786568 GED786563:GED786568 GNZ786563:GNZ786568 GXV786563:GXV786568 HHR786563:HHR786568 HRN786563:HRN786568 IBJ786563:IBJ786568 ILF786563:ILF786568 IVB786563:IVB786568 JEX786563:JEX786568 JOT786563:JOT786568 JYP786563:JYP786568 KIL786563:KIL786568 KSH786563:KSH786568 LCD786563:LCD786568 LLZ786563:LLZ786568 LVV786563:LVV786568 MFR786563:MFR786568 MPN786563:MPN786568 MZJ786563:MZJ786568 NJF786563:NJF786568 NTB786563:NTB786568 OCX786563:OCX786568 OMT786563:OMT786568 OWP786563:OWP786568 PGL786563:PGL786568 PQH786563:PQH786568 QAD786563:QAD786568 QJZ786563:QJZ786568 QTV786563:QTV786568 RDR786563:RDR786568 RNN786563:RNN786568 RXJ786563:RXJ786568 SHF786563:SHF786568 SRB786563:SRB786568 TAX786563:TAX786568 TKT786563:TKT786568 TUP786563:TUP786568 UEL786563:UEL786568 UOH786563:UOH786568 UYD786563:UYD786568 VHZ786563:VHZ786568 VRV786563:VRV786568 WBR786563:WBR786568 WLN786563:WLN786568 WVJ786563:WVJ786568 B852099:B852104 IX852099:IX852104 ST852099:ST852104 ACP852099:ACP852104 AML852099:AML852104 AWH852099:AWH852104 BGD852099:BGD852104 BPZ852099:BPZ852104 BZV852099:BZV852104 CJR852099:CJR852104 CTN852099:CTN852104 DDJ852099:DDJ852104 DNF852099:DNF852104 DXB852099:DXB852104 EGX852099:EGX852104 EQT852099:EQT852104 FAP852099:FAP852104 FKL852099:FKL852104 FUH852099:FUH852104 GED852099:GED852104 GNZ852099:GNZ852104 GXV852099:GXV852104 HHR852099:HHR852104 HRN852099:HRN852104 IBJ852099:IBJ852104 ILF852099:ILF852104 IVB852099:IVB852104 JEX852099:JEX852104 JOT852099:JOT852104 JYP852099:JYP852104 KIL852099:KIL852104 KSH852099:KSH852104 LCD852099:LCD852104 LLZ852099:LLZ852104 LVV852099:LVV852104 MFR852099:MFR852104 MPN852099:MPN852104 MZJ852099:MZJ852104 NJF852099:NJF852104 NTB852099:NTB852104 OCX852099:OCX852104 OMT852099:OMT852104 OWP852099:OWP852104 PGL852099:PGL852104 PQH852099:PQH852104 QAD852099:QAD852104 QJZ852099:QJZ852104 QTV852099:QTV852104 RDR852099:RDR852104 RNN852099:RNN852104 RXJ852099:RXJ852104 SHF852099:SHF852104 SRB852099:SRB852104 TAX852099:TAX852104 TKT852099:TKT852104 TUP852099:TUP852104 UEL852099:UEL852104 UOH852099:UOH852104 UYD852099:UYD852104 VHZ852099:VHZ852104 VRV852099:VRV852104 WBR852099:WBR852104 WLN852099:WLN852104 WVJ852099:WVJ852104 B917635:B917640 IX917635:IX917640 ST917635:ST917640 ACP917635:ACP917640 AML917635:AML917640 AWH917635:AWH917640 BGD917635:BGD917640 BPZ917635:BPZ917640 BZV917635:BZV917640 CJR917635:CJR917640 CTN917635:CTN917640 DDJ917635:DDJ917640 DNF917635:DNF917640 DXB917635:DXB917640 EGX917635:EGX917640 EQT917635:EQT917640 FAP917635:FAP917640 FKL917635:FKL917640 FUH917635:FUH917640 GED917635:GED917640 GNZ917635:GNZ917640 GXV917635:GXV917640 HHR917635:HHR917640 HRN917635:HRN917640 IBJ917635:IBJ917640 ILF917635:ILF917640 IVB917635:IVB917640 JEX917635:JEX917640 JOT917635:JOT917640 JYP917635:JYP917640 KIL917635:KIL917640 KSH917635:KSH917640 LCD917635:LCD917640 LLZ917635:LLZ917640 LVV917635:LVV917640 MFR917635:MFR917640 MPN917635:MPN917640 MZJ917635:MZJ917640 NJF917635:NJF917640 NTB917635:NTB917640 OCX917635:OCX917640 OMT917635:OMT917640 OWP917635:OWP917640 PGL917635:PGL917640 PQH917635:PQH917640 QAD917635:QAD917640 QJZ917635:QJZ917640 QTV917635:QTV917640 RDR917635:RDR917640 RNN917635:RNN917640 RXJ917635:RXJ917640 SHF917635:SHF917640 SRB917635:SRB917640 TAX917635:TAX917640 TKT917635:TKT917640 TUP917635:TUP917640 UEL917635:UEL917640 UOH917635:UOH917640 UYD917635:UYD917640 VHZ917635:VHZ917640 VRV917635:VRV917640 WBR917635:WBR917640 WLN917635:WLN917640 WVJ917635:WVJ917640 B983171:B983176 IX983171:IX983176 ST983171:ST983176 ACP983171:ACP983176 AML983171:AML983176 AWH983171:AWH983176 BGD983171:BGD983176 BPZ983171:BPZ983176 BZV983171:BZV983176 CJR983171:CJR983176 CTN983171:CTN983176 DDJ983171:DDJ983176 DNF983171:DNF983176 DXB983171:DXB983176 EGX983171:EGX983176 EQT983171:EQT983176 FAP983171:FAP983176 FKL983171:FKL983176 FUH983171:FUH983176 GED983171:GED983176 GNZ983171:GNZ983176 GXV983171:GXV983176 HHR983171:HHR983176 HRN983171:HRN983176 IBJ983171:IBJ983176 ILF983171:ILF983176 IVB983171:IVB983176 JEX983171:JEX983176 JOT983171:JOT983176 JYP983171:JYP983176 KIL983171:KIL983176 KSH983171:KSH983176 LCD983171:LCD983176 LLZ983171:LLZ983176 LVV983171:LVV983176 MFR983171:MFR983176 MPN983171:MPN983176 MZJ983171:MZJ983176 NJF983171:NJF983176 NTB983171:NTB983176 OCX983171:OCX983176 OMT983171:OMT983176 OWP983171:OWP983176 PGL983171:PGL983176 PQH983171:PQH983176 QAD983171:QAD983176 QJZ983171:QJZ983176 QTV983171:QTV983176 RDR983171:RDR983176 RNN983171:RNN983176 RXJ983171:RXJ983176 SHF983171:SHF983176 SRB983171:SRB983176 TAX983171:TAX983176 TKT983171:TKT983176 TUP983171:TUP983176 UEL983171:UEL983176 UOH983171:UOH983176 UYD983171:UYD983176 VHZ983171:VHZ983176 VRV983171:VRV983176 WBR983171:WBR983176 WLN983171:WLN983176 B131:B136" xr:uid="{00000000-0002-0000-0F00-00000B000000}">
      <formula1>"Passagens,Diárias"</formula1>
    </dataValidation>
    <dataValidation allowBlank="1" showErrorMessage="1" prompt="Verifique todas as condições previstas na linha de crédito." sqref="D131 IZ131 SV131 ACR131 AMN131 AWJ131 BGF131 BQB131 BZX131 CJT131 CTP131 DDL131 DNH131 DXD131 EGZ131 EQV131 FAR131 FKN131 FUJ131 GEF131 GOB131 GXX131 HHT131 HRP131 IBL131 ILH131 IVD131 JEZ131 JOV131 JYR131 KIN131 KSJ131 LCF131 LMB131 LVX131 MFT131 MPP131 MZL131 NJH131 NTD131 OCZ131 OMV131 OWR131 PGN131 PQJ131 QAF131 QKB131 QTX131 RDT131 RNP131 RXL131 SHH131 SRD131 TAZ131 TKV131 TUR131 UEN131 UOJ131 UYF131 VIB131 VRX131 WBT131 WLP131 WVL131 D65667 IZ65667 SV65667 ACR65667 AMN65667 AWJ65667 BGF65667 BQB65667 BZX65667 CJT65667 CTP65667 DDL65667 DNH65667 DXD65667 EGZ65667 EQV65667 FAR65667 FKN65667 FUJ65667 GEF65667 GOB65667 GXX65667 HHT65667 HRP65667 IBL65667 ILH65667 IVD65667 JEZ65667 JOV65667 JYR65667 KIN65667 KSJ65667 LCF65667 LMB65667 LVX65667 MFT65667 MPP65667 MZL65667 NJH65667 NTD65667 OCZ65667 OMV65667 OWR65667 PGN65667 PQJ65667 QAF65667 QKB65667 QTX65667 RDT65667 RNP65667 RXL65667 SHH65667 SRD65667 TAZ65667 TKV65667 TUR65667 UEN65667 UOJ65667 UYF65667 VIB65667 VRX65667 WBT65667 WLP65667 WVL65667 D131203 IZ131203 SV131203 ACR131203 AMN131203 AWJ131203 BGF131203 BQB131203 BZX131203 CJT131203 CTP131203 DDL131203 DNH131203 DXD131203 EGZ131203 EQV131203 FAR131203 FKN131203 FUJ131203 GEF131203 GOB131203 GXX131203 HHT131203 HRP131203 IBL131203 ILH131203 IVD131203 JEZ131203 JOV131203 JYR131203 KIN131203 KSJ131203 LCF131203 LMB131203 LVX131203 MFT131203 MPP131203 MZL131203 NJH131203 NTD131203 OCZ131203 OMV131203 OWR131203 PGN131203 PQJ131203 QAF131203 QKB131203 QTX131203 RDT131203 RNP131203 RXL131203 SHH131203 SRD131203 TAZ131203 TKV131203 TUR131203 UEN131203 UOJ131203 UYF131203 VIB131203 VRX131203 WBT131203 WLP131203 WVL131203 D196739 IZ196739 SV196739 ACR196739 AMN196739 AWJ196739 BGF196739 BQB196739 BZX196739 CJT196739 CTP196739 DDL196739 DNH196739 DXD196739 EGZ196739 EQV196739 FAR196739 FKN196739 FUJ196739 GEF196739 GOB196739 GXX196739 HHT196739 HRP196739 IBL196739 ILH196739 IVD196739 JEZ196739 JOV196739 JYR196739 KIN196739 KSJ196739 LCF196739 LMB196739 LVX196739 MFT196739 MPP196739 MZL196739 NJH196739 NTD196739 OCZ196739 OMV196739 OWR196739 PGN196739 PQJ196739 QAF196739 QKB196739 QTX196739 RDT196739 RNP196739 RXL196739 SHH196739 SRD196739 TAZ196739 TKV196739 TUR196739 UEN196739 UOJ196739 UYF196739 VIB196739 VRX196739 WBT196739 WLP196739 WVL196739 D262275 IZ262275 SV262275 ACR262275 AMN262275 AWJ262275 BGF262275 BQB262275 BZX262275 CJT262275 CTP262275 DDL262275 DNH262275 DXD262275 EGZ262275 EQV262275 FAR262275 FKN262275 FUJ262275 GEF262275 GOB262275 GXX262275 HHT262275 HRP262275 IBL262275 ILH262275 IVD262275 JEZ262275 JOV262275 JYR262275 KIN262275 KSJ262275 LCF262275 LMB262275 LVX262275 MFT262275 MPP262275 MZL262275 NJH262275 NTD262275 OCZ262275 OMV262275 OWR262275 PGN262275 PQJ262275 QAF262275 QKB262275 QTX262275 RDT262275 RNP262275 RXL262275 SHH262275 SRD262275 TAZ262275 TKV262275 TUR262275 UEN262275 UOJ262275 UYF262275 VIB262275 VRX262275 WBT262275 WLP262275 WVL262275 D327811 IZ327811 SV327811 ACR327811 AMN327811 AWJ327811 BGF327811 BQB327811 BZX327811 CJT327811 CTP327811 DDL327811 DNH327811 DXD327811 EGZ327811 EQV327811 FAR327811 FKN327811 FUJ327811 GEF327811 GOB327811 GXX327811 HHT327811 HRP327811 IBL327811 ILH327811 IVD327811 JEZ327811 JOV327811 JYR327811 KIN327811 KSJ327811 LCF327811 LMB327811 LVX327811 MFT327811 MPP327811 MZL327811 NJH327811 NTD327811 OCZ327811 OMV327811 OWR327811 PGN327811 PQJ327811 QAF327811 QKB327811 QTX327811 RDT327811 RNP327811 RXL327811 SHH327811 SRD327811 TAZ327811 TKV327811 TUR327811 UEN327811 UOJ327811 UYF327811 VIB327811 VRX327811 WBT327811 WLP327811 WVL327811 D393347 IZ393347 SV393347 ACR393347 AMN393347 AWJ393347 BGF393347 BQB393347 BZX393347 CJT393347 CTP393347 DDL393347 DNH393347 DXD393347 EGZ393347 EQV393347 FAR393347 FKN393347 FUJ393347 GEF393347 GOB393347 GXX393347 HHT393347 HRP393347 IBL393347 ILH393347 IVD393347 JEZ393347 JOV393347 JYR393347 KIN393347 KSJ393347 LCF393347 LMB393347 LVX393347 MFT393347 MPP393347 MZL393347 NJH393347 NTD393347 OCZ393347 OMV393347 OWR393347 PGN393347 PQJ393347 QAF393347 QKB393347 QTX393347 RDT393347 RNP393347 RXL393347 SHH393347 SRD393347 TAZ393347 TKV393347 TUR393347 UEN393347 UOJ393347 UYF393347 VIB393347 VRX393347 WBT393347 WLP393347 WVL393347 D458883 IZ458883 SV458883 ACR458883 AMN458883 AWJ458883 BGF458883 BQB458883 BZX458883 CJT458883 CTP458883 DDL458883 DNH458883 DXD458883 EGZ458883 EQV458883 FAR458883 FKN458883 FUJ458883 GEF458883 GOB458883 GXX458883 HHT458883 HRP458883 IBL458883 ILH458883 IVD458883 JEZ458883 JOV458883 JYR458883 KIN458883 KSJ458883 LCF458883 LMB458883 LVX458883 MFT458883 MPP458883 MZL458883 NJH458883 NTD458883 OCZ458883 OMV458883 OWR458883 PGN458883 PQJ458883 QAF458883 QKB458883 QTX458883 RDT458883 RNP458883 RXL458883 SHH458883 SRD458883 TAZ458883 TKV458883 TUR458883 UEN458883 UOJ458883 UYF458883 VIB458883 VRX458883 WBT458883 WLP458883 WVL458883 D524419 IZ524419 SV524419 ACR524419 AMN524419 AWJ524419 BGF524419 BQB524419 BZX524419 CJT524419 CTP524419 DDL524419 DNH524419 DXD524419 EGZ524419 EQV524419 FAR524419 FKN524419 FUJ524419 GEF524419 GOB524419 GXX524419 HHT524419 HRP524419 IBL524419 ILH524419 IVD524419 JEZ524419 JOV524419 JYR524419 KIN524419 KSJ524419 LCF524419 LMB524419 LVX524419 MFT524419 MPP524419 MZL524419 NJH524419 NTD524419 OCZ524419 OMV524419 OWR524419 PGN524419 PQJ524419 QAF524419 QKB524419 QTX524419 RDT524419 RNP524419 RXL524419 SHH524419 SRD524419 TAZ524419 TKV524419 TUR524419 UEN524419 UOJ524419 UYF524419 VIB524419 VRX524419 WBT524419 WLP524419 WVL524419 D589955 IZ589955 SV589955 ACR589955 AMN589955 AWJ589955 BGF589955 BQB589955 BZX589955 CJT589955 CTP589955 DDL589955 DNH589955 DXD589955 EGZ589955 EQV589955 FAR589955 FKN589955 FUJ589955 GEF589955 GOB589955 GXX589955 HHT589955 HRP589955 IBL589955 ILH589955 IVD589955 JEZ589955 JOV589955 JYR589955 KIN589955 KSJ589955 LCF589955 LMB589955 LVX589955 MFT589955 MPP589955 MZL589955 NJH589955 NTD589955 OCZ589955 OMV589955 OWR589955 PGN589955 PQJ589955 QAF589955 QKB589955 QTX589955 RDT589955 RNP589955 RXL589955 SHH589955 SRD589955 TAZ589955 TKV589955 TUR589955 UEN589955 UOJ589955 UYF589955 VIB589955 VRX589955 WBT589955 WLP589955 WVL589955 D655491 IZ655491 SV655491 ACR655491 AMN655491 AWJ655491 BGF655491 BQB655491 BZX655491 CJT655491 CTP655491 DDL655491 DNH655491 DXD655491 EGZ655491 EQV655491 FAR655491 FKN655491 FUJ655491 GEF655491 GOB655491 GXX655491 HHT655491 HRP655491 IBL655491 ILH655491 IVD655491 JEZ655491 JOV655491 JYR655491 KIN655491 KSJ655491 LCF655491 LMB655491 LVX655491 MFT655491 MPP655491 MZL655491 NJH655491 NTD655491 OCZ655491 OMV655491 OWR655491 PGN655491 PQJ655491 QAF655491 QKB655491 QTX655491 RDT655491 RNP655491 RXL655491 SHH655491 SRD655491 TAZ655491 TKV655491 TUR655491 UEN655491 UOJ655491 UYF655491 VIB655491 VRX655491 WBT655491 WLP655491 WVL655491 D721027 IZ721027 SV721027 ACR721027 AMN721027 AWJ721027 BGF721027 BQB721027 BZX721027 CJT721027 CTP721027 DDL721027 DNH721027 DXD721027 EGZ721027 EQV721027 FAR721027 FKN721027 FUJ721027 GEF721027 GOB721027 GXX721027 HHT721027 HRP721027 IBL721027 ILH721027 IVD721027 JEZ721027 JOV721027 JYR721027 KIN721027 KSJ721027 LCF721027 LMB721027 LVX721027 MFT721027 MPP721027 MZL721027 NJH721027 NTD721027 OCZ721027 OMV721027 OWR721027 PGN721027 PQJ721027 QAF721027 QKB721027 QTX721027 RDT721027 RNP721027 RXL721027 SHH721027 SRD721027 TAZ721027 TKV721027 TUR721027 UEN721027 UOJ721027 UYF721027 VIB721027 VRX721027 WBT721027 WLP721027 WVL721027 D786563 IZ786563 SV786563 ACR786563 AMN786563 AWJ786563 BGF786563 BQB786563 BZX786563 CJT786563 CTP786563 DDL786563 DNH786563 DXD786563 EGZ786563 EQV786563 FAR786563 FKN786563 FUJ786563 GEF786563 GOB786563 GXX786563 HHT786563 HRP786563 IBL786563 ILH786563 IVD786563 JEZ786563 JOV786563 JYR786563 KIN786563 KSJ786563 LCF786563 LMB786563 LVX786563 MFT786563 MPP786563 MZL786563 NJH786563 NTD786563 OCZ786563 OMV786563 OWR786563 PGN786563 PQJ786563 QAF786563 QKB786563 QTX786563 RDT786563 RNP786563 RXL786563 SHH786563 SRD786563 TAZ786563 TKV786563 TUR786563 UEN786563 UOJ786563 UYF786563 VIB786563 VRX786563 WBT786563 WLP786563 WVL786563 D852099 IZ852099 SV852099 ACR852099 AMN852099 AWJ852099 BGF852099 BQB852099 BZX852099 CJT852099 CTP852099 DDL852099 DNH852099 DXD852099 EGZ852099 EQV852099 FAR852099 FKN852099 FUJ852099 GEF852099 GOB852099 GXX852099 HHT852099 HRP852099 IBL852099 ILH852099 IVD852099 JEZ852099 JOV852099 JYR852099 KIN852099 KSJ852099 LCF852099 LMB852099 LVX852099 MFT852099 MPP852099 MZL852099 NJH852099 NTD852099 OCZ852099 OMV852099 OWR852099 PGN852099 PQJ852099 QAF852099 QKB852099 QTX852099 RDT852099 RNP852099 RXL852099 SHH852099 SRD852099 TAZ852099 TKV852099 TUR852099 UEN852099 UOJ852099 UYF852099 VIB852099 VRX852099 WBT852099 WLP852099 WVL852099 D917635 IZ917635 SV917635 ACR917635 AMN917635 AWJ917635 BGF917635 BQB917635 BZX917635 CJT917635 CTP917635 DDL917635 DNH917635 DXD917635 EGZ917635 EQV917635 FAR917635 FKN917635 FUJ917635 GEF917635 GOB917635 GXX917635 HHT917635 HRP917635 IBL917635 ILH917635 IVD917635 JEZ917635 JOV917635 JYR917635 KIN917635 KSJ917635 LCF917635 LMB917635 LVX917635 MFT917635 MPP917635 MZL917635 NJH917635 NTD917635 OCZ917635 OMV917635 OWR917635 PGN917635 PQJ917635 QAF917635 QKB917635 QTX917635 RDT917635 RNP917635 RXL917635 SHH917635 SRD917635 TAZ917635 TKV917635 TUR917635 UEN917635 UOJ917635 UYF917635 VIB917635 VRX917635 WBT917635 WLP917635 WVL917635 D983171 IZ983171 SV983171 ACR983171 AMN983171 AWJ983171 BGF983171 BQB983171 BZX983171 CJT983171 CTP983171 DDL983171 DNH983171 DXD983171 EGZ983171 EQV983171 FAR983171 FKN983171 FUJ983171 GEF983171 GOB983171 GXX983171 HHT983171 HRP983171 IBL983171 ILH983171 IVD983171 JEZ983171 JOV983171 JYR983171 KIN983171 KSJ983171 LCF983171 LMB983171 LVX983171 MFT983171 MPP983171 MZL983171 NJH983171 NTD983171 OCZ983171 OMV983171 OWR983171 PGN983171 PQJ983171 QAF983171 QKB983171 QTX983171 RDT983171 RNP983171 RXL983171 SHH983171 SRD983171 TAZ983171 TKV983171 TUR983171 UEN983171 UOJ983171 UYF983171 VIB983171 VRX983171 WBT983171 WLP983171 WVL983171 C131:C136 IY131:IY136 SU131:SU136 ACQ131:ACQ136 AMM131:AMM136 AWI131:AWI136 BGE131:BGE136 BQA131:BQA136 BZW131:BZW136 CJS131:CJS136 CTO131:CTO136 DDK131:DDK136 DNG131:DNG136 DXC131:DXC136 EGY131:EGY136 EQU131:EQU136 FAQ131:FAQ136 FKM131:FKM136 FUI131:FUI136 GEE131:GEE136 GOA131:GOA136 GXW131:GXW136 HHS131:HHS136 HRO131:HRO136 IBK131:IBK136 ILG131:ILG136 IVC131:IVC136 JEY131:JEY136 JOU131:JOU136 JYQ131:JYQ136 KIM131:KIM136 KSI131:KSI136 LCE131:LCE136 LMA131:LMA136 LVW131:LVW136 MFS131:MFS136 MPO131:MPO136 MZK131:MZK136 NJG131:NJG136 NTC131:NTC136 OCY131:OCY136 OMU131:OMU136 OWQ131:OWQ136 PGM131:PGM136 PQI131:PQI136 QAE131:QAE136 QKA131:QKA136 QTW131:QTW136 RDS131:RDS136 RNO131:RNO136 RXK131:RXK136 SHG131:SHG136 SRC131:SRC136 TAY131:TAY136 TKU131:TKU136 TUQ131:TUQ136 UEM131:UEM136 UOI131:UOI136 UYE131:UYE136 VIA131:VIA136 VRW131:VRW136 WBS131:WBS136 WLO131:WLO136 WVK131:WVK136 C65667:C65672 IY65667:IY65672 SU65667:SU65672 ACQ65667:ACQ65672 AMM65667:AMM65672 AWI65667:AWI65672 BGE65667:BGE65672 BQA65667:BQA65672 BZW65667:BZW65672 CJS65667:CJS65672 CTO65667:CTO65672 DDK65667:DDK65672 DNG65667:DNG65672 DXC65667:DXC65672 EGY65667:EGY65672 EQU65667:EQU65672 FAQ65667:FAQ65672 FKM65667:FKM65672 FUI65667:FUI65672 GEE65667:GEE65672 GOA65667:GOA65672 GXW65667:GXW65672 HHS65667:HHS65672 HRO65667:HRO65672 IBK65667:IBK65672 ILG65667:ILG65672 IVC65667:IVC65672 JEY65667:JEY65672 JOU65667:JOU65672 JYQ65667:JYQ65672 KIM65667:KIM65672 KSI65667:KSI65672 LCE65667:LCE65672 LMA65667:LMA65672 LVW65667:LVW65672 MFS65667:MFS65672 MPO65667:MPO65672 MZK65667:MZK65672 NJG65667:NJG65672 NTC65667:NTC65672 OCY65667:OCY65672 OMU65667:OMU65672 OWQ65667:OWQ65672 PGM65667:PGM65672 PQI65667:PQI65672 QAE65667:QAE65672 QKA65667:QKA65672 QTW65667:QTW65672 RDS65667:RDS65672 RNO65667:RNO65672 RXK65667:RXK65672 SHG65667:SHG65672 SRC65667:SRC65672 TAY65667:TAY65672 TKU65667:TKU65672 TUQ65667:TUQ65672 UEM65667:UEM65672 UOI65667:UOI65672 UYE65667:UYE65672 VIA65667:VIA65672 VRW65667:VRW65672 WBS65667:WBS65672 WLO65667:WLO65672 WVK65667:WVK65672 C131203:C131208 IY131203:IY131208 SU131203:SU131208 ACQ131203:ACQ131208 AMM131203:AMM131208 AWI131203:AWI131208 BGE131203:BGE131208 BQA131203:BQA131208 BZW131203:BZW131208 CJS131203:CJS131208 CTO131203:CTO131208 DDK131203:DDK131208 DNG131203:DNG131208 DXC131203:DXC131208 EGY131203:EGY131208 EQU131203:EQU131208 FAQ131203:FAQ131208 FKM131203:FKM131208 FUI131203:FUI131208 GEE131203:GEE131208 GOA131203:GOA131208 GXW131203:GXW131208 HHS131203:HHS131208 HRO131203:HRO131208 IBK131203:IBK131208 ILG131203:ILG131208 IVC131203:IVC131208 JEY131203:JEY131208 JOU131203:JOU131208 JYQ131203:JYQ131208 KIM131203:KIM131208 KSI131203:KSI131208 LCE131203:LCE131208 LMA131203:LMA131208 LVW131203:LVW131208 MFS131203:MFS131208 MPO131203:MPO131208 MZK131203:MZK131208 NJG131203:NJG131208 NTC131203:NTC131208 OCY131203:OCY131208 OMU131203:OMU131208 OWQ131203:OWQ131208 PGM131203:PGM131208 PQI131203:PQI131208 QAE131203:QAE131208 QKA131203:QKA131208 QTW131203:QTW131208 RDS131203:RDS131208 RNO131203:RNO131208 RXK131203:RXK131208 SHG131203:SHG131208 SRC131203:SRC131208 TAY131203:TAY131208 TKU131203:TKU131208 TUQ131203:TUQ131208 UEM131203:UEM131208 UOI131203:UOI131208 UYE131203:UYE131208 VIA131203:VIA131208 VRW131203:VRW131208 WBS131203:WBS131208 WLO131203:WLO131208 WVK131203:WVK131208 C196739:C196744 IY196739:IY196744 SU196739:SU196744 ACQ196739:ACQ196744 AMM196739:AMM196744 AWI196739:AWI196744 BGE196739:BGE196744 BQA196739:BQA196744 BZW196739:BZW196744 CJS196739:CJS196744 CTO196739:CTO196744 DDK196739:DDK196744 DNG196739:DNG196744 DXC196739:DXC196744 EGY196739:EGY196744 EQU196739:EQU196744 FAQ196739:FAQ196744 FKM196739:FKM196744 FUI196739:FUI196744 GEE196739:GEE196744 GOA196739:GOA196744 GXW196739:GXW196744 HHS196739:HHS196744 HRO196739:HRO196744 IBK196739:IBK196744 ILG196739:ILG196744 IVC196739:IVC196744 JEY196739:JEY196744 JOU196739:JOU196744 JYQ196739:JYQ196744 KIM196739:KIM196744 KSI196739:KSI196744 LCE196739:LCE196744 LMA196739:LMA196744 LVW196739:LVW196744 MFS196739:MFS196744 MPO196739:MPO196744 MZK196739:MZK196744 NJG196739:NJG196744 NTC196739:NTC196744 OCY196739:OCY196744 OMU196739:OMU196744 OWQ196739:OWQ196744 PGM196739:PGM196744 PQI196739:PQI196744 QAE196739:QAE196744 QKA196739:QKA196744 QTW196739:QTW196744 RDS196739:RDS196744 RNO196739:RNO196744 RXK196739:RXK196744 SHG196739:SHG196744 SRC196739:SRC196744 TAY196739:TAY196744 TKU196739:TKU196744 TUQ196739:TUQ196744 UEM196739:UEM196744 UOI196739:UOI196744 UYE196739:UYE196744 VIA196739:VIA196744 VRW196739:VRW196744 WBS196739:WBS196744 WLO196739:WLO196744 WVK196739:WVK196744 C262275:C262280 IY262275:IY262280 SU262275:SU262280 ACQ262275:ACQ262280 AMM262275:AMM262280 AWI262275:AWI262280 BGE262275:BGE262280 BQA262275:BQA262280 BZW262275:BZW262280 CJS262275:CJS262280 CTO262275:CTO262280 DDK262275:DDK262280 DNG262275:DNG262280 DXC262275:DXC262280 EGY262275:EGY262280 EQU262275:EQU262280 FAQ262275:FAQ262280 FKM262275:FKM262280 FUI262275:FUI262280 GEE262275:GEE262280 GOA262275:GOA262280 GXW262275:GXW262280 HHS262275:HHS262280 HRO262275:HRO262280 IBK262275:IBK262280 ILG262275:ILG262280 IVC262275:IVC262280 JEY262275:JEY262280 JOU262275:JOU262280 JYQ262275:JYQ262280 KIM262275:KIM262280 KSI262275:KSI262280 LCE262275:LCE262280 LMA262275:LMA262280 LVW262275:LVW262280 MFS262275:MFS262280 MPO262275:MPO262280 MZK262275:MZK262280 NJG262275:NJG262280 NTC262275:NTC262280 OCY262275:OCY262280 OMU262275:OMU262280 OWQ262275:OWQ262280 PGM262275:PGM262280 PQI262275:PQI262280 QAE262275:QAE262280 QKA262275:QKA262280 QTW262275:QTW262280 RDS262275:RDS262280 RNO262275:RNO262280 RXK262275:RXK262280 SHG262275:SHG262280 SRC262275:SRC262280 TAY262275:TAY262280 TKU262275:TKU262280 TUQ262275:TUQ262280 UEM262275:UEM262280 UOI262275:UOI262280 UYE262275:UYE262280 VIA262275:VIA262280 VRW262275:VRW262280 WBS262275:WBS262280 WLO262275:WLO262280 WVK262275:WVK262280 C327811:C327816 IY327811:IY327816 SU327811:SU327816 ACQ327811:ACQ327816 AMM327811:AMM327816 AWI327811:AWI327816 BGE327811:BGE327816 BQA327811:BQA327816 BZW327811:BZW327816 CJS327811:CJS327816 CTO327811:CTO327816 DDK327811:DDK327816 DNG327811:DNG327816 DXC327811:DXC327816 EGY327811:EGY327816 EQU327811:EQU327816 FAQ327811:FAQ327816 FKM327811:FKM327816 FUI327811:FUI327816 GEE327811:GEE327816 GOA327811:GOA327816 GXW327811:GXW327816 HHS327811:HHS327816 HRO327811:HRO327816 IBK327811:IBK327816 ILG327811:ILG327816 IVC327811:IVC327816 JEY327811:JEY327816 JOU327811:JOU327816 JYQ327811:JYQ327816 KIM327811:KIM327816 KSI327811:KSI327816 LCE327811:LCE327816 LMA327811:LMA327816 LVW327811:LVW327816 MFS327811:MFS327816 MPO327811:MPO327816 MZK327811:MZK327816 NJG327811:NJG327816 NTC327811:NTC327816 OCY327811:OCY327816 OMU327811:OMU327816 OWQ327811:OWQ327816 PGM327811:PGM327816 PQI327811:PQI327816 QAE327811:QAE327816 QKA327811:QKA327816 QTW327811:QTW327816 RDS327811:RDS327816 RNO327811:RNO327816 RXK327811:RXK327816 SHG327811:SHG327816 SRC327811:SRC327816 TAY327811:TAY327816 TKU327811:TKU327816 TUQ327811:TUQ327816 UEM327811:UEM327816 UOI327811:UOI327816 UYE327811:UYE327816 VIA327811:VIA327816 VRW327811:VRW327816 WBS327811:WBS327816 WLO327811:WLO327816 WVK327811:WVK327816 C393347:C393352 IY393347:IY393352 SU393347:SU393352 ACQ393347:ACQ393352 AMM393347:AMM393352 AWI393347:AWI393352 BGE393347:BGE393352 BQA393347:BQA393352 BZW393347:BZW393352 CJS393347:CJS393352 CTO393347:CTO393352 DDK393347:DDK393352 DNG393347:DNG393352 DXC393347:DXC393352 EGY393347:EGY393352 EQU393347:EQU393352 FAQ393347:FAQ393352 FKM393347:FKM393352 FUI393347:FUI393352 GEE393347:GEE393352 GOA393347:GOA393352 GXW393347:GXW393352 HHS393347:HHS393352 HRO393347:HRO393352 IBK393347:IBK393352 ILG393347:ILG393352 IVC393347:IVC393352 JEY393347:JEY393352 JOU393347:JOU393352 JYQ393347:JYQ393352 KIM393347:KIM393352 KSI393347:KSI393352 LCE393347:LCE393352 LMA393347:LMA393352 LVW393347:LVW393352 MFS393347:MFS393352 MPO393347:MPO393352 MZK393347:MZK393352 NJG393347:NJG393352 NTC393347:NTC393352 OCY393347:OCY393352 OMU393347:OMU393352 OWQ393347:OWQ393352 PGM393347:PGM393352 PQI393347:PQI393352 QAE393347:QAE393352 QKA393347:QKA393352 QTW393347:QTW393352 RDS393347:RDS393352 RNO393347:RNO393352 RXK393347:RXK393352 SHG393347:SHG393352 SRC393347:SRC393352 TAY393347:TAY393352 TKU393347:TKU393352 TUQ393347:TUQ393352 UEM393347:UEM393352 UOI393347:UOI393352 UYE393347:UYE393352 VIA393347:VIA393352 VRW393347:VRW393352 WBS393347:WBS393352 WLO393347:WLO393352 WVK393347:WVK393352 C458883:C458888 IY458883:IY458888 SU458883:SU458888 ACQ458883:ACQ458888 AMM458883:AMM458888 AWI458883:AWI458888 BGE458883:BGE458888 BQA458883:BQA458888 BZW458883:BZW458888 CJS458883:CJS458888 CTO458883:CTO458888 DDK458883:DDK458888 DNG458883:DNG458888 DXC458883:DXC458888 EGY458883:EGY458888 EQU458883:EQU458888 FAQ458883:FAQ458888 FKM458883:FKM458888 FUI458883:FUI458888 GEE458883:GEE458888 GOA458883:GOA458888 GXW458883:GXW458888 HHS458883:HHS458888 HRO458883:HRO458888 IBK458883:IBK458888 ILG458883:ILG458888 IVC458883:IVC458888 JEY458883:JEY458888 JOU458883:JOU458888 JYQ458883:JYQ458888 KIM458883:KIM458888 KSI458883:KSI458888 LCE458883:LCE458888 LMA458883:LMA458888 LVW458883:LVW458888 MFS458883:MFS458888 MPO458883:MPO458888 MZK458883:MZK458888 NJG458883:NJG458888 NTC458883:NTC458888 OCY458883:OCY458888 OMU458883:OMU458888 OWQ458883:OWQ458888 PGM458883:PGM458888 PQI458883:PQI458888 QAE458883:QAE458888 QKA458883:QKA458888 QTW458883:QTW458888 RDS458883:RDS458888 RNO458883:RNO458888 RXK458883:RXK458888 SHG458883:SHG458888 SRC458883:SRC458888 TAY458883:TAY458888 TKU458883:TKU458888 TUQ458883:TUQ458888 UEM458883:UEM458888 UOI458883:UOI458888 UYE458883:UYE458888 VIA458883:VIA458888 VRW458883:VRW458888 WBS458883:WBS458888 WLO458883:WLO458888 WVK458883:WVK458888 C524419:C524424 IY524419:IY524424 SU524419:SU524424 ACQ524419:ACQ524424 AMM524419:AMM524424 AWI524419:AWI524424 BGE524419:BGE524424 BQA524419:BQA524424 BZW524419:BZW524424 CJS524419:CJS524424 CTO524419:CTO524424 DDK524419:DDK524424 DNG524419:DNG524424 DXC524419:DXC524424 EGY524419:EGY524424 EQU524419:EQU524424 FAQ524419:FAQ524424 FKM524419:FKM524424 FUI524419:FUI524424 GEE524419:GEE524424 GOA524419:GOA524424 GXW524419:GXW524424 HHS524419:HHS524424 HRO524419:HRO524424 IBK524419:IBK524424 ILG524419:ILG524424 IVC524419:IVC524424 JEY524419:JEY524424 JOU524419:JOU524424 JYQ524419:JYQ524424 KIM524419:KIM524424 KSI524419:KSI524424 LCE524419:LCE524424 LMA524419:LMA524424 LVW524419:LVW524424 MFS524419:MFS524424 MPO524419:MPO524424 MZK524419:MZK524424 NJG524419:NJG524424 NTC524419:NTC524424 OCY524419:OCY524424 OMU524419:OMU524424 OWQ524419:OWQ524424 PGM524419:PGM524424 PQI524419:PQI524424 QAE524419:QAE524424 QKA524419:QKA524424 QTW524419:QTW524424 RDS524419:RDS524424 RNO524419:RNO524424 RXK524419:RXK524424 SHG524419:SHG524424 SRC524419:SRC524424 TAY524419:TAY524424 TKU524419:TKU524424 TUQ524419:TUQ524424 UEM524419:UEM524424 UOI524419:UOI524424 UYE524419:UYE524424 VIA524419:VIA524424 VRW524419:VRW524424 WBS524419:WBS524424 WLO524419:WLO524424 WVK524419:WVK524424 C589955:C589960 IY589955:IY589960 SU589955:SU589960 ACQ589955:ACQ589960 AMM589955:AMM589960 AWI589955:AWI589960 BGE589955:BGE589960 BQA589955:BQA589960 BZW589955:BZW589960 CJS589955:CJS589960 CTO589955:CTO589960 DDK589955:DDK589960 DNG589955:DNG589960 DXC589955:DXC589960 EGY589955:EGY589960 EQU589955:EQU589960 FAQ589955:FAQ589960 FKM589955:FKM589960 FUI589955:FUI589960 GEE589955:GEE589960 GOA589955:GOA589960 GXW589955:GXW589960 HHS589955:HHS589960 HRO589955:HRO589960 IBK589955:IBK589960 ILG589955:ILG589960 IVC589955:IVC589960 JEY589955:JEY589960 JOU589955:JOU589960 JYQ589955:JYQ589960 KIM589955:KIM589960 KSI589955:KSI589960 LCE589955:LCE589960 LMA589955:LMA589960 LVW589955:LVW589960 MFS589955:MFS589960 MPO589955:MPO589960 MZK589955:MZK589960 NJG589955:NJG589960 NTC589955:NTC589960 OCY589955:OCY589960 OMU589955:OMU589960 OWQ589955:OWQ589960 PGM589955:PGM589960 PQI589955:PQI589960 QAE589955:QAE589960 QKA589955:QKA589960 QTW589955:QTW589960 RDS589955:RDS589960 RNO589955:RNO589960 RXK589955:RXK589960 SHG589955:SHG589960 SRC589955:SRC589960 TAY589955:TAY589960 TKU589955:TKU589960 TUQ589955:TUQ589960 UEM589955:UEM589960 UOI589955:UOI589960 UYE589955:UYE589960 VIA589955:VIA589960 VRW589955:VRW589960 WBS589955:WBS589960 WLO589955:WLO589960 WVK589955:WVK589960 C655491:C655496 IY655491:IY655496 SU655491:SU655496 ACQ655491:ACQ655496 AMM655491:AMM655496 AWI655491:AWI655496 BGE655491:BGE655496 BQA655491:BQA655496 BZW655491:BZW655496 CJS655491:CJS655496 CTO655491:CTO655496 DDK655491:DDK655496 DNG655491:DNG655496 DXC655491:DXC655496 EGY655491:EGY655496 EQU655491:EQU655496 FAQ655491:FAQ655496 FKM655491:FKM655496 FUI655491:FUI655496 GEE655491:GEE655496 GOA655491:GOA655496 GXW655491:GXW655496 HHS655491:HHS655496 HRO655491:HRO655496 IBK655491:IBK655496 ILG655491:ILG655496 IVC655491:IVC655496 JEY655491:JEY655496 JOU655491:JOU655496 JYQ655491:JYQ655496 KIM655491:KIM655496 KSI655491:KSI655496 LCE655491:LCE655496 LMA655491:LMA655496 LVW655491:LVW655496 MFS655491:MFS655496 MPO655491:MPO655496 MZK655491:MZK655496 NJG655491:NJG655496 NTC655491:NTC655496 OCY655491:OCY655496 OMU655491:OMU655496 OWQ655491:OWQ655496 PGM655491:PGM655496 PQI655491:PQI655496 QAE655491:QAE655496 QKA655491:QKA655496 QTW655491:QTW655496 RDS655491:RDS655496 RNO655491:RNO655496 RXK655491:RXK655496 SHG655491:SHG655496 SRC655491:SRC655496 TAY655491:TAY655496 TKU655491:TKU655496 TUQ655491:TUQ655496 UEM655491:UEM655496 UOI655491:UOI655496 UYE655491:UYE655496 VIA655491:VIA655496 VRW655491:VRW655496 WBS655491:WBS655496 WLO655491:WLO655496 WVK655491:WVK655496 C721027:C721032 IY721027:IY721032 SU721027:SU721032 ACQ721027:ACQ721032 AMM721027:AMM721032 AWI721027:AWI721032 BGE721027:BGE721032 BQA721027:BQA721032 BZW721027:BZW721032 CJS721027:CJS721032 CTO721027:CTO721032 DDK721027:DDK721032 DNG721027:DNG721032 DXC721027:DXC721032 EGY721027:EGY721032 EQU721027:EQU721032 FAQ721027:FAQ721032 FKM721027:FKM721032 FUI721027:FUI721032 GEE721027:GEE721032 GOA721027:GOA721032 GXW721027:GXW721032 HHS721027:HHS721032 HRO721027:HRO721032 IBK721027:IBK721032 ILG721027:ILG721032 IVC721027:IVC721032 JEY721027:JEY721032 JOU721027:JOU721032 JYQ721027:JYQ721032 KIM721027:KIM721032 KSI721027:KSI721032 LCE721027:LCE721032 LMA721027:LMA721032 LVW721027:LVW721032 MFS721027:MFS721032 MPO721027:MPO721032 MZK721027:MZK721032 NJG721027:NJG721032 NTC721027:NTC721032 OCY721027:OCY721032 OMU721027:OMU721032 OWQ721027:OWQ721032 PGM721027:PGM721032 PQI721027:PQI721032 QAE721027:QAE721032 QKA721027:QKA721032 QTW721027:QTW721032 RDS721027:RDS721032 RNO721027:RNO721032 RXK721027:RXK721032 SHG721027:SHG721032 SRC721027:SRC721032 TAY721027:TAY721032 TKU721027:TKU721032 TUQ721027:TUQ721032 UEM721027:UEM721032 UOI721027:UOI721032 UYE721027:UYE721032 VIA721027:VIA721032 VRW721027:VRW721032 WBS721027:WBS721032 WLO721027:WLO721032 WVK721027:WVK721032 C786563:C786568 IY786563:IY786568 SU786563:SU786568 ACQ786563:ACQ786568 AMM786563:AMM786568 AWI786563:AWI786568 BGE786563:BGE786568 BQA786563:BQA786568 BZW786563:BZW786568 CJS786563:CJS786568 CTO786563:CTO786568 DDK786563:DDK786568 DNG786563:DNG786568 DXC786563:DXC786568 EGY786563:EGY786568 EQU786563:EQU786568 FAQ786563:FAQ786568 FKM786563:FKM786568 FUI786563:FUI786568 GEE786563:GEE786568 GOA786563:GOA786568 GXW786563:GXW786568 HHS786563:HHS786568 HRO786563:HRO786568 IBK786563:IBK786568 ILG786563:ILG786568 IVC786563:IVC786568 JEY786563:JEY786568 JOU786563:JOU786568 JYQ786563:JYQ786568 KIM786563:KIM786568 KSI786563:KSI786568 LCE786563:LCE786568 LMA786563:LMA786568 LVW786563:LVW786568 MFS786563:MFS786568 MPO786563:MPO786568 MZK786563:MZK786568 NJG786563:NJG786568 NTC786563:NTC786568 OCY786563:OCY786568 OMU786563:OMU786568 OWQ786563:OWQ786568 PGM786563:PGM786568 PQI786563:PQI786568 QAE786563:QAE786568 QKA786563:QKA786568 QTW786563:QTW786568 RDS786563:RDS786568 RNO786563:RNO786568 RXK786563:RXK786568 SHG786563:SHG786568 SRC786563:SRC786568 TAY786563:TAY786568 TKU786563:TKU786568 TUQ786563:TUQ786568 UEM786563:UEM786568 UOI786563:UOI786568 UYE786563:UYE786568 VIA786563:VIA786568 VRW786563:VRW786568 WBS786563:WBS786568 WLO786563:WLO786568 WVK786563:WVK786568 C852099:C852104 IY852099:IY852104 SU852099:SU852104 ACQ852099:ACQ852104 AMM852099:AMM852104 AWI852099:AWI852104 BGE852099:BGE852104 BQA852099:BQA852104 BZW852099:BZW852104 CJS852099:CJS852104 CTO852099:CTO852104 DDK852099:DDK852104 DNG852099:DNG852104 DXC852099:DXC852104 EGY852099:EGY852104 EQU852099:EQU852104 FAQ852099:FAQ852104 FKM852099:FKM852104 FUI852099:FUI852104 GEE852099:GEE852104 GOA852099:GOA852104 GXW852099:GXW852104 HHS852099:HHS852104 HRO852099:HRO852104 IBK852099:IBK852104 ILG852099:ILG852104 IVC852099:IVC852104 JEY852099:JEY852104 JOU852099:JOU852104 JYQ852099:JYQ852104 KIM852099:KIM852104 KSI852099:KSI852104 LCE852099:LCE852104 LMA852099:LMA852104 LVW852099:LVW852104 MFS852099:MFS852104 MPO852099:MPO852104 MZK852099:MZK852104 NJG852099:NJG852104 NTC852099:NTC852104 OCY852099:OCY852104 OMU852099:OMU852104 OWQ852099:OWQ852104 PGM852099:PGM852104 PQI852099:PQI852104 QAE852099:QAE852104 QKA852099:QKA852104 QTW852099:QTW852104 RDS852099:RDS852104 RNO852099:RNO852104 RXK852099:RXK852104 SHG852099:SHG852104 SRC852099:SRC852104 TAY852099:TAY852104 TKU852099:TKU852104 TUQ852099:TUQ852104 UEM852099:UEM852104 UOI852099:UOI852104 UYE852099:UYE852104 VIA852099:VIA852104 VRW852099:VRW852104 WBS852099:WBS852104 WLO852099:WLO852104 WVK852099:WVK852104 C917635:C917640 IY917635:IY917640 SU917635:SU917640 ACQ917635:ACQ917640 AMM917635:AMM917640 AWI917635:AWI917640 BGE917635:BGE917640 BQA917635:BQA917640 BZW917635:BZW917640 CJS917635:CJS917640 CTO917635:CTO917640 DDK917635:DDK917640 DNG917635:DNG917640 DXC917635:DXC917640 EGY917635:EGY917640 EQU917635:EQU917640 FAQ917635:FAQ917640 FKM917635:FKM917640 FUI917635:FUI917640 GEE917635:GEE917640 GOA917635:GOA917640 GXW917635:GXW917640 HHS917635:HHS917640 HRO917635:HRO917640 IBK917635:IBK917640 ILG917635:ILG917640 IVC917635:IVC917640 JEY917635:JEY917640 JOU917635:JOU917640 JYQ917635:JYQ917640 KIM917635:KIM917640 KSI917635:KSI917640 LCE917635:LCE917640 LMA917635:LMA917640 LVW917635:LVW917640 MFS917635:MFS917640 MPO917635:MPO917640 MZK917635:MZK917640 NJG917635:NJG917640 NTC917635:NTC917640 OCY917635:OCY917640 OMU917635:OMU917640 OWQ917635:OWQ917640 PGM917635:PGM917640 PQI917635:PQI917640 QAE917635:QAE917640 QKA917635:QKA917640 QTW917635:QTW917640 RDS917635:RDS917640 RNO917635:RNO917640 RXK917635:RXK917640 SHG917635:SHG917640 SRC917635:SRC917640 TAY917635:TAY917640 TKU917635:TKU917640 TUQ917635:TUQ917640 UEM917635:UEM917640 UOI917635:UOI917640 UYE917635:UYE917640 VIA917635:VIA917640 VRW917635:VRW917640 WBS917635:WBS917640 WLO917635:WLO917640 WVK917635:WVK917640 C983171:C983176 IY983171:IY983176 SU983171:SU983176 ACQ983171:ACQ983176 AMM983171:AMM983176 AWI983171:AWI983176 BGE983171:BGE983176 BQA983171:BQA983176 BZW983171:BZW983176 CJS983171:CJS983176 CTO983171:CTO983176 DDK983171:DDK983176 DNG983171:DNG983176 DXC983171:DXC983176 EGY983171:EGY983176 EQU983171:EQU983176 FAQ983171:FAQ983176 FKM983171:FKM983176 FUI983171:FUI983176 GEE983171:GEE983176 GOA983171:GOA983176 GXW983171:GXW983176 HHS983171:HHS983176 HRO983171:HRO983176 IBK983171:IBK983176 ILG983171:ILG983176 IVC983171:IVC983176 JEY983171:JEY983176 JOU983171:JOU983176 JYQ983171:JYQ983176 KIM983171:KIM983176 KSI983171:KSI983176 LCE983171:LCE983176 LMA983171:LMA983176 LVW983171:LVW983176 MFS983171:MFS983176 MPO983171:MPO983176 MZK983171:MZK983176 NJG983171:NJG983176 NTC983171:NTC983176 OCY983171:OCY983176 OMU983171:OMU983176 OWQ983171:OWQ983176 PGM983171:PGM983176 PQI983171:PQI983176 QAE983171:QAE983176 QKA983171:QKA983176 QTW983171:QTW983176 RDS983171:RDS983176 RNO983171:RNO983176 RXK983171:RXK983176 SHG983171:SHG983176 SRC983171:SRC983176 TAY983171:TAY983176 TKU983171:TKU983176 TUQ983171:TUQ983176 UEM983171:UEM983176 UOI983171:UOI983176 UYE983171:UYE983176 VIA983171:VIA983176 VRW983171:VRW983176 WBS983171:WBS983176 WLO983171:WLO983176 WVK983171:WVK983176" xr:uid="{00000000-0002-0000-0F00-00000C000000}"/>
    <dataValidation allowBlank="1" showInputMessage="1" showErrorMessage="1" promptTitle="OUTROS ITENS" prompt="Consulte, antes de lançar nesta rubrica, as condições de aceitação e limites que podem existir em função da linha de crédito que está sendo pretendida. As linhas de Inovação podem aceitar outras despesas necessárias para a realização do projeto." sqref="A142:A145 IW142:IW145 SS142:SS145 ACO142:ACO145 AMK142:AMK145 AWG142:AWG145 BGC142:BGC145 BPY142:BPY145 BZU142:BZU145 CJQ142:CJQ145 CTM142:CTM145 DDI142:DDI145 DNE142:DNE145 DXA142:DXA145 EGW142:EGW145 EQS142:EQS145 FAO142:FAO145 FKK142:FKK145 FUG142:FUG145 GEC142:GEC145 GNY142:GNY145 GXU142:GXU145 HHQ142:HHQ145 HRM142:HRM145 IBI142:IBI145 ILE142:ILE145 IVA142:IVA145 JEW142:JEW145 JOS142:JOS145 JYO142:JYO145 KIK142:KIK145 KSG142:KSG145 LCC142:LCC145 LLY142:LLY145 LVU142:LVU145 MFQ142:MFQ145 MPM142:MPM145 MZI142:MZI145 NJE142:NJE145 NTA142:NTA145 OCW142:OCW145 OMS142:OMS145 OWO142:OWO145 PGK142:PGK145 PQG142:PQG145 QAC142:QAC145 QJY142:QJY145 QTU142:QTU145 RDQ142:RDQ145 RNM142:RNM145 RXI142:RXI145 SHE142:SHE145 SRA142:SRA145 TAW142:TAW145 TKS142:TKS145 TUO142:TUO145 UEK142:UEK145 UOG142:UOG145 UYC142:UYC145 VHY142:VHY145 VRU142:VRU145 WBQ142:WBQ145 WLM142:WLM145 WVI142:WVI145 A65678:A65681 IW65678:IW65681 SS65678:SS65681 ACO65678:ACO65681 AMK65678:AMK65681 AWG65678:AWG65681 BGC65678:BGC65681 BPY65678:BPY65681 BZU65678:BZU65681 CJQ65678:CJQ65681 CTM65678:CTM65681 DDI65678:DDI65681 DNE65678:DNE65681 DXA65678:DXA65681 EGW65678:EGW65681 EQS65678:EQS65681 FAO65678:FAO65681 FKK65678:FKK65681 FUG65678:FUG65681 GEC65678:GEC65681 GNY65678:GNY65681 GXU65678:GXU65681 HHQ65678:HHQ65681 HRM65678:HRM65681 IBI65678:IBI65681 ILE65678:ILE65681 IVA65678:IVA65681 JEW65678:JEW65681 JOS65678:JOS65681 JYO65678:JYO65681 KIK65678:KIK65681 KSG65678:KSG65681 LCC65678:LCC65681 LLY65678:LLY65681 LVU65678:LVU65681 MFQ65678:MFQ65681 MPM65678:MPM65681 MZI65678:MZI65681 NJE65678:NJE65681 NTA65678:NTA65681 OCW65678:OCW65681 OMS65678:OMS65681 OWO65678:OWO65681 PGK65678:PGK65681 PQG65678:PQG65681 QAC65678:QAC65681 QJY65678:QJY65681 QTU65678:QTU65681 RDQ65678:RDQ65681 RNM65678:RNM65681 RXI65678:RXI65681 SHE65678:SHE65681 SRA65678:SRA65681 TAW65678:TAW65681 TKS65678:TKS65681 TUO65678:TUO65681 UEK65678:UEK65681 UOG65678:UOG65681 UYC65678:UYC65681 VHY65678:VHY65681 VRU65678:VRU65681 WBQ65678:WBQ65681 WLM65678:WLM65681 WVI65678:WVI65681 A131214:A131217 IW131214:IW131217 SS131214:SS131217 ACO131214:ACO131217 AMK131214:AMK131217 AWG131214:AWG131217 BGC131214:BGC131217 BPY131214:BPY131217 BZU131214:BZU131217 CJQ131214:CJQ131217 CTM131214:CTM131217 DDI131214:DDI131217 DNE131214:DNE131217 DXA131214:DXA131217 EGW131214:EGW131217 EQS131214:EQS131217 FAO131214:FAO131217 FKK131214:FKK131217 FUG131214:FUG131217 GEC131214:GEC131217 GNY131214:GNY131217 GXU131214:GXU131217 HHQ131214:HHQ131217 HRM131214:HRM131217 IBI131214:IBI131217 ILE131214:ILE131217 IVA131214:IVA131217 JEW131214:JEW131217 JOS131214:JOS131217 JYO131214:JYO131217 KIK131214:KIK131217 KSG131214:KSG131217 LCC131214:LCC131217 LLY131214:LLY131217 LVU131214:LVU131217 MFQ131214:MFQ131217 MPM131214:MPM131217 MZI131214:MZI131217 NJE131214:NJE131217 NTA131214:NTA131217 OCW131214:OCW131217 OMS131214:OMS131217 OWO131214:OWO131217 PGK131214:PGK131217 PQG131214:PQG131217 QAC131214:QAC131217 QJY131214:QJY131217 QTU131214:QTU131217 RDQ131214:RDQ131217 RNM131214:RNM131217 RXI131214:RXI131217 SHE131214:SHE131217 SRA131214:SRA131217 TAW131214:TAW131217 TKS131214:TKS131217 TUO131214:TUO131217 UEK131214:UEK131217 UOG131214:UOG131217 UYC131214:UYC131217 VHY131214:VHY131217 VRU131214:VRU131217 WBQ131214:WBQ131217 WLM131214:WLM131217 WVI131214:WVI131217 A196750:A196753 IW196750:IW196753 SS196750:SS196753 ACO196750:ACO196753 AMK196750:AMK196753 AWG196750:AWG196753 BGC196750:BGC196753 BPY196750:BPY196753 BZU196750:BZU196753 CJQ196750:CJQ196753 CTM196750:CTM196753 DDI196750:DDI196753 DNE196750:DNE196753 DXA196750:DXA196753 EGW196750:EGW196753 EQS196750:EQS196753 FAO196750:FAO196753 FKK196750:FKK196753 FUG196750:FUG196753 GEC196750:GEC196753 GNY196750:GNY196753 GXU196750:GXU196753 HHQ196750:HHQ196753 HRM196750:HRM196753 IBI196750:IBI196753 ILE196750:ILE196753 IVA196750:IVA196753 JEW196750:JEW196753 JOS196750:JOS196753 JYO196750:JYO196753 KIK196750:KIK196753 KSG196750:KSG196753 LCC196750:LCC196753 LLY196750:LLY196753 LVU196750:LVU196753 MFQ196750:MFQ196753 MPM196750:MPM196753 MZI196750:MZI196753 NJE196750:NJE196753 NTA196750:NTA196753 OCW196750:OCW196753 OMS196750:OMS196753 OWO196750:OWO196753 PGK196750:PGK196753 PQG196750:PQG196753 QAC196750:QAC196753 QJY196750:QJY196753 QTU196750:QTU196753 RDQ196750:RDQ196753 RNM196750:RNM196753 RXI196750:RXI196753 SHE196750:SHE196753 SRA196750:SRA196753 TAW196750:TAW196753 TKS196750:TKS196753 TUO196750:TUO196753 UEK196750:UEK196753 UOG196750:UOG196753 UYC196750:UYC196753 VHY196750:VHY196753 VRU196750:VRU196753 WBQ196750:WBQ196753 WLM196750:WLM196753 WVI196750:WVI196753 A262286:A262289 IW262286:IW262289 SS262286:SS262289 ACO262286:ACO262289 AMK262286:AMK262289 AWG262286:AWG262289 BGC262286:BGC262289 BPY262286:BPY262289 BZU262286:BZU262289 CJQ262286:CJQ262289 CTM262286:CTM262289 DDI262286:DDI262289 DNE262286:DNE262289 DXA262286:DXA262289 EGW262286:EGW262289 EQS262286:EQS262289 FAO262286:FAO262289 FKK262286:FKK262289 FUG262286:FUG262289 GEC262286:GEC262289 GNY262286:GNY262289 GXU262286:GXU262289 HHQ262286:HHQ262289 HRM262286:HRM262289 IBI262286:IBI262289 ILE262286:ILE262289 IVA262286:IVA262289 JEW262286:JEW262289 JOS262286:JOS262289 JYO262286:JYO262289 KIK262286:KIK262289 KSG262286:KSG262289 LCC262286:LCC262289 LLY262286:LLY262289 LVU262286:LVU262289 MFQ262286:MFQ262289 MPM262286:MPM262289 MZI262286:MZI262289 NJE262286:NJE262289 NTA262286:NTA262289 OCW262286:OCW262289 OMS262286:OMS262289 OWO262286:OWO262289 PGK262286:PGK262289 PQG262286:PQG262289 QAC262286:QAC262289 QJY262286:QJY262289 QTU262286:QTU262289 RDQ262286:RDQ262289 RNM262286:RNM262289 RXI262286:RXI262289 SHE262286:SHE262289 SRA262286:SRA262289 TAW262286:TAW262289 TKS262286:TKS262289 TUO262286:TUO262289 UEK262286:UEK262289 UOG262286:UOG262289 UYC262286:UYC262289 VHY262286:VHY262289 VRU262286:VRU262289 WBQ262286:WBQ262289 WLM262286:WLM262289 WVI262286:WVI262289 A327822:A327825 IW327822:IW327825 SS327822:SS327825 ACO327822:ACO327825 AMK327822:AMK327825 AWG327822:AWG327825 BGC327822:BGC327825 BPY327822:BPY327825 BZU327822:BZU327825 CJQ327822:CJQ327825 CTM327822:CTM327825 DDI327822:DDI327825 DNE327822:DNE327825 DXA327822:DXA327825 EGW327822:EGW327825 EQS327822:EQS327825 FAO327822:FAO327825 FKK327822:FKK327825 FUG327822:FUG327825 GEC327822:GEC327825 GNY327822:GNY327825 GXU327822:GXU327825 HHQ327822:HHQ327825 HRM327822:HRM327825 IBI327822:IBI327825 ILE327822:ILE327825 IVA327822:IVA327825 JEW327822:JEW327825 JOS327822:JOS327825 JYO327822:JYO327825 KIK327822:KIK327825 KSG327822:KSG327825 LCC327822:LCC327825 LLY327822:LLY327825 LVU327822:LVU327825 MFQ327822:MFQ327825 MPM327822:MPM327825 MZI327822:MZI327825 NJE327822:NJE327825 NTA327822:NTA327825 OCW327822:OCW327825 OMS327822:OMS327825 OWO327822:OWO327825 PGK327822:PGK327825 PQG327822:PQG327825 QAC327822:QAC327825 QJY327822:QJY327825 QTU327822:QTU327825 RDQ327822:RDQ327825 RNM327822:RNM327825 RXI327822:RXI327825 SHE327822:SHE327825 SRA327822:SRA327825 TAW327822:TAW327825 TKS327822:TKS327825 TUO327822:TUO327825 UEK327822:UEK327825 UOG327822:UOG327825 UYC327822:UYC327825 VHY327822:VHY327825 VRU327822:VRU327825 WBQ327822:WBQ327825 WLM327822:WLM327825 WVI327822:WVI327825 A393358:A393361 IW393358:IW393361 SS393358:SS393361 ACO393358:ACO393361 AMK393358:AMK393361 AWG393358:AWG393361 BGC393358:BGC393361 BPY393358:BPY393361 BZU393358:BZU393361 CJQ393358:CJQ393361 CTM393358:CTM393361 DDI393358:DDI393361 DNE393358:DNE393361 DXA393358:DXA393361 EGW393358:EGW393361 EQS393358:EQS393361 FAO393358:FAO393361 FKK393358:FKK393361 FUG393358:FUG393361 GEC393358:GEC393361 GNY393358:GNY393361 GXU393358:GXU393361 HHQ393358:HHQ393361 HRM393358:HRM393361 IBI393358:IBI393361 ILE393358:ILE393361 IVA393358:IVA393361 JEW393358:JEW393361 JOS393358:JOS393361 JYO393358:JYO393361 KIK393358:KIK393361 KSG393358:KSG393361 LCC393358:LCC393361 LLY393358:LLY393361 LVU393358:LVU393361 MFQ393358:MFQ393361 MPM393358:MPM393361 MZI393358:MZI393361 NJE393358:NJE393361 NTA393358:NTA393361 OCW393358:OCW393361 OMS393358:OMS393361 OWO393358:OWO393361 PGK393358:PGK393361 PQG393358:PQG393361 QAC393358:QAC393361 QJY393358:QJY393361 QTU393358:QTU393361 RDQ393358:RDQ393361 RNM393358:RNM393361 RXI393358:RXI393361 SHE393358:SHE393361 SRA393358:SRA393361 TAW393358:TAW393361 TKS393358:TKS393361 TUO393358:TUO393361 UEK393358:UEK393361 UOG393358:UOG393361 UYC393358:UYC393361 VHY393358:VHY393361 VRU393358:VRU393361 WBQ393358:WBQ393361 WLM393358:WLM393361 WVI393358:WVI393361 A458894:A458897 IW458894:IW458897 SS458894:SS458897 ACO458894:ACO458897 AMK458894:AMK458897 AWG458894:AWG458897 BGC458894:BGC458897 BPY458894:BPY458897 BZU458894:BZU458897 CJQ458894:CJQ458897 CTM458894:CTM458897 DDI458894:DDI458897 DNE458894:DNE458897 DXA458894:DXA458897 EGW458894:EGW458897 EQS458894:EQS458897 FAO458894:FAO458897 FKK458894:FKK458897 FUG458894:FUG458897 GEC458894:GEC458897 GNY458894:GNY458897 GXU458894:GXU458897 HHQ458894:HHQ458897 HRM458894:HRM458897 IBI458894:IBI458897 ILE458894:ILE458897 IVA458894:IVA458897 JEW458894:JEW458897 JOS458894:JOS458897 JYO458894:JYO458897 KIK458894:KIK458897 KSG458894:KSG458897 LCC458894:LCC458897 LLY458894:LLY458897 LVU458894:LVU458897 MFQ458894:MFQ458897 MPM458894:MPM458897 MZI458894:MZI458897 NJE458894:NJE458897 NTA458894:NTA458897 OCW458894:OCW458897 OMS458894:OMS458897 OWO458894:OWO458897 PGK458894:PGK458897 PQG458894:PQG458897 QAC458894:QAC458897 QJY458894:QJY458897 QTU458894:QTU458897 RDQ458894:RDQ458897 RNM458894:RNM458897 RXI458894:RXI458897 SHE458894:SHE458897 SRA458894:SRA458897 TAW458894:TAW458897 TKS458894:TKS458897 TUO458894:TUO458897 UEK458894:UEK458897 UOG458894:UOG458897 UYC458894:UYC458897 VHY458894:VHY458897 VRU458894:VRU458897 WBQ458894:WBQ458897 WLM458894:WLM458897 WVI458894:WVI458897 A524430:A524433 IW524430:IW524433 SS524430:SS524433 ACO524430:ACO524433 AMK524430:AMK524433 AWG524430:AWG524433 BGC524430:BGC524433 BPY524430:BPY524433 BZU524430:BZU524433 CJQ524430:CJQ524433 CTM524430:CTM524433 DDI524430:DDI524433 DNE524430:DNE524433 DXA524430:DXA524433 EGW524430:EGW524433 EQS524430:EQS524433 FAO524430:FAO524433 FKK524430:FKK524433 FUG524430:FUG524433 GEC524430:GEC524433 GNY524430:GNY524433 GXU524430:GXU524433 HHQ524430:HHQ524433 HRM524430:HRM524433 IBI524430:IBI524433 ILE524430:ILE524433 IVA524430:IVA524433 JEW524430:JEW524433 JOS524430:JOS524433 JYO524430:JYO524433 KIK524430:KIK524433 KSG524430:KSG524433 LCC524430:LCC524433 LLY524430:LLY524433 LVU524430:LVU524433 MFQ524430:MFQ524433 MPM524430:MPM524433 MZI524430:MZI524433 NJE524430:NJE524433 NTA524430:NTA524433 OCW524430:OCW524433 OMS524430:OMS524433 OWO524430:OWO524433 PGK524430:PGK524433 PQG524430:PQG524433 QAC524430:QAC524433 QJY524430:QJY524433 QTU524430:QTU524433 RDQ524430:RDQ524433 RNM524430:RNM524433 RXI524430:RXI524433 SHE524430:SHE524433 SRA524430:SRA524433 TAW524430:TAW524433 TKS524430:TKS524433 TUO524430:TUO524433 UEK524430:UEK524433 UOG524430:UOG524433 UYC524430:UYC524433 VHY524430:VHY524433 VRU524430:VRU524433 WBQ524430:WBQ524433 WLM524430:WLM524433 WVI524430:WVI524433 A589966:A589969 IW589966:IW589969 SS589966:SS589969 ACO589966:ACO589969 AMK589966:AMK589969 AWG589966:AWG589969 BGC589966:BGC589969 BPY589966:BPY589969 BZU589966:BZU589969 CJQ589966:CJQ589969 CTM589966:CTM589969 DDI589966:DDI589969 DNE589966:DNE589969 DXA589966:DXA589969 EGW589966:EGW589969 EQS589966:EQS589969 FAO589966:FAO589969 FKK589966:FKK589969 FUG589966:FUG589969 GEC589966:GEC589969 GNY589966:GNY589969 GXU589966:GXU589969 HHQ589966:HHQ589969 HRM589966:HRM589969 IBI589966:IBI589969 ILE589966:ILE589969 IVA589966:IVA589969 JEW589966:JEW589969 JOS589966:JOS589969 JYO589966:JYO589969 KIK589966:KIK589969 KSG589966:KSG589969 LCC589966:LCC589969 LLY589966:LLY589969 LVU589966:LVU589969 MFQ589966:MFQ589969 MPM589966:MPM589969 MZI589966:MZI589969 NJE589966:NJE589969 NTA589966:NTA589969 OCW589966:OCW589969 OMS589966:OMS589969 OWO589966:OWO589969 PGK589966:PGK589969 PQG589966:PQG589969 QAC589966:QAC589969 QJY589966:QJY589969 QTU589966:QTU589969 RDQ589966:RDQ589969 RNM589966:RNM589969 RXI589966:RXI589969 SHE589966:SHE589969 SRA589966:SRA589969 TAW589966:TAW589969 TKS589966:TKS589969 TUO589966:TUO589969 UEK589966:UEK589969 UOG589966:UOG589969 UYC589966:UYC589969 VHY589966:VHY589969 VRU589966:VRU589969 WBQ589966:WBQ589969 WLM589966:WLM589969 WVI589966:WVI589969 A655502:A655505 IW655502:IW655505 SS655502:SS655505 ACO655502:ACO655505 AMK655502:AMK655505 AWG655502:AWG655505 BGC655502:BGC655505 BPY655502:BPY655505 BZU655502:BZU655505 CJQ655502:CJQ655505 CTM655502:CTM655505 DDI655502:DDI655505 DNE655502:DNE655505 DXA655502:DXA655505 EGW655502:EGW655505 EQS655502:EQS655505 FAO655502:FAO655505 FKK655502:FKK655505 FUG655502:FUG655505 GEC655502:GEC655505 GNY655502:GNY655505 GXU655502:GXU655505 HHQ655502:HHQ655505 HRM655502:HRM655505 IBI655502:IBI655505 ILE655502:ILE655505 IVA655502:IVA655505 JEW655502:JEW655505 JOS655502:JOS655505 JYO655502:JYO655505 KIK655502:KIK655505 KSG655502:KSG655505 LCC655502:LCC655505 LLY655502:LLY655505 LVU655502:LVU655505 MFQ655502:MFQ655505 MPM655502:MPM655505 MZI655502:MZI655505 NJE655502:NJE655505 NTA655502:NTA655505 OCW655502:OCW655505 OMS655502:OMS655505 OWO655502:OWO655505 PGK655502:PGK655505 PQG655502:PQG655505 QAC655502:QAC655505 QJY655502:QJY655505 QTU655502:QTU655505 RDQ655502:RDQ655505 RNM655502:RNM655505 RXI655502:RXI655505 SHE655502:SHE655505 SRA655502:SRA655505 TAW655502:TAW655505 TKS655502:TKS655505 TUO655502:TUO655505 UEK655502:UEK655505 UOG655502:UOG655505 UYC655502:UYC655505 VHY655502:VHY655505 VRU655502:VRU655505 WBQ655502:WBQ655505 WLM655502:WLM655505 WVI655502:WVI655505 A721038:A721041 IW721038:IW721041 SS721038:SS721041 ACO721038:ACO721041 AMK721038:AMK721041 AWG721038:AWG721041 BGC721038:BGC721041 BPY721038:BPY721041 BZU721038:BZU721041 CJQ721038:CJQ721041 CTM721038:CTM721041 DDI721038:DDI721041 DNE721038:DNE721041 DXA721038:DXA721041 EGW721038:EGW721041 EQS721038:EQS721041 FAO721038:FAO721041 FKK721038:FKK721041 FUG721038:FUG721041 GEC721038:GEC721041 GNY721038:GNY721041 GXU721038:GXU721041 HHQ721038:HHQ721041 HRM721038:HRM721041 IBI721038:IBI721041 ILE721038:ILE721041 IVA721038:IVA721041 JEW721038:JEW721041 JOS721038:JOS721041 JYO721038:JYO721041 KIK721038:KIK721041 KSG721038:KSG721041 LCC721038:LCC721041 LLY721038:LLY721041 LVU721038:LVU721041 MFQ721038:MFQ721041 MPM721038:MPM721041 MZI721038:MZI721041 NJE721038:NJE721041 NTA721038:NTA721041 OCW721038:OCW721041 OMS721038:OMS721041 OWO721038:OWO721041 PGK721038:PGK721041 PQG721038:PQG721041 QAC721038:QAC721041 QJY721038:QJY721041 QTU721038:QTU721041 RDQ721038:RDQ721041 RNM721038:RNM721041 RXI721038:RXI721041 SHE721038:SHE721041 SRA721038:SRA721041 TAW721038:TAW721041 TKS721038:TKS721041 TUO721038:TUO721041 UEK721038:UEK721041 UOG721038:UOG721041 UYC721038:UYC721041 VHY721038:VHY721041 VRU721038:VRU721041 WBQ721038:WBQ721041 WLM721038:WLM721041 WVI721038:WVI721041 A786574:A786577 IW786574:IW786577 SS786574:SS786577 ACO786574:ACO786577 AMK786574:AMK786577 AWG786574:AWG786577 BGC786574:BGC786577 BPY786574:BPY786577 BZU786574:BZU786577 CJQ786574:CJQ786577 CTM786574:CTM786577 DDI786574:DDI786577 DNE786574:DNE786577 DXA786574:DXA786577 EGW786574:EGW786577 EQS786574:EQS786577 FAO786574:FAO786577 FKK786574:FKK786577 FUG786574:FUG786577 GEC786574:GEC786577 GNY786574:GNY786577 GXU786574:GXU786577 HHQ786574:HHQ786577 HRM786574:HRM786577 IBI786574:IBI786577 ILE786574:ILE786577 IVA786574:IVA786577 JEW786574:JEW786577 JOS786574:JOS786577 JYO786574:JYO786577 KIK786574:KIK786577 KSG786574:KSG786577 LCC786574:LCC786577 LLY786574:LLY786577 LVU786574:LVU786577 MFQ786574:MFQ786577 MPM786574:MPM786577 MZI786574:MZI786577 NJE786574:NJE786577 NTA786574:NTA786577 OCW786574:OCW786577 OMS786574:OMS786577 OWO786574:OWO786577 PGK786574:PGK786577 PQG786574:PQG786577 QAC786574:QAC786577 QJY786574:QJY786577 QTU786574:QTU786577 RDQ786574:RDQ786577 RNM786574:RNM786577 RXI786574:RXI786577 SHE786574:SHE786577 SRA786574:SRA786577 TAW786574:TAW786577 TKS786574:TKS786577 TUO786574:TUO786577 UEK786574:UEK786577 UOG786574:UOG786577 UYC786574:UYC786577 VHY786574:VHY786577 VRU786574:VRU786577 WBQ786574:WBQ786577 WLM786574:WLM786577 WVI786574:WVI786577 A852110:A852113 IW852110:IW852113 SS852110:SS852113 ACO852110:ACO852113 AMK852110:AMK852113 AWG852110:AWG852113 BGC852110:BGC852113 BPY852110:BPY852113 BZU852110:BZU852113 CJQ852110:CJQ852113 CTM852110:CTM852113 DDI852110:DDI852113 DNE852110:DNE852113 DXA852110:DXA852113 EGW852110:EGW852113 EQS852110:EQS852113 FAO852110:FAO852113 FKK852110:FKK852113 FUG852110:FUG852113 GEC852110:GEC852113 GNY852110:GNY852113 GXU852110:GXU852113 HHQ852110:HHQ852113 HRM852110:HRM852113 IBI852110:IBI852113 ILE852110:ILE852113 IVA852110:IVA852113 JEW852110:JEW852113 JOS852110:JOS852113 JYO852110:JYO852113 KIK852110:KIK852113 KSG852110:KSG852113 LCC852110:LCC852113 LLY852110:LLY852113 LVU852110:LVU852113 MFQ852110:MFQ852113 MPM852110:MPM852113 MZI852110:MZI852113 NJE852110:NJE852113 NTA852110:NTA852113 OCW852110:OCW852113 OMS852110:OMS852113 OWO852110:OWO852113 PGK852110:PGK852113 PQG852110:PQG852113 QAC852110:QAC852113 QJY852110:QJY852113 QTU852110:QTU852113 RDQ852110:RDQ852113 RNM852110:RNM852113 RXI852110:RXI852113 SHE852110:SHE852113 SRA852110:SRA852113 TAW852110:TAW852113 TKS852110:TKS852113 TUO852110:TUO852113 UEK852110:UEK852113 UOG852110:UOG852113 UYC852110:UYC852113 VHY852110:VHY852113 VRU852110:VRU852113 WBQ852110:WBQ852113 WLM852110:WLM852113 WVI852110:WVI852113 A917646:A917649 IW917646:IW917649 SS917646:SS917649 ACO917646:ACO917649 AMK917646:AMK917649 AWG917646:AWG917649 BGC917646:BGC917649 BPY917646:BPY917649 BZU917646:BZU917649 CJQ917646:CJQ917649 CTM917646:CTM917649 DDI917646:DDI917649 DNE917646:DNE917649 DXA917646:DXA917649 EGW917646:EGW917649 EQS917646:EQS917649 FAO917646:FAO917649 FKK917646:FKK917649 FUG917646:FUG917649 GEC917646:GEC917649 GNY917646:GNY917649 GXU917646:GXU917649 HHQ917646:HHQ917649 HRM917646:HRM917649 IBI917646:IBI917649 ILE917646:ILE917649 IVA917646:IVA917649 JEW917646:JEW917649 JOS917646:JOS917649 JYO917646:JYO917649 KIK917646:KIK917649 KSG917646:KSG917649 LCC917646:LCC917649 LLY917646:LLY917649 LVU917646:LVU917649 MFQ917646:MFQ917649 MPM917646:MPM917649 MZI917646:MZI917649 NJE917646:NJE917649 NTA917646:NTA917649 OCW917646:OCW917649 OMS917646:OMS917649 OWO917646:OWO917649 PGK917646:PGK917649 PQG917646:PQG917649 QAC917646:QAC917649 QJY917646:QJY917649 QTU917646:QTU917649 RDQ917646:RDQ917649 RNM917646:RNM917649 RXI917646:RXI917649 SHE917646:SHE917649 SRA917646:SRA917649 TAW917646:TAW917649 TKS917646:TKS917649 TUO917646:TUO917649 UEK917646:UEK917649 UOG917646:UOG917649 UYC917646:UYC917649 VHY917646:VHY917649 VRU917646:VRU917649 WBQ917646:WBQ917649 WLM917646:WLM917649 WVI917646:WVI917649 A983182:A983185 IW983182:IW983185 SS983182:SS983185 ACO983182:ACO983185 AMK983182:AMK983185 AWG983182:AWG983185 BGC983182:BGC983185 BPY983182:BPY983185 BZU983182:BZU983185 CJQ983182:CJQ983185 CTM983182:CTM983185 DDI983182:DDI983185 DNE983182:DNE983185 DXA983182:DXA983185 EGW983182:EGW983185 EQS983182:EQS983185 FAO983182:FAO983185 FKK983182:FKK983185 FUG983182:FUG983185 GEC983182:GEC983185 GNY983182:GNY983185 GXU983182:GXU983185 HHQ983182:HHQ983185 HRM983182:HRM983185 IBI983182:IBI983185 ILE983182:ILE983185 IVA983182:IVA983185 JEW983182:JEW983185 JOS983182:JOS983185 JYO983182:JYO983185 KIK983182:KIK983185 KSG983182:KSG983185 LCC983182:LCC983185 LLY983182:LLY983185 LVU983182:LVU983185 MFQ983182:MFQ983185 MPM983182:MPM983185 MZI983182:MZI983185 NJE983182:NJE983185 NTA983182:NTA983185 OCW983182:OCW983185 OMS983182:OMS983185 OWO983182:OWO983185 PGK983182:PGK983185 PQG983182:PQG983185 QAC983182:QAC983185 QJY983182:QJY983185 QTU983182:QTU983185 RDQ983182:RDQ983185 RNM983182:RNM983185 RXI983182:RXI983185 SHE983182:SHE983185 SRA983182:SRA983185 TAW983182:TAW983185 TKS983182:TKS983185 TUO983182:TUO983185 UEK983182:UEK983185 UOG983182:UOG983185 UYC983182:UYC983185 VHY983182:VHY983185 VRU983182:VRU983185 WBQ983182:WBQ983185 WLM983182:WLM983185 WVI983182:WVI983185" xr:uid="{00000000-0002-0000-0F00-00000D000000}"/>
    <dataValidation allowBlank="1" showInputMessage="1" showErrorMessage="1" promptTitle="CAMPO OBRIGATÓRIO" prompt="Informe a área de especialização do ramo do conhecimento a que se aplica o serviço contratado." sqref="F122:F125 JB122:JB125 SX122:SX125 ACT122:ACT125 AMP122:AMP125 AWL122:AWL125 BGH122:BGH125 BQD122:BQD125 BZZ122:BZZ125 CJV122:CJV125 CTR122:CTR125 DDN122:DDN125 DNJ122:DNJ125 DXF122:DXF125 EHB122:EHB125 EQX122:EQX125 FAT122:FAT125 FKP122:FKP125 FUL122:FUL125 GEH122:GEH125 GOD122:GOD125 GXZ122:GXZ125 HHV122:HHV125 HRR122:HRR125 IBN122:IBN125 ILJ122:ILJ125 IVF122:IVF125 JFB122:JFB125 JOX122:JOX125 JYT122:JYT125 KIP122:KIP125 KSL122:KSL125 LCH122:LCH125 LMD122:LMD125 LVZ122:LVZ125 MFV122:MFV125 MPR122:MPR125 MZN122:MZN125 NJJ122:NJJ125 NTF122:NTF125 ODB122:ODB125 OMX122:OMX125 OWT122:OWT125 PGP122:PGP125 PQL122:PQL125 QAH122:QAH125 QKD122:QKD125 QTZ122:QTZ125 RDV122:RDV125 RNR122:RNR125 RXN122:RXN125 SHJ122:SHJ125 SRF122:SRF125 TBB122:TBB125 TKX122:TKX125 TUT122:TUT125 UEP122:UEP125 UOL122:UOL125 UYH122:UYH125 VID122:VID125 VRZ122:VRZ125 WBV122:WBV125 WLR122:WLR125 WVN122:WVN125 F65658:F65661 JB65658:JB65661 SX65658:SX65661 ACT65658:ACT65661 AMP65658:AMP65661 AWL65658:AWL65661 BGH65658:BGH65661 BQD65658:BQD65661 BZZ65658:BZZ65661 CJV65658:CJV65661 CTR65658:CTR65661 DDN65658:DDN65661 DNJ65658:DNJ65661 DXF65658:DXF65661 EHB65658:EHB65661 EQX65658:EQX65661 FAT65658:FAT65661 FKP65658:FKP65661 FUL65658:FUL65661 GEH65658:GEH65661 GOD65658:GOD65661 GXZ65658:GXZ65661 HHV65658:HHV65661 HRR65658:HRR65661 IBN65658:IBN65661 ILJ65658:ILJ65661 IVF65658:IVF65661 JFB65658:JFB65661 JOX65658:JOX65661 JYT65658:JYT65661 KIP65658:KIP65661 KSL65658:KSL65661 LCH65658:LCH65661 LMD65658:LMD65661 LVZ65658:LVZ65661 MFV65658:MFV65661 MPR65658:MPR65661 MZN65658:MZN65661 NJJ65658:NJJ65661 NTF65658:NTF65661 ODB65658:ODB65661 OMX65658:OMX65661 OWT65658:OWT65661 PGP65658:PGP65661 PQL65658:PQL65661 QAH65658:QAH65661 QKD65658:QKD65661 QTZ65658:QTZ65661 RDV65658:RDV65661 RNR65658:RNR65661 RXN65658:RXN65661 SHJ65658:SHJ65661 SRF65658:SRF65661 TBB65658:TBB65661 TKX65658:TKX65661 TUT65658:TUT65661 UEP65658:UEP65661 UOL65658:UOL65661 UYH65658:UYH65661 VID65658:VID65661 VRZ65658:VRZ65661 WBV65658:WBV65661 WLR65658:WLR65661 WVN65658:WVN65661 F131194:F131197 JB131194:JB131197 SX131194:SX131197 ACT131194:ACT131197 AMP131194:AMP131197 AWL131194:AWL131197 BGH131194:BGH131197 BQD131194:BQD131197 BZZ131194:BZZ131197 CJV131194:CJV131197 CTR131194:CTR131197 DDN131194:DDN131197 DNJ131194:DNJ131197 DXF131194:DXF131197 EHB131194:EHB131197 EQX131194:EQX131197 FAT131194:FAT131197 FKP131194:FKP131197 FUL131194:FUL131197 GEH131194:GEH131197 GOD131194:GOD131197 GXZ131194:GXZ131197 HHV131194:HHV131197 HRR131194:HRR131197 IBN131194:IBN131197 ILJ131194:ILJ131197 IVF131194:IVF131197 JFB131194:JFB131197 JOX131194:JOX131197 JYT131194:JYT131197 KIP131194:KIP131197 KSL131194:KSL131197 LCH131194:LCH131197 LMD131194:LMD131197 LVZ131194:LVZ131197 MFV131194:MFV131197 MPR131194:MPR131197 MZN131194:MZN131197 NJJ131194:NJJ131197 NTF131194:NTF131197 ODB131194:ODB131197 OMX131194:OMX131197 OWT131194:OWT131197 PGP131194:PGP131197 PQL131194:PQL131197 QAH131194:QAH131197 QKD131194:QKD131197 QTZ131194:QTZ131197 RDV131194:RDV131197 RNR131194:RNR131197 RXN131194:RXN131197 SHJ131194:SHJ131197 SRF131194:SRF131197 TBB131194:TBB131197 TKX131194:TKX131197 TUT131194:TUT131197 UEP131194:UEP131197 UOL131194:UOL131197 UYH131194:UYH131197 VID131194:VID131197 VRZ131194:VRZ131197 WBV131194:WBV131197 WLR131194:WLR131197 WVN131194:WVN131197 F196730:F196733 JB196730:JB196733 SX196730:SX196733 ACT196730:ACT196733 AMP196730:AMP196733 AWL196730:AWL196733 BGH196730:BGH196733 BQD196730:BQD196733 BZZ196730:BZZ196733 CJV196730:CJV196733 CTR196730:CTR196733 DDN196730:DDN196733 DNJ196730:DNJ196733 DXF196730:DXF196733 EHB196730:EHB196733 EQX196730:EQX196733 FAT196730:FAT196733 FKP196730:FKP196733 FUL196730:FUL196733 GEH196730:GEH196733 GOD196730:GOD196733 GXZ196730:GXZ196733 HHV196730:HHV196733 HRR196730:HRR196733 IBN196730:IBN196733 ILJ196730:ILJ196733 IVF196730:IVF196733 JFB196730:JFB196733 JOX196730:JOX196733 JYT196730:JYT196733 KIP196730:KIP196733 KSL196730:KSL196733 LCH196730:LCH196733 LMD196730:LMD196733 LVZ196730:LVZ196733 MFV196730:MFV196733 MPR196730:MPR196733 MZN196730:MZN196733 NJJ196730:NJJ196733 NTF196730:NTF196733 ODB196730:ODB196733 OMX196730:OMX196733 OWT196730:OWT196733 PGP196730:PGP196733 PQL196730:PQL196733 QAH196730:QAH196733 QKD196730:QKD196733 QTZ196730:QTZ196733 RDV196730:RDV196733 RNR196730:RNR196733 RXN196730:RXN196733 SHJ196730:SHJ196733 SRF196730:SRF196733 TBB196730:TBB196733 TKX196730:TKX196733 TUT196730:TUT196733 UEP196730:UEP196733 UOL196730:UOL196733 UYH196730:UYH196733 VID196730:VID196733 VRZ196730:VRZ196733 WBV196730:WBV196733 WLR196730:WLR196733 WVN196730:WVN196733 F262266:F262269 JB262266:JB262269 SX262266:SX262269 ACT262266:ACT262269 AMP262266:AMP262269 AWL262266:AWL262269 BGH262266:BGH262269 BQD262266:BQD262269 BZZ262266:BZZ262269 CJV262266:CJV262269 CTR262266:CTR262269 DDN262266:DDN262269 DNJ262266:DNJ262269 DXF262266:DXF262269 EHB262266:EHB262269 EQX262266:EQX262269 FAT262266:FAT262269 FKP262266:FKP262269 FUL262266:FUL262269 GEH262266:GEH262269 GOD262266:GOD262269 GXZ262266:GXZ262269 HHV262266:HHV262269 HRR262266:HRR262269 IBN262266:IBN262269 ILJ262266:ILJ262269 IVF262266:IVF262269 JFB262266:JFB262269 JOX262266:JOX262269 JYT262266:JYT262269 KIP262266:KIP262269 KSL262266:KSL262269 LCH262266:LCH262269 LMD262266:LMD262269 LVZ262266:LVZ262269 MFV262266:MFV262269 MPR262266:MPR262269 MZN262266:MZN262269 NJJ262266:NJJ262269 NTF262266:NTF262269 ODB262266:ODB262269 OMX262266:OMX262269 OWT262266:OWT262269 PGP262266:PGP262269 PQL262266:PQL262269 QAH262266:QAH262269 QKD262266:QKD262269 QTZ262266:QTZ262269 RDV262266:RDV262269 RNR262266:RNR262269 RXN262266:RXN262269 SHJ262266:SHJ262269 SRF262266:SRF262269 TBB262266:TBB262269 TKX262266:TKX262269 TUT262266:TUT262269 UEP262266:UEP262269 UOL262266:UOL262269 UYH262266:UYH262269 VID262266:VID262269 VRZ262266:VRZ262269 WBV262266:WBV262269 WLR262266:WLR262269 WVN262266:WVN262269 F327802:F327805 JB327802:JB327805 SX327802:SX327805 ACT327802:ACT327805 AMP327802:AMP327805 AWL327802:AWL327805 BGH327802:BGH327805 BQD327802:BQD327805 BZZ327802:BZZ327805 CJV327802:CJV327805 CTR327802:CTR327805 DDN327802:DDN327805 DNJ327802:DNJ327805 DXF327802:DXF327805 EHB327802:EHB327805 EQX327802:EQX327805 FAT327802:FAT327805 FKP327802:FKP327805 FUL327802:FUL327805 GEH327802:GEH327805 GOD327802:GOD327805 GXZ327802:GXZ327805 HHV327802:HHV327805 HRR327802:HRR327805 IBN327802:IBN327805 ILJ327802:ILJ327805 IVF327802:IVF327805 JFB327802:JFB327805 JOX327802:JOX327805 JYT327802:JYT327805 KIP327802:KIP327805 KSL327802:KSL327805 LCH327802:LCH327805 LMD327802:LMD327805 LVZ327802:LVZ327805 MFV327802:MFV327805 MPR327802:MPR327805 MZN327802:MZN327805 NJJ327802:NJJ327805 NTF327802:NTF327805 ODB327802:ODB327805 OMX327802:OMX327805 OWT327802:OWT327805 PGP327802:PGP327805 PQL327802:PQL327805 QAH327802:QAH327805 QKD327802:QKD327805 QTZ327802:QTZ327805 RDV327802:RDV327805 RNR327802:RNR327805 RXN327802:RXN327805 SHJ327802:SHJ327805 SRF327802:SRF327805 TBB327802:TBB327805 TKX327802:TKX327805 TUT327802:TUT327805 UEP327802:UEP327805 UOL327802:UOL327805 UYH327802:UYH327805 VID327802:VID327805 VRZ327802:VRZ327805 WBV327802:WBV327805 WLR327802:WLR327805 WVN327802:WVN327805 F393338:F393341 JB393338:JB393341 SX393338:SX393341 ACT393338:ACT393341 AMP393338:AMP393341 AWL393338:AWL393341 BGH393338:BGH393341 BQD393338:BQD393341 BZZ393338:BZZ393341 CJV393338:CJV393341 CTR393338:CTR393341 DDN393338:DDN393341 DNJ393338:DNJ393341 DXF393338:DXF393341 EHB393338:EHB393341 EQX393338:EQX393341 FAT393338:FAT393341 FKP393338:FKP393341 FUL393338:FUL393341 GEH393338:GEH393341 GOD393338:GOD393341 GXZ393338:GXZ393341 HHV393338:HHV393341 HRR393338:HRR393341 IBN393338:IBN393341 ILJ393338:ILJ393341 IVF393338:IVF393341 JFB393338:JFB393341 JOX393338:JOX393341 JYT393338:JYT393341 KIP393338:KIP393341 KSL393338:KSL393341 LCH393338:LCH393341 LMD393338:LMD393341 LVZ393338:LVZ393341 MFV393338:MFV393341 MPR393338:MPR393341 MZN393338:MZN393341 NJJ393338:NJJ393341 NTF393338:NTF393341 ODB393338:ODB393341 OMX393338:OMX393341 OWT393338:OWT393341 PGP393338:PGP393341 PQL393338:PQL393341 QAH393338:QAH393341 QKD393338:QKD393341 QTZ393338:QTZ393341 RDV393338:RDV393341 RNR393338:RNR393341 RXN393338:RXN393341 SHJ393338:SHJ393341 SRF393338:SRF393341 TBB393338:TBB393341 TKX393338:TKX393341 TUT393338:TUT393341 UEP393338:UEP393341 UOL393338:UOL393341 UYH393338:UYH393341 VID393338:VID393341 VRZ393338:VRZ393341 WBV393338:WBV393341 WLR393338:WLR393341 WVN393338:WVN393341 F458874:F458877 JB458874:JB458877 SX458874:SX458877 ACT458874:ACT458877 AMP458874:AMP458877 AWL458874:AWL458877 BGH458874:BGH458877 BQD458874:BQD458877 BZZ458874:BZZ458877 CJV458874:CJV458877 CTR458874:CTR458877 DDN458874:DDN458877 DNJ458874:DNJ458877 DXF458874:DXF458877 EHB458874:EHB458877 EQX458874:EQX458877 FAT458874:FAT458877 FKP458874:FKP458877 FUL458874:FUL458877 GEH458874:GEH458877 GOD458874:GOD458877 GXZ458874:GXZ458877 HHV458874:HHV458877 HRR458874:HRR458877 IBN458874:IBN458877 ILJ458874:ILJ458877 IVF458874:IVF458877 JFB458874:JFB458877 JOX458874:JOX458877 JYT458874:JYT458877 KIP458874:KIP458877 KSL458874:KSL458877 LCH458874:LCH458877 LMD458874:LMD458877 LVZ458874:LVZ458877 MFV458874:MFV458877 MPR458874:MPR458877 MZN458874:MZN458877 NJJ458874:NJJ458877 NTF458874:NTF458877 ODB458874:ODB458877 OMX458874:OMX458877 OWT458874:OWT458877 PGP458874:PGP458877 PQL458874:PQL458877 QAH458874:QAH458877 QKD458874:QKD458877 QTZ458874:QTZ458877 RDV458874:RDV458877 RNR458874:RNR458877 RXN458874:RXN458877 SHJ458874:SHJ458877 SRF458874:SRF458877 TBB458874:TBB458877 TKX458874:TKX458877 TUT458874:TUT458877 UEP458874:UEP458877 UOL458874:UOL458877 UYH458874:UYH458877 VID458874:VID458877 VRZ458874:VRZ458877 WBV458874:WBV458877 WLR458874:WLR458877 WVN458874:WVN458877 F524410:F524413 JB524410:JB524413 SX524410:SX524413 ACT524410:ACT524413 AMP524410:AMP524413 AWL524410:AWL524413 BGH524410:BGH524413 BQD524410:BQD524413 BZZ524410:BZZ524413 CJV524410:CJV524413 CTR524410:CTR524413 DDN524410:DDN524413 DNJ524410:DNJ524413 DXF524410:DXF524413 EHB524410:EHB524413 EQX524410:EQX524413 FAT524410:FAT524413 FKP524410:FKP524413 FUL524410:FUL524413 GEH524410:GEH524413 GOD524410:GOD524413 GXZ524410:GXZ524413 HHV524410:HHV524413 HRR524410:HRR524413 IBN524410:IBN524413 ILJ524410:ILJ524413 IVF524410:IVF524413 JFB524410:JFB524413 JOX524410:JOX524413 JYT524410:JYT524413 KIP524410:KIP524413 KSL524410:KSL524413 LCH524410:LCH524413 LMD524410:LMD524413 LVZ524410:LVZ524413 MFV524410:MFV524413 MPR524410:MPR524413 MZN524410:MZN524413 NJJ524410:NJJ524413 NTF524410:NTF524413 ODB524410:ODB524413 OMX524410:OMX524413 OWT524410:OWT524413 PGP524410:PGP524413 PQL524410:PQL524413 QAH524410:QAH524413 QKD524410:QKD524413 QTZ524410:QTZ524413 RDV524410:RDV524413 RNR524410:RNR524413 RXN524410:RXN524413 SHJ524410:SHJ524413 SRF524410:SRF524413 TBB524410:TBB524413 TKX524410:TKX524413 TUT524410:TUT524413 UEP524410:UEP524413 UOL524410:UOL524413 UYH524410:UYH524413 VID524410:VID524413 VRZ524410:VRZ524413 WBV524410:WBV524413 WLR524410:WLR524413 WVN524410:WVN524413 F589946:F589949 JB589946:JB589949 SX589946:SX589949 ACT589946:ACT589949 AMP589946:AMP589949 AWL589946:AWL589949 BGH589946:BGH589949 BQD589946:BQD589949 BZZ589946:BZZ589949 CJV589946:CJV589949 CTR589946:CTR589949 DDN589946:DDN589949 DNJ589946:DNJ589949 DXF589946:DXF589949 EHB589946:EHB589949 EQX589946:EQX589949 FAT589946:FAT589949 FKP589946:FKP589949 FUL589946:FUL589949 GEH589946:GEH589949 GOD589946:GOD589949 GXZ589946:GXZ589949 HHV589946:HHV589949 HRR589946:HRR589949 IBN589946:IBN589949 ILJ589946:ILJ589949 IVF589946:IVF589949 JFB589946:JFB589949 JOX589946:JOX589949 JYT589946:JYT589949 KIP589946:KIP589949 KSL589946:KSL589949 LCH589946:LCH589949 LMD589946:LMD589949 LVZ589946:LVZ589949 MFV589946:MFV589949 MPR589946:MPR589949 MZN589946:MZN589949 NJJ589946:NJJ589949 NTF589946:NTF589949 ODB589946:ODB589949 OMX589946:OMX589949 OWT589946:OWT589949 PGP589946:PGP589949 PQL589946:PQL589949 QAH589946:QAH589949 QKD589946:QKD589949 QTZ589946:QTZ589949 RDV589946:RDV589949 RNR589946:RNR589949 RXN589946:RXN589949 SHJ589946:SHJ589949 SRF589946:SRF589949 TBB589946:TBB589949 TKX589946:TKX589949 TUT589946:TUT589949 UEP589946:UEP589949 UOL589946:UOL589949 UYH589946:UYH589949 VID589946:VID589949 VRZ589946:VRZ589949 WBV589946:WBV589949 WLR589946:WLR589949 WVN589946:WVN589949 F655482:F655485 JB655482:JB655485 SX655482:SX655485 ACT655482:ACT655485 AMP655482:AMP655485 AWL655482:AWL655485 BGH655482:BGH655485 BQD655482:BQD655485 BZZ655482:BZZ655485 CJV655482:CJV655485 CTR655482:CTR655485 DDN655482:DDN655485 DNJ655482:DNJ655485 DXF655482:DXF655485 EHB655482:EHB655485 EQX655482:EQX655485 FAT655482:FAT655485 FKP655482:FKP655485 FUL655482:FUL655485 GEH655482:GEH655485 GOD655482:GOD655485 GXZ655482:GXZ655485 HHV655482:HHV655485 HRR655482:HRR655485 IBN655482:IBN655485 ILJ655482:ILJ655485 IVF655482:IVF655485 JFB655482:JFB655485 JOX655482:JOX655485 JYT655482:JYT655485 KIP655482:KIP655485 KSL655482:KSL655485 LCH655482:LCH655485 LMD655482:LMD655485 LVZ655482:LVZ655485 MFV655482:MFV655485 MPR655482:MPR655485 MZN655482:MZN655485 NJJ655482:NJJ655485 NTF655482:NTF655485 ODB655482:ODB655485 OMX655482:OMX655485 OWT655482:OWT655485 PGP655482:PGP655485 PQL655482:PQL655485 QAH655482:QAH655485 QKD655482:QKD655485 QTZ655482:QTZ655485 RDV655482:RDV655485 RNR655482:RNR655485 RXN655482:RXN655485 SHJ655482:SHJ655485 SRF655482:SRF655485 TBB655482:TBB655485 TKX655482:TKX655485 TUT655482:TUT655485 UEP655482:UEP655485 UOL655482:UOL655485 UYH655482:UYH655485 VID655482:VID655485 VRZ655482:VRZ655485 WBV655482:WBV655485 WLR655482:WLR655485 WVN655482:WVN655485 F721018:F721021 JB721018:JB721021 SX721018:SX721021 ACT721018:ACT721021 AMP721018:AMP721021 AWL721018:AWL721021 BGH721018:BGH721021 BQD721018:BQD721021 BZZ721018:BZZ721021 CJV721018:CJV721021 CTR721018:CTR721021 DDN721018:DDN721021 DNJ721018:DNJ721021 DXF721018:DXF721021 EHB721018:EHB721021 EQX721018:EQX721021 FAT721018:FAT721021 FKP721018:FKP721021 FUL721018:FUL721021 GEH721018:GEH721021 GOD721018:GOD721021 GXZ721018:GXZ721021 HHV721018:HHV721021 HRR721018:HRR721021 IBN721018:IBN721021 ILJ721018:ILJ721021 IVF721018:IVF721021 JFB721018:JFB721021 JOX721018:JOX721021 JYT721018:JYT721021 KIP721018:KIP721021 KSL721018:KSL721021 LCH721018:LCH721021 LMD721018:LMD721021 LVZ721018:LVZ721021 MFV721018:MFV721021 MPR721018:MPR721021 MZN721018:MZN721021 NJJ721018:NJJ721021 NTF721018:NTF721021 ODB721018:ODB721021 OMX721018:OMX721021 OWT721018:OWT721021 PGP721018:PGP721021 PQL721018:PQL721021 QAH721018:QAH721021 QKD721018:QKD721021 QTZ721018:QTZ721021 RDV721018:RDV721021 RNR721018:RNR721021 RXN721018:RXN721021 SHJ721018:SHJ721021 SRF721018:SRF721021 TBB721018:TBB721021 TKX721018:TKX721021 TUT721018:TUT721021 UEP721018:UEP721021 UOL721018:UOL721021 UYH721018:UYH721021 VID721018:VID721021 VRZ721018:VRZ721021 WBV721018:WBV721021 WLR721018:WLR721021 WVN721018:WVN721021 F786554:F786557 JB786554:JB786557 SX786554:SX786557 ACT786554:ACT786557 AMP786554:AMP786557 AWL786554:AWL786557 BGH786554:BGH786557 BQD786554:BQD786557 BZZ786554:BZZ786557 CJV786554:CJV786557 CTR786554:CTR786557 DDN786554:DDN786557 DNJ786554:DNJ786557 DXF786554:DXF786557 EHB786554:EHB786557 EQX786554:EQX786557 FAT786554:FAT786557 FKP786554:FKP786557 FUL786554:FUL786557 GEH786554:GEH786557 GOD786554:GOD786557 GXZ786554:GXZ786557 HHV786554:HHV786557 HRR786554:HRR786557 IBN786554:IBN786557 ILJ786554:ILJ786557 IVF786554:IVF786557 JFB786554:JFB786557 JOX786554:JOX786557 JYT786554:JYT786557 KIP786554:KIP786557 KSL786554:KSL786557 LCH786554:LCH786557 LMD786554:LMD786557 LVZ786554:LVZ786557 MFV786554:MFV786557 MPR786554:MPR786557 MZN786554:MZN786557 NJJ786554:NJJ786557 NTF786554:NTF786557 ODB786554:ODB786557 OMX786554:OMX786557 OWT786554:OWT786557 PGP786554:PGP786557 PQL786554:PQL786557 QAH786554:QAH786557 QKD786554:QKD786557 QTZ786554:QTZ786557 RDV786554:RDV786557 RNR786554:RNR786557 RXN786554:RXN786557 SHJ786554:SHJ786557 SRF786554:SRF786557 TBB786554:TBB786557 TKX786554:TKX786557 TUT786554:TUT786557 UEP786554:UEP786557 UOL786554:UOL786557 UYH786554:UYH786557 VID786554:VID786557 VRZ786554:VRZ786557 WBV786554:WBV786557 WLR786554:WLR786557 WVN786554:WVN786557 F852090:F852093 JB852090:JB852093 SX852090:SX852093 ACT852090:ACT852093 AMP852090:AMP852093 AWL852090:AWL852093 BGH852090:BGH852093 BQD852090:BQD852093 BZZ852090:BZZ852093 CJV852090:CJV852093 CTR852090:CTR852093 DDN852090:DDN852093 DNJ852090:DNJ852093 DXF852090:DXF852093 EHB852090:EHB852093 EQX852090:EQX852093 FAT852090:FAT852093 FKP852090:FKP852093 FUL852090:FUL852093 GEH852090:GEH852093 GOD852090:GOD852093 GXZ852090:GXZ852093 HHV852090:HHV852093 HRR852090:HRR852093 IBN852090:IBN852093 ILJ852090:ILJ852093 IVF852090:IVF852093 JFB852090:JFB852093 JOX852090:JOX852093 JYT852090:JYT852093 KIP852090:KIP852093 KSL852090:KSL852093 LCH852090:LCH852093 LMD852090:LMD852093 LVZ852090:LVZ852093 MFV852090:MFV852093 MPR852090:MPR852093 MZN852090:MZN852093 NJJ852090:NJJ852093 NTF852090:NTF852093 ODB852090:ODB852093 OMX852090:OMX852093 OWT852090:OWT852093 PGP852090:PGP852093 PQL852090:PQL852093 QAH852090:QAH852093 QKD852090:QKD852093 QTZ852090:QTZ852093 RDV852090:RDV852093 RNR852090:RNR852093 RXN852090:RXN852093 SHJ852090:SHJ852093 SRF852090:SRF852093 TBB852090:TBB852093 TKX852090:TKX852093 TUT852090:TUT852093 UEP852090:UEP852093 UOL852090:UOL852093 UYH852090:UYH852093 VID852090:VID852093 VRZ852090:VRZ852093 WBV852090:WBV852093 WLR852090:WLR852093 WVN852090:WVN852093 F917626:F917629 JB917626:JB917629 SX917626:SX917629 ACT917626:ACT917629 AMP917626:AMP917629 AWL917626:AWL917629 BGH917626:BGH917629 BQD917626:BQD917629 BZZ917626:BZZ917629 CJV917626:CJV917629 CTR917626:CTR917629 DDN917626:DDN917629 DNJ917626:DNJ917629 DXF917626:DXF917629 EHB917626:EHB917629 EQX917626:EQX917629 FAT917626:FAT917629 FKP917626:FKP917629 FUL917626:FUL917629 GEH917626:GEH917629 GOD917626:GOD917629 GXZ917626:GXZ917629 HHV917626:HHV917629 HRR917626:HRR917629 IBN917626:IBN917629 ILJ917626:ILJ917629 IVF917626:IVF917629 JFB917626:JFB917629 JOX917626:JOX917629 JYT917626:JYT917629 KIP917626:KIP917629 KSL917626:KSL917629 LCH917626:LCH917629 LMD917626:LMD917629 LVZ917626:LVZ917629 MFV917626:MFV917629 MPR917626:MPR917629 MZN917626:MZN917629 NJJ917626:NJJ917629 NTF917626:NTF917629 ODB917626:ODB917629 OMX917626:OMX917629 OWT917626:OWT917629 PGP917626:PGP917629 PQL917626:PQL917629 QAH917626:QAH917629 QKD917626:QKD917629 QTZ917626:QTZ917629 RDV917626:RDV917629 RNR917626:RNR917629 RXN917626:RXN917629 SHJ917626:SHJ917629 SRF917626:SRF917629 TBB917626:TBB917629 TKX917626:TKX917629 TUT917626:TUT917629 UEP917626:UEP917629 UOL917626:UOL917629 UYH917626:UYH917629 VID917626:VID917629 VRZ917626:VRZ917629 WBV917626:WBV917629 WLR917626:WLR917629 WVN917626:WVN917629 F983162:F983165 JB983162:JB983165 SX983162:SX983165 ACT983162:ACT983165 AMP983162:AMP983165 AWL983162:AWL983165 BGH983162:BGH983165 BQD983162:BQD983165 BZZ983162:BZZ983165 CJV983162:CJV983165 CTR983162:CTR983165 DDN983162:DDN983165 DNJ983162:DNJ983165 DXF983162:DXF983165 EHB983162:EHB983165 EQX983162:EQX983165 FAT983162:FAT983165 FKP983162:FKP983165 FUL983162:FUL983165 GEH983162:GEH983165 GOD983162:GOD983165 GXZ983162:GXZ983165 HHV983162:HHV983165 HRR983162:HRR983165 IBN983162:IBN983165 ILJ983162:ILJ983165 IVF983162:IVF983165 JFB983162:JFB983165 JOX983162:JOX983165 JYT983162:JYT983165 KIP983162:KIP983165 KSL983162:KSL983165 LCH983162:LCH983165 LMD983162:LMD983165 LVZ983162:LVZ983165 MFV983162:MFV983165 MPR983162:MPR983165 MZN983162:MZN983165 NJJ983162:NJJ983165 NTF983162:NTF983165 ODB983162:ODB983165 OMX983162:OMX983165 OWT983162:OWT983165 PGP983162:PGP983165 PQL983162:PQL983165 QAH983162:QAH983165 QKD983162:QKD983165 QTZ983162:QTZ983165 RDV983162:RDV983165 RNR983162:RNR983165 RXN983162:RXN983165 SHJ983162:SHJ983165 SRF983162:SRF983165 TBB983162:TBB983165 TKX983162:TKX983165 TUT983162:TUT983165 UEP983162:UEP983165 UOL983162:UOL983165 UYH983162:UYH983165 VID983162:VID983165 VRZ983162:VRZ983165 WBV983162:WBV983165 WLR983162:WLR983165 WVN983162:WVN983165" xr:uid="{00000000-0002-0000-0F00-00000E000000}"/>
    <dataValidation allowBlank="1" showInputMessage="1" showErrorMessage="1" prompt="Verifique todas as condições previstas na linha de crédito, o que pode incluir limites para alguns tipos de gastos nesta Rubrica." sqref="B113:D116 IX113:IZ116 ST113:SV116 ACP113:ACR116 AML113:AMN116 AWH113:AWJ116 BGD113:BGF116 BPZ113:BQB116 BZV113:BZX116 CJR113:CJT116 CTN113:CTP116 DDJ113:DDL116 DNF113:DNH116 DXB113:DXD116 EGX113:EGZ116 EQT113:EQV116 FAP113:FAR116 FKL113:FKN116 FUH113:FUJ116 GED113:GEF116 GNZ113:GOB116 GXV113:GXX116 HHR113:HHT116 HRN113:HRP116 IBJ113:IBL116 ILF113:ILH116 IVB113:IVD116 JEX113:JEZ116 JOT113:JOV116 JYP113:JYR116 KIL113:KIN116 KSH113:KSJ116 LCD113:LCF116 LLZ113:LMB116 LVV113:LVX116 MFR113:MFT116 MPN113:MPP116 MZJ113:MZL116 NJF113:NJH116 NTB113:NTD116 OCX113:OCZ116 OMT113:OMV116 OWP113:OWR116 PGL113:PGN116 PQH113:PQJ116 QAD113:QAF116 QJZ113:QKB116 QTV113:QTX116 RDR113:RDT116 RNN113:RNP116 RXJ113:RXL116 SHF113:SHH116 SRB113:SRD116 TAX113:TAZ116 TKT113:TKV116 TUP113:TUR116 UEL113:UEN116 UOH113:UOJ116 UYD113:UYF116 VHZ113:VIB116 VRV113:VRX116 WBR113:WBT116 WLN113:WLP116 WVJ113:WVL116 B65649:D65652 IX65649:IZ65652 ST65649:SV65652 ACP65649:ACR65652 AML65649:AMN65652 AWH65649:AWJ65652 BGD65649:BGF65652 BPZ65649:BQB65652 BZV65649:BZX65652 CJR65649:CJT65652 CTN65649:CTP65652 DDJ65649:DDL65652 DNF65649:DNH65652 DXB65649:DXD65652 EGX65649:EGZ65652 EQT65649:EQV65652 FAP65649:FAR65652 FKL65649:FKN65652 FUH65649:FUJ65652 GED65649:GEF65652 GNZ65649:GOB65652 GXV65649:GXX65652 HHR65649:HHT65652 HRN65649:HRP65652 IBJ65649:IBL65652 ILF65649:ILH65652 IVB65649:IVD65652 JEX65649:JEZ65652 JOT65649:JOV65652 JYP65649:JYR65652 KIL65649:KIN65652 KSH65649:KSJ65652 LCD65649:LCF65652 LLZ65649:LMB65652 LVV65649:LVX65652 MFR65649:MFT65652 MPN65649:MPP65652 MZJ65649:MZL65652 NJF65649:NJH65652 NTB65649:NTD65652 OCX65649:OCZ65652 OMT65649:OMV65652 OWP65649:OWR65652 PGL65649:PGN65652 PQH65649:PQJ65652 QAD65649:QAF65652 QJZ65649:QKB65652 QTV65649:QTX65652 RDR65649:RDT65652 RNN65649:RNP65652 RXJ65649:RXL65652 SHF65649:SHH65652 SRB65649:SRD65652 TAX65649:TAZ65652 TKT65649:TKV65652 TUP65649:TUR65652 UEL65649:UEN65652 UOH65649:UOJ65652 UYD65649:UYF65652 VHZ65649:VIB65652 VRV65649:VRX65652 WBR65649:WBT65652 WLN65649:WLP65652 WVJ65649:WVL65652 B131185:D131188 IX131185:IZ131188 ST131185:SV131188 ACP131185:ACR131188 AML131185:AMN131188 AWH131185:AWJ131188 BGD131185:BGF131188 BPZ131185:BQB131188 BZV131185:BZX131188 CJR131185:CJT131188 CTN131185:CTP131188 DDJ131185:DDL131188 DNF131185:DNH131188 DXB131185:DXD131188 EGX131185:EGZ131188 EQT131185:EQV131188 FAP131185:FAR131188 FKL131185:FKN131188 FUH131185:FUJ131188 GED131185:GEF131188 GNZ131185:GOB131188 GXV131185:GXX131188 HHR131185:HHT131188 HRN131185:HRP131188 IBJ131185:IBL131188 ILF131185:ILH131188 IVB131185:IVD131188 JEX131185:JEZ131188 JOT131185:JOV131188 JYP131185:JYR131188 KIL131185:KIN131188 KSH131185:KSJ131188 LCD131185:LCF131188 LLZ131185:LMB131188 LVV131185:LVX131188 MFR131185:MFT131188 MPN131185:MPP131188 MZJ131185:MZL131188 NJF131185:NJH131188 NTB131185:NTD131188 OCX131185:OCZ131188 OMT131185:OMV131188 OWP131185:OWR131188 PGL131185:PGN131188 PQH131185:PQJ131188 QAD131185:QAF131188 QJZ131185:QKB131188 QTV131185:QTX131188 RDR131185:RDT131188 RNN131185:RNP131188 RXJ131185:RXL131188 SHF131185:SHH131188 SRB131185:SRD131188 TAX131185:TAZ131188 TKT131185:TKV131188 TUP131185:TUR131188 UEL131185:UEN131188 UOH131185:UOJ131188 UYD131185:UYF131188 VHZ131185:VIB131188 VRV131185:VRX131188 WBR131185:WBT131188 WLN131185:WLP131188 WVJ131185:WVL131188 B196721:D196724 IX196721:IZ196724 ST196721:SV196724 ACP196721:ACR196724 AML196721:AMN196724 AWH196721:AWJ196724 BGD196721:BGF196724 BPZ196721:BQB196724 BZV196721:BZX196724 CJR196721:CJT196724 CTN196721:CTP196724 DDJ196721:DDL196724 DNF196721:DNH196724 DXB196721:DXD196724 EGX196721:EGZ196724 EQT196721:EQV196724 FAP196721:FAR196724 FKL196721:FKN196724 FUH196721:FUJ196724 GED196721:GEF196724 GNZ196721:GOB196724 GXV196721:GXX196724 HHR196721:HHT196724 HRN196721:HRP196724 IBJ196721:IBL196724 ILF196721:ILH196724 IVB196721:IVD196724 JEX196721:JEZ196724 JOT196721:JOV196724 JYP196721:JYR196724 KIL196721:KIN196724 KSH196721:KSJ196724 LCD196721:LCF196724 LLZ196721:LMB196724 LVV196721:LVX196724 MFR196721:MFT196724 MPN196721:MPP196724 MZJ196721:MZL196724 NJF196721:NJH196724 NTB196721:NTD196724 OCX196721:OCZ196724 OMT196721:OMV196724 OWP196721:OWR196724 PGL196721:PGN196724 PQH196721:PQJ196724 QAD196721:QAF196724 QJZ196721:QKB196724 QTV196721:QTX196724 RDR196721:RDT196724 RNN196721:RNP196724 RXJ196721:RXL196724 SHF196721:SHH196724 SRB196721:SRD196724 TAX196721:TAZ196724 TKT196721:TKV196724 TUP196721:TUR196724 UEL196721:UEN196724 UOH196721:UOJ196724 UYD196721:UYF196724 VHZ196721:VIB196724 VRV196721:VRX196724 WBR196721:WBT196724 WLN196721:WLP196724 WVJ196721:WVL196724 B262257:D262260 IX262257:IZ262260 ST262257:SV262260 ACP262257:ACR262260 AML262257:AMN262260 AWH262257:AWJ262260 BGD262257:BGF262260 BPZ262257:BQB262260 BZV262257:BZX262260 CJR262257:CJT262260 CTN262257:CTP262260 DDJ262257:DDL262260 DNF262257:DNH262260 DXB262257:DXD262260 EGX262257:EGZ262260 EQT262257:EQV262260 FAP262257:FAR262260 FKL262257:FKN262260 FUH262257:FUJ262260 GED262257:GEF262260 GNZ262257:GOB262260 GXV262257:GXX262260 HHR262257:HHT262260 HRN262257:HRP262260 IBJ262257:IBL262260 ILF262257:ILH262260 IVB262257:IVD262260 JEX262257:JEZ262260 JOT262257:JOV262260 JYP262257:JYR262260 KIL262257:KIN262260 KSH262257:KSJ262260 LCD262257:LCF262260 LLZ262257:LMB262260 LVV262257:LVX262260 MFR262257:MFT262260 MPN262257:MPP262260 MZJ262257:MZL262260 NJF262257:NJH262260 NTB262257:NTD262260 OCX262257:OCZ262260 OMT262257:OMV262260 OWP262257:OWR262260 PGL262257:PGN262260 PQH262257:PQJ262260 QAD262257:QAF262260 QJZ262257:QKB262260 QTV262257:QTX262260 RDR262257:RDT262260 RNN262257:RNP262260 RXJ262257:RXL262260 SHF262257:SHH262260 SRB262257:SRD262260 TAX262257:TAZ262260 TKT262257:TKV262260 TUP262257:TUR262260 UEL262257:UEN262260 UOH262257:UOJ262260 UYD262257:UYF262260 VHZ262257:VIB262260 VRV262257:VRX262260 WBR262257:WBT262260 WLN262257:WLP262260 WVJ262257:WVL262260 B327793:D327796 IX327793:IZ327796 ST327793:SV327796 ACP327793:ACR327796 AML327793:AMN327796 AWH327793:AWJ327796 BGD327793:BGF327796 BPZ327793:BQB327796 BZV327793:BZX327796 CJR327793:CJT327796 CTN327793:CTP327796 DDJ327793:DDL327796 DNF327793:DNH327796 DXB327793:DXD327796 EGX327793:EGZ327796 EQT327793:EQV327796 FAP327793:FAR327796 FKL327793:FKN327796 FUH327793:FUJ327796 GED327793:GEF327796 GNZ327793:GOB327796 GXV327793:GXX327796 HHR327793:HHT327796 HRN327793:HRP327796 IBJ327793:IBL327796 ILF327793:ILH327796 IVB327793:IVD327796 JEX327793:JEZ327796 JOT327793:JOV327796 JYP327793:JYR327796 KIL327793:KIN327796 KSH327793:KSJ327796 LCD327793:LCF327796 LLZ327793:LMB327796 LVV327793:LVX327796 MFR327793:MFT327796 MPN327793:MPP327796 MZJ327793:MZL327796 NJF327793:NJH327796 NTB327793:NTD327796 OCX327793:OCZ327796 OMT327793:OMV327796 OWP327793:OWR327796 PGL327793:PGN327796 PQH327793:PQJ327796 QAD327793:QAF327796 QJZ327793:QKB327796 QTV327793:QTX327796 RDR327793:RDT327796 RNN327793:RNP327796 RXJ327793:RXL327796 SHF327793:SHH327796 SRB327793:SRD327796 TAX327793:TAZ327796 TKT327793:TKV327796 TUP327793:TUR327796 UEL327793:UEN327796 UOH327793:UOJ327796 UYD327793:UYF327796 VHZ327793:VIB327796 VRV327793:VRX327796 WBR327793:WBT327796 WLN327793:WLP327796 WVJ327793:WVL327796 B393329:D393332 IX393329:IZ393332 ST393329:SV393332 ACP393329:ACR393332 AML393329:AMN393332 AWH393329:AWJ393332 BGD393329:BGF393332 BPZ393329:BQB393332 BZV393329:BZX393332 CJR393329:CJT393332 CTN393329:CTP393332 DDJ393329:DDL393332 DNF393329:DNH393332 DXB393329:DXD393332 EGX393329:EGZ393332 EQT393329:EQV393332 FAP393329:FAR393332 FKL393329:FKN393332 FUH393329:FUJ393332 GED393329:GEF393332 GNZ393329:GOB393332 GXV393329:GXX393332 HHR393329:HHT393332 HRN393329:HRP393332 IBJ393329:IBL393332 ILF393329:ILH393332 IVB393329:IVD393332 JEX393329:JEZ393332 JOT393329:JOV393332 JYP393329:JYR393332 KIL393329:KIN393332 KSH393329:KSJ393332 LCD393329:LCF393332 LLZ393329:LMB393332 LVV393329:LVX393332 MFR393329:MFT393332 MPN393329:MPP393332 MZJ393329:MZL393332 NJF393329:NJH393332 NTB393329:NTD393332 OCX393329:OCZ393332 OMT393329:OMV393332 OWP393329:OWR393332 PGL393329:PGN393332 PQH393329:PQJ393332 QAD393329:QAF393332 QJZ393329:QKB393332 QTV393329:QTX393332 RDR393329:RDT393332 RNN393329:RNP393332 RXJ393329:RXL393332 SHF393329:SHH393332 SRB393329:SRD393332 TAX393329:TAZ393332 TKT393329:TKV393332 TUP393329:TUR393332 UEL393329:UEN393332 UOH393329:UOJ393332 UYD393329:UYF393332 VHZ393329:VIB393332 VRV393329:VRX393332 WBR393329:WBT393332 WLN393329:WLP393332 WVJ393329:WVL393332 B458865:D458868 IX458865:IZ458868 ST458865:SV458868 ACP458865:ACR458868 AML458865:AMN458868 AWH458865:AWJ458868 BGD458865:BGF458868 BPZ458865:BQB458868 BZV458865:BZX458868 CJR458865:CJT458868 CTN458865:CTP458868 DDJ458865:DDL458868 DNF458865:DNH458868 DXB458865:DXD458868 EGX458865:EGZ458868 EQT458865:EQV458868 FAP458865:FAR458868 FKL458865:FKN458868 FUH458865:FUJ458868 GED458865:GEF458868 GNZ458865:GOB458868 GXV458865:GXX458868 HHR458865:HHT458868 HRN458865:HRP458868 IBJ458865:IBL458868 ILF458865:ILH458868 IVB458865:IVD458868 JEX458865:JEZ458868 JOT458865:JOV458868 JYP458865:JYR458868 KIL458865:KIN458868 KSH458865:KSJ458868 LCD458865:LCF458868 LLZ458865:LMB458868 LVV458865:LVX458868 MFR458865:MFT458868 MPN458865:MPP458868 MZJ458865:MZL458868 NJF458865:NJH458868 NTB458865:NTD458868 OCX458865:OCZ458868 OMT458865:OMV458868 OWP458865:OWR458868 PGL458865:PGN458868 PQH458865:PQJ458868 QAD458865:QAF458868 QJZ458865:QKB458868 QTV458865:QTX458868 RDR458865:RDT458868 RNN458865:RNP458868 RXJ458865:RXL458868 SHF458865:SHH458868 SRB458865:SRD458868 TAX458865:TAZ458868 TKT458865:TKV458868 TUP458865:TUR458868 UEL458865:UEN458868 UOH458865:UOJ458868 UYD458865:UYF458868 VHZ458865:VIB458868 VRV458865:VRX458868 WBR458865:WBT458868 WLN458865:WLP458868 WVJ458865:WVL458868 B524401:D524404 IX524401:IZ524404 ST524401:SV524404 ACP524401:ACR524404 AML524401:AMN524404 AWH524401:AWJ524404 BGD524401:BGF524404 BPZ524401:BQB524404 BZV524401:BZX524404 CJR524401:CJT524404 CTN524401:CTP524404 DDJ524401:DDL524404 DNF524401:DNH524404 DXB524401:DXD524404 EGX524401:EGZ524404 EQT524401:EQV524404 FAP524401:FAR524404 FKL524401:FKN524404 FUH524401:FUJ524404 GED524401:GEF524404 GNZ524401:GOB524404 GXV524401:GXX524404 HHR524401:HHT524404 HRN524401:HRP524404 IBJ524401:IBL524404 ILF524401:ILH524404 IVB524401:IVD524404 JEX524401:JEZ524404 JOT524401:JOV524404 JYP524401:JYR524404 KIL524401:KIN524404 KSH524401:KSJ524404 LCD524401:LCF524404 LLZ524401:LMB524404 LVV524401:LVX524404 MFR524401:MFT524404 MPN524401:MPP524404 MZJ524401:MZL524404 NJF524401:NJH524404 NTB524401:NTD524404 OCX524401:OCZ524404 OMT524401:OMV524404 OWP524401:OWR524404 PGL524401:PGN524404 PQH524401:PQJ524404 QAD524401:QAF524404 QJZ524401:QKB524404 QTV524401:QTX524404 RDR524401:RDT524404 RNN524401:RNP524404 RXJ524401:RXL524404 SHF524401:SHH524404 SRB524401:SRD524404 TAX524401:TAZ524404 TKT524401:TKV524404 TUP524401:TUR524404 UEL524401:UEN524404 UOH524401:UOJ524404 UYD524401:UYF524404 VHZ524401:VIB524404 VRV524401:VRX524404 WBR524401:WBT524404 WLN524401:WLP524404 WVJ524401:WVL524404 B589937:D589940 IX589937:IZ589940 ST589937:SV589940 ACP589937:ACR589940 AML589937:AMN589940 AWH589937:AWJ589940 BGD589937:BGF589940 BPZ589937:BQB589940 BZV589937:BZX589940 CJR589937:CJT589940 CTN589937:CTP589940 DDJ589937:DDL589940 DNF589937:DNH589940 DXB589937:DXD589940 EGX589937:EGZ589940 EQT589937:EQV589940 FAP589937:FAR589940 FKL589937:FKN589940 FUH589937:FUJ589940 GED589937:GEF589940 GNZ589937:GOB589940 GXV589937:GXX589940 HHR589937:HHT589940 HRN589937:HRP589940 IBJ589937:IBL589940 ILF589937:ILH589940 IVB589937:IVD589940 JEX589937:JEZ589940 JOT589937:JOV589940 JYP589937:JYR589940 KIL589937:KIN589940 KSH589937:KSJ589940 LCD589937:LCF589940 LLZ589937:LMB589940 LVV589937:LVX589940 MFR589937:MFT589940 MPN589937:MPP589940 MZJ589937:MZL589940 NJF589937:NJH589940 NTB589937:NTD589940 OCX589937:OCZ589940 OMT589937:OMV589940 OWP589937:OWR589940 PGL589937:PGN589940 PQH589937:PQJ589940 QAD589937:QAF589940 QJZ589937:QKB589940 QTV589937:QTX589940 RDR589937:RDT589940 RNN589937:RNP589940 RXJ589937:RXL589940 SHF589937:SHH589940 SRB589937:SRD589940 TAX589937:TAZ589940 TKT589937:TKV589940 TUP589937:TUR589940 UEL589937:UEN589940 UOH589937:UOJ589940 UYD589937:UYF589940 VHZ589937:VIB589940 VRV589937:VRX589940 WBR589937:WBT589940 WLN589937:WLP589940 WVJ589937:WVL589940 B655473:D655476 IX655473:IZ655476 ST655473:SV655476 ACP655473:ACR655476 AML655473:AMN655476 AWH655473:AWJ655476 BGD655473:BGF655476 BPZ655473:BQB655476 BZV655473:BZX655476 CJR655473:CJT655476 CTN655473:CTP655476 DDJ655473:DDL655476 DNF655473:DNH655476 DXB655473:DXD655476 EGX655473:EGZ655476 EQT655473:EQV655476 FAP655473:FAR655476 FKL655473:FKN655476 FUH655473:FUJ655476 GED655473:GEF655476 GNZ655473:GOB655476 GXV655473:GXX655476 HHR655473:HHT655476 HRN655473:HRP655476 IBJ655473:IBL655476 ILF655473:ILH655476 IVB655473:IVD655476 JEX655473:JEZ655476 JOT655473:JOV655476 JYP655473:JYR655476 KIL655473:KIN655476 KSH655473:KSJ655476 LCD655473:LCF655476 LLZ655473:LMB655476 LVV655473:LVX655476 MFR655473:MFT655476 MPN655473:MPP655476 MZJ655473:MZL655476 NJF655473:NJH655476 NTB655473:NTD655476 OCX655473:OCZ655476 OMT655473:OMV655476 OWP655473:OWR655476 PGL655473:PGN655476 PQH655473:PQJ655476 QAD655473:QAF655476 QJZ655473:QKB655476 QTV655473:QTX655476 RDR655473:RDT655476 RNN655473:RNP655476 RXJ655473:RXL655476 SHF655473:SHH655476 SRB655473:SRD655476 TAX655473:TAZ655476 TKT655473:TKV655476 TUP655473:TUR655476 UEL655473:UEN655476 UOH655473:UOJ655476 UYD655473:UYF655476 VHZ655473:VIB655476 VRV655473:VRX655476 WBR655473:WBT655476 WLN655473:WLP655476 WVJ655473:WVL655476 B721009:D721012 IX721009:IZ721012 ST721009:SV721012 ACP721009:ACR721012 AML721009:AMN721012 AWH721009:AWJ721012 BGD721009:BGF721012 BPZ721009:BQB721012 BZV721009:BZX721012 CJR721009:CJT721012 CTN721009:CTP721012 DDJ721009:DDL721012 DNF721009:DNH721012 DXB721009:DXD721012 EGX721009:EGZ721012 EQT721009:EQV721012 FAP721009:FAR721012 FKL721009:FKN721012 FUH721009:FUJ721012 GED721009:GEF721012 GNZ721009:GOB721012 GXV721009:GXX721012 HHR721009:HHT721012 HRN721009:HRP721012 IBJ721009:IBL721012 ILF721009:ILH721012 IVB721009:IVD721012 JEX721009:JEZ721012 JOT721009:JOV721012 JYP721009:JYR721012 KIL721009:KIN721012 KSH721009:KSJ721012 LCD721009:LCF721012 LLZ721009:LMB721012 LVV721009:LVX721012 MFR721009:MFT721012 MPN721009:MPP721012 MZJ721009:MZL721012 NJF721009:NJH721012 NTB721009:NTD721012 OCX721009:OCZ721012 OMT721009:OMV721012 OWP721009:OWR721012 PGL721009:PGN721012 PQH721009:PQJ721012 QAD721009:QAF721012 QJZ721009:QKB721012 QTV721009:QTX721012 RDR721009:RDT721012 RNN721009:RNP721012 RXJ721009:RXL721012 SHF721009:SHH721012 SRB721009:SRD721012 TAX721009:TAZ721012 TKT721009:TKV721012 TUP721009:TUR721012 UEL721009:UEN721012 UOH721009:UOJ721012 UYD721009:UYF721012 VHZ721009:VIB721012 VRV721009:VRX721012 WBR721009:WBT721012 WLN721009:WLP721012 WVJ721009:WVL721012 B786545:D786548 IX786545:IZ786548 ST786545:SV786548 ACP786545:ACR786548 AML786545:AMN786548 AWH786545:AWJ786548 BGD786545:BGF786548 BPZ786545:BQB786548 BZV786545:BZX786548 CJR786545:CJT786548 CTN786545:CTP786548 DDJ786545:DDL786548 DNF786545:DNH786548 DXB786545:DXD786548 EGX786545:EGZ786548 EQT786545:EQV786548 FAP786545:FAR786548 FKL786545:FKN786548 FUH786545:FUJ786548 GED786545:GEF786548 GNZ786545:GOB786548 GXV786545:GXX786548 HHR786545:HHT786548 HRN786545:HRP786548 IBJ786545:IBL786548 ILF786545:ILH786548 IVB786545:IVD786548 JEX786545:JEZ786548 JOT786545:JOV786548 JYP786545:JYR786548 KIL786545:KIN786548 KSH786545:KSJ786548 LCD786545:LCF786548 LLZ786545:LMB786548 LVV786545:LVX786548 MFR786545:MFT786548 MPN786545:MPP786548 MZJ786545:MZL786548 NJF786545:NJH786548 NTB786545:NTD786548 OCX786545:OCZ786548 OMT786545:OMV786548 OWP786545:OWR786548 PGL786545:PGN786548 PQH786545:PQJ786548 QAD786545:QAF786548 QJZ786545:QKB786548 QTV786545:QTX786548 RDR786545:RDT786548 RNN786545:RNP786548 RXJ786545:RXL786548 SHF786545:SHH786548 SRB786545:SRD786548 TAX786545:TAZ786548 TKT786545:TKV786548 TUP786545:TUR786548 UEL786545:UEN786548 UOH786545:UOJ786548 UYD786545:UYF786548 VHZ786545:VIB786548 VRV786545:VRX786548 WBR786545:WBT786548 WLN786545:WLP786548 WVJ786545:WVL786548 B852081:D852084 IX852081:IZ852084 ST852081:SV852084 ACP852081:ACR852084 AML852081:AMN852084 AWH852081:AWJ852084 BGD852081:BGF852084 BPZ852081:BQB852084 BZV852081:BZX852084 CJR852081:CJT852084 CTN852081:CTP852084 DDJ852081:DDL852084 DNF852081:DNH852084 DXB852081:DXD852084 EGX852081:EGZ852084 EQT852081:EQV852084 FAP852081:FAR852084 FKL852081:FKN852084 FUH852081:FUJ852084 GED852081:GEF852084 GNZ852081:GOB852084 GXV852081:GXX852084 HHR852081:HHT852084 HRN852081:HRP852084 IBJ852081:IBL852084 ILF852081:ILH852084 IVB852081:IVD852084 JEX852081:JEZ852084 JOT852081:JOV852084 JYP852081:JYR852084 KIL852081:KIN852084 KSH852081:KSJ852084 LCD852081:LCF852084 LLZ852081:LMB852084 LVV852081:LVX852084 MFR852081:MFT852084 MPN852081:MPP852084 MZJ852081:MZL852084 NJF852081:NJH852084 NTB852081:NTD852084 OCX852081:OCZ852084 OMT852081:OMV852084 OWP852081:OWR852084 PGL852081:PGN852084 PQH852081:PQJ852084 QAD852081:QAF852084 QJZ852081:QKB852084 QTV852081:QTX852084 RDR852081:RDT852084 RNN852081:RNP852084 RXJ852081:RXL852084 SHF852081:SHH852084 SRB852081:SRD852084 TAX852081:TAZ852084 TKT852081:TKV852084 TUP852081:TUR852084 UEL852081:UEN852084 UOH852081:UOJ852084 UYD852081:UYF852084 VHZ852081:VIB852084 VRV852081:VRX852084 WBR852081:WBT852084 WLN852081:WLP852084 WVJ852081:WVL852084 B917617:D917620 IX917617:IZ917620 ST917617:SV917620 ACP917617:ACR917620 AML917617:AMN917620 AWH917617:AWJ917620 BGD917617:BGF917620 BPZ917617:BQB917620 BZV917617:BZX917620 CJR917617:CJT917620 CTN917617:CTP917620 DDJ917617:DDL917620 DNF917617:DNH917620 DXB917617:DXD917620 EGX917617:EGZ917620 EQT917617:EQV917620 FAP917617:FAR917620 FKL917617:FKN917620 FUH917617:FUJ917620 GED917617:GEF917620 GNZ917617:GOB917620 GXV917617:GXX917620 HHR917617:HHT917620 HRN917617:HRP917620 IBJ917617:IBL917620 ILF917617:ILH917620 IVB917617:IVD917620 JEX917617:JEZ917620 JOT917617:JOV917620 JYP917617:JYR917620 KIL917617:KIN917620 KSH917617:KSJ917620 LCD917617:LCF917620 LLZ917617:LMB917620 LVV917617:LVX917620 MFR917617:MFT917620 MPN917617:MPP917620 MZJ917617:MZL917620 NJF917617:NJH917620 NTB917617:NTD917620 OCX917617:OCZ917620 OMT917617:OMV917620 OWP917617:OWR917620 PGL917617:PGN917620 PQH917617:PQJ917620 QAD917617:QAF917620 QJZ917617:QKB917620 QTV917617:QTX917620 RDR917617:RDT917620 RNN917617:RNP917620 RXJ917617:RXL917620 SHF917617:SHH917620 SRB917617:SRD917620 TAX917617:TAZ917620 TKT917617:TKV917620 TUP917617:TUR917620 UEL917617:UEN917620 UOH917617:UOJ917620 UYD917617:UYF917620 VHZ917617:VIB917620 VRV917617:VRX917620 WBR917617:WBT917620 WLN917617:WLP917620 WVJ917617:WVL917620 B983153:D983156 IX983153:IZ983156 ST983153:SV983156 ACP983153:ACR983156 AML983153:AMN983156 AWH983153:AWJ983156 BGD983153:BGF983156 BPZ983153:BQB983156 BZV983153:BZX983156 CJR983153:CJT983156 CTN983153:CTP983156 DDJ983153:DDL983156 DNF983153:DNH983156 DXB983153:DXD983156 EGX983153:EGZ983156 EQT983153:EQV983156 FAP983153:FAR983156 FKL983153:FKN983156 FUH983153:FUJ983156 GED983153:GEF983156 GNZ983153:GOB983156 GXV983153:GXX983156 HHR983153:HHT983156 HRN983153:HRP983156 IBJ983153:IBL983156 ILF983153:ILH983156 IVB983153:IVD983156 JEX983153:JEZ983156 JOT983153:JOV983156 JYP983153:JYR983156 KIL983153:KIN983156 KSH983153:KSJ983156 LCD983153:LCF983156 LLZ983153:LMB983156 LVV983153:LVX983156 MFR983153:MFT983156 MPN983153:MPP983156 MZJ983153:MZL983156 NJF983153:NJH983156 NTB983153:NTD983156 OCX983153:OCZ983156 OMT983153:OMV983156 OWP983153:OWR983156 PGL983153:PGN983156 PQH983153:PQJ983156 QAD983153:QAF983156 QJZ983153:QKB983156 QTV983153:QTX983156 RDR983153:RDT983156 RNN983153:RNP983156 RXJ983153:RXL983156 SHF983153:SHH983156 SRB983153:SRD983156 TAX983153:TAZ983156 TKT983153:TKV983156 TUP983153:TUR983156 UEL983153:UEN983156 UOH983153:UOJ983156 UYD983153:UYF983156 VHZ983153:VIB983156 VRV983153:VRX983156 WBR983153:WBT983156 WLN983153:WLP983156 WVJ983153:WVL983156" xr:uid="{00000000-0002-0000-0F00-00000F000000}"/>
    <dataValidation allowBlank="1" showInputMessage="1" showErrorMessage="1" promptTitle="CAMPO OBRIGATÓRIO" prompt="Informe a área de especialização do ramo do conhecimento a que se aplica a consultoria" sqref="F113:F116 JB113:JB116 SX113:SX116 ACT113:ACT116 AMP113:AMP116 AWL113:AWL116 BGH113:BGH116 BQD113:BQD116 BZZ113:BZZ116 CJV113:CJV116 CTR113:CTR116 DDN113:DDN116 DNJ113:DNJ116 DXF113:DXF116 EHB113:EHB116 EQX113:EQX116 FAT113:FAT116 FKP113:FKP116 FUL113:FUL116 GEH113:GEH116 GOD113:GOD116 GXZ113:GXZ116 HHV113:HHV116 HRR113:HRR116 IBN113:IBN116 ILJ113:ILJ116 IVF113:IVF116 JFB113:JFB116 JOX113:JOX116 JYT113:JYT116 KIP113:KIP116 KSL113:KSL116 LCH113:LCH116 LMD113:LMD116 LVZ113:LVZ116 MFV113:MFV116 MPR113:MPR116 MZN113:MZN116 NJJ113:NJJ116 NTF113:NTF116 ODB113:ODB116 OMX113:OMX116 OWT113:OWT116 PGP113:PGP116 PQL113:PQL116 QAH113:QAH116 QKD113:QKD116 QTZ113:QTZ116 RDV113:RDV116 RNR113:RNR116 RXN113:RXN116 SHJ113:SHJ116 SRF113:SRF116 TBB113:TBB116 TKX113:TKX116 TUT113:TUT116 UEP113:UEP116 UOL113:UOL116 UYH113:UYH116 VID113:VID116 VRZ113:VRZ116 WBV113:WBV116 WLR113:WLR116 WVN113:WVN116 F65649:F65652 JB65649:JB65652 SX65649:SX65652 ACT65649:ACT65652 AMP65649:AMP65652 AWL65649:AWL65652 BGH65649:BGH65652 BQD65649:BQD65652 BZZ65649:BZZ65652 CJV65649:CJV65652 CTR65649:CTR65652 DDN65649:DDN65652 DNJ65649:DNJ65652 DXF65649:DXF65652 EHB65649:EHB65652 EQX65649:EQX65652 FAT65649:FAT65652 FKP65649:FKP65652 FUL65649:FUL65652 GEH65649:GEH65652 GOD65649:GOD65652 GXZ65649:GXZ65652 HHV65649:HHV65652 HRR65649:HRR65652 IBN65649:IBN65652 ILJ65649:ILJ65652 IVF65649:IVF65652 JFB65649:JFB65652 JOX65649:JOX65652 JYT65649:JYT65652 KIP65649:KIP65652 KSL65649:KSL65652 LCH65649:LCH65652 LMD65649:LMD65652 LVZ65649:LVZ65652 MFV65649:MFV65652 MPR65649:MPR65652 MZN65649:MZN65652 NJJ65649:NJJ65652 NTF65649:NTF65652 ODB65649:ODB65652 OMX65649:OMX65652 OWT65649:OWT65652 PGP65649:PGP65652 PQL65649:PQL65652 QAH65649:QAH65652 QKD65649:QKD65652 QTZ65649:QTZ65652 RDV65649:RDV65652 RNR65649:RNR65652 RXN65649:RXN65652 SHJ65649:SHJ65652 SRF65649:SRF65652 TBB65649:TBB65652 TKX65649:TKX65652 TUT65649:TUT65652 UEP65649:UEP65652 UOL65649:UOL65652 UYH65649:UYH65652 VID65649:VID65652 VRZ65649:VRZ65652 WBV65649:WBV65652 WLR65649:WLR65652 WVN65649:WVN65652 F131185:F131188 JB131185:JB131188 SX131185:SX131188 ACT131185:ACT131188 AMP131185:AMP131188 AWL131185:AWL131188 BGH131185:BGH131188 BQD131185:BQD131188 BZZ131185:BZZ131188 CJV131185:CJV131188 CTR131185:CTR131188 DDN131185:DDN131188 DNJ131185:DNJ131188 DXF131185:DXF131188 EHB131185:EHB131188 EQX131185:EQX131188 FAT131185:FAT131188 FKP131185:FKP131188 FUL131185:FUL131188 GEH131185:GEH131188 GOD131185:GOD131188 GXZ131185:GXZ131188 HHV131185:HHV131188 HRR131185:HRR131188 IBN131185:IBN131188 ILJ131185:ILJ131188 IVF131185:IVF131188 JFB131185:JFB131188 JOX131185:JOX131188 JYT131185:JYT131188 KIP131185:KIP131188 KSL131185:KSL131188 LCH131185:LCH131188 LMD131185:LMD131188 LVZ131185:LVZ131188 MFV131185:MFV131188 MPR131185:MPR131188 MZN131185:MZN131188 NJJ131185:NJJ131188 NTF131185:NTF131188 ODB131185:ODB131188 OMX131185:OMX131188 OWT131185:OWT131188 PGP131185:PGP131188 PQL131185:PQL131188 QAH131185:QAH131188 QKD131185:QKD131188 QTZ131185:QTZ131188 RDV131185:RDV131188 RNR131185:RNR131188 RXN131185:RXN131188 SHJ131185:SHJ131188 SRF131185:SRF131188 TBB131185:TBB131188 TKX131185:TKX131188 TUT131185:TUT131188 UEP131185:UEP131188 UOL131185:UOL131188 UYH131185:UYH131188 VID131185:VID131188 VRZ131185:VRZ131188 WBV131185:WBV131188 WLR131185:WLR131188 WVN131185:WVN131188 F196721:F196724 JB196721:JB196724 SX196721:SX196724 ACT196721:ACT196724 AMP196721:AMP196724 AWL196721:AWL196724 BGH196721:BGH196724 BQD196721:BQD196724 BZZ196721:BZZ196724 CJV196721:CJV196724 CTR196721:CTR196724 DDN196721:DDN196724 DNJ196721:DNJ196724 DXF196721:DXF196724 EHB196721:EHB196724 EQX196721:EQX196724 FAT196721:FAT196724 FKP196721:FKP196724 FUL196721:FUL196724 GEH196721:GEH196724 GOD196721:GOD196724 GXZ196721:GXZ196724 HHV196721:HHV196724 HRR196721:HRR196724 IBN196721:IBN196724 ILJ196721:ILJ196724 IVF196721:IVF196724 JFB196721:JFB196724 JOX196721:JOX196724 JYT196721:JYT196724 KIP196721:KIP196724 KSL196721:KSL196724 LCH196721:LCH196724 LMD196721:LMD196724 LVZ196721:LVZ196724 MFV196721:MFV196724 MPR196721:MPR196724 MZN196721:MZN196724 NJJ196721:NJJ196724 NTF196721:NTF196724 ODB196721:ODB196724 OMX196721:OMX196724 OWT196721:OWT196724 PGP196721:PGP196724 PQL196721:PQL196724 QAH196721:QAH196724 QKD196721:QKD196724 QTZ196721:QTZ196724 RDV196721:RDV196724 RNR196721:RNR196724 RXN196721:RXN196724 SHJ196721:SHJ196724 SRF196721:SRF196724 TBB196721:TBB196724 TKX196721:TKX196724 TUT196721:TUT196724 UEP196721:UEP196724 UOL196721:UOL196724 UYH196721:UYH196724 VID196721:VID196724 VRZ196721:VRZ196724 WBV196721:WBV196724 WLR196721:WLR196724 WVN196721:WVN196724 F262257:F262260 JB262257:JB262260 SX262257:SX262260 ACT262257:ACT262260 AMP262257:AMP262260 AWL262257:AWL262260 BGH262257:BGH262260 BQD262257:BQD262260 BZZ262257:BZZ262260 CJV262257:CJV262260 CTR262257:CTR262260 DDN262257:DDN262260 DNJ262257:DNJ262260 DXF262257:DXF262260 EHB262257:EHB262260 EQX262257:EQX262260 FAT262257:FAT262260 FKP262257:FKP262260 FUL262257:FUL262260 GEH262257:GEH262260 GOD262257:GOD262260 GXZ262257:GXZ262260 HHV262257:HHV262260 HRR262257:HRR262260 IBN262257:IBN262260 ILJ262257:ILJ262260 IVF262257:IVF262260 JFB262257:JFB262260 JOX262257:JOX262260 JYT262257:JYT262260 KIP262257:KIP262260 KSL262257:KSL262260 LCH262257:LCH262260 LMD262257:LMD262260 LVZ262257:LVZ262260 MFV262257:MFV262260 MPR262257:MPR262260 MZN262257:MZN262260 NJJ262257:NJJ262260 NTF262257:NTF262260 ODB262257:ODB262260 OMX262257:OMX262260 OWT262257:OWT262260 PGP262257:PGP262260 PQL262257:PQL262260 QAH262257:QAH262260 QKD262257:QKD262260 QTZ262257:QTZ262260 RDV262257:RDV262260 RNR262257:RNR262260 RXN262257:RXN262260 SHJ262257:SHJ262260 SRF262257:SRF262260 TBB262257:TBB262260 TKX262257:TKX262260 TUT262257:TUT262260 UEP262257:UEP262260 UOL262257:UOL262260 UYH262257:UYH262260 VID262257:VID262260 VRZ262257:VRZ262260 WBV262257:WBV262260 WLR262257:WLR262260 WVN262257:WVN262260 F327793:F327796 JB327793:JB327796 SX327793:SX327796 ACT327793:ACT327796 AMP327793:AMP327796 AWL327793:AWL327796 BGH327793:BGH327796 BQD327793:BQD327796 BZZ327793:BZZ327796 CJV327793:CJV327796 CTR327793:CTR327796 DDN327793:DDN327796 DNJ327793:DNJ327796 DXF327793:DXF327796 EHB327793:EHB327796 EQX327793:EQX327796 FAT327793:FAT327796 FKP327793:FKP327796 FUL327793:FUL327796 GEH327793:GEH327796 GOD327793:GOD327796 GXZ327793:GXZ327796 HHV327793:HHV327796 HRR327793:HRR327796 IBN327793:IBN327796 ILJ327793:ILJ327796 IVF327793:IVF327796 JFB327793:JFB327796 JOX327793:JOX327796 JYT327793:JYT327796 KIP327793:KIP327796 KSL327793:KSL327796 LCH327793:LCH327796 LMD327793:LMD327796 LVZ327793:LVZ327796 MFV327793:MFV327796 MPR327793:MPR327796 MZN327793:MZN327796 NJJ327793:NJJ327796 NTF327793:NTF327796 ODB327793:ODB327796 OMX327793:OMX327796 OWT327793:OWT327796 PGP327793:PGP327796 PQL327793:PQL327796 QAH327793:QAH327796 QKD327793:QKD327796 QTZ327793:QTZ327796 RDV327793:RDV327796 RNR327793:RNR327796 RXN327793:RXN327796 SHJ327793:SHJ327796 SRF327793:SRF327796 TBB327793:TBB327796 TKX327793:TKX327796 TUT327793:TUT327796 UEP327793:UEP327796 UOL327793:UOL327796 UYH327793:UYH327796 VID327793:VID327796 VRZ327793:VRZ327796 WBV327793:WBV327796 WLR327793:WLR327796 WVN327793:WVN327796 F393329:F393332 JB393329:JB393332 SX393329:SX393332 ACT393329:ACT393332 AMP393329:AMP393332 AWL393329:AWL393332 BGH393329:BGH393332 BQD393329:BQD393332 BZZ393329:BZZ393332 CJV393329:CJV393332 CTR393329:CTR393332 DDN393329:DDN393332 DNJ393329:DNJ393332 DXF393329:DXF393332 EHB393329:EHB393332 EQX393329:EQX393332 FAT393329:FAT393332 FKP393329:FKP393332 FUL393329:FUL393332 GEH393329:GEH393332 GOD393329:GOD393332 GXZ393329:GXZ393332 HHV393329:HHV393332 HRR393329:HRR393332 IBN393329:IBN393332 ILJ393329:ILJ393332 IVF393329:IVF393332 JFB393329:JFB393332 JOX393329:JOX393332 JYT393329:JYT393332 KIP393329:KIP393332 KSL393329:KSL393332 LCH393329:LCH393332 LMD393329:LMD393332 LVZ393329:LVZ393332 MFV393329:MFV393332 MPR393329:MPR393332 MZN393329:MZN393332 NJJ393329:NJJ393332 NTF393329:NTF393332 ODB393329:ODB393332 OMX393329:OMX393332 OWT393329:OWT393332 PGP393329:PGP393332 PQL393329:PQL393332 QAH393329:QAH393332 QKD393329:QKD393332 QTZ393329:QTZ393332 RDV393329:RDV393332 RNR393329:RNR393332 RXN393329:RXN393332 SHJ393329:SHJ393332 SRF393329:SRF393332 TBB393329:TBB393332 TKX393329:TKX393332 TUT393329:TUT393332 UEP393329:UEP393332 UOL393329:UOL393332 UYH393329:UYH393332 VID393329:VID393332 VRZ393329:VRZ393332 WBV393329:WBV393332 WLR393329:WLR393332 WVN393329:WVN393332 F458865:F458868 JB458865:JB458868 SX458865:SX458868 ACT458865:ACT458868 AMP458865:AMP458868 AWL458865:AWL458868 BGH458865:BGH458868 BQD458865:BQD458868 BZZ458865:BZZ458868 CJV458865:CJV458868 CTR458865:CTR458868 DDN458865:DDN458868 DNJ458865:DNJ458868 DXF458865:DXF458868 EHB458865:EHB458868 EQX458865:EQX458868 FAT458865:FAT458868 FKP458865:FKP458868 FUL458865:FUL458868 GEH458865:GEH458868 GOD458865:GOD458868 GXZ458865:GXZ458868 HHV458865:HHV458868 HRR458865:HRR458868 IBN458865:IBN458868 ILJ458865:ILJ458868 IVF458865:IVF458868 JFB458865:JFB458868 JOX458865:JOX458868 JYT458865:JYT458868 KIP458865:KIP458868 KSL458865:KSL458868 LCH458865:LCH458868 LMD458865:LMD458868 LVZ458865:LVZ458868 MFV458865:MFV458868 MPR458865:MPR458868 MZN458865:MZN458868 NJJ458865:NJJ458868 NTF458865:NTF458868 ODB458865:ODB458868 OMX458865:OMX458868 OWT458865:OWT458868 PGP458865:PGP458868 PQL458865:PQL458868 QAH458865:QAH458868 QKD458865:QKD458868 QTZ458865:QTZ458868 RDV458865:RDV458868 RNR458865:RNR458868 RXN458865:RXN458868 SHJ458865:SHJ458868 SRF458865:SRF458868 TBB458865:TBB458868 TKX458865:TKX458868 TUT458865:TUT458868 UEP458865:UEP458868 UOL458865:UOL458868 UYH458865:UYH458868 VID458865:VID458868 VRZ458865:VRZ458868 WBV458865:WBV458868 WLR458865:WLR458868 WVN458865:WVN458868 F524401:F524404 JB524401:JB524404 SX524401:SX524404 ACT524401:ACT524404 AMP524401:AMP524404 AWL524401:AWL524404 BGH524401:BGH524404 BQD524401:BQD524404 BZZ524401:BZZ524404 CJV524401:CJV524404 CTR524401:CTR524404 DDN524401:DDN524404 DNJ524401:DNJ524404 DXF524401:DXF524404 EHB524401:EHB524404 EQX524401:EQX524404 FAT524401:FAT524404 FKP524401:FKP524404 FUL524401:FUL524404 GEH524401:GEH524404 GOD524401:GOD524404 GXZ524401:GXZ524404 HHV524401:HHV524404 HRR524401:HRR524404 IBN524401:IBN524404 ILJ524401:ILJ524404 IVF524401:IVF524404 JFB524401:JFB524404 JOX524401:JOX524404 JYT524401:JYT524404 KIP524401:KIP524404 KSL524401:KSL524404 LCH524401:LCH524404 LMD524401:LMD524404 LVZ524401:LVZ524404 MFV524401:MFV524404 MPR524401:MPR524404 MZN524401:MZN524404 NJJ524401:NJJ524404 NTF524401:NTF524404 ODB524401:ODB524404 OMX524401:OMX524404 OWT524401:OWT524404 PGP524401:PGP524404 PQL524401:PQL524404 QAH524401:QAH524404 QKD524401:QKD524404 QTZ524401:QTZ524404 RDV524401:RDV524404 RNR524401:RNR524404 RXN524401:RXN524404 SHJ524401:SHJ524404 SRF524401:SRF524404 TBB524401:TBB524404 TKX524401:TKX524404 TUT524401:TUT524404 UEP524401:UEP524404 UOL524401:UOL524404 UYH524401:UYH524404 VID524401:VID524404 VRZ524401:VRZ524404 WBV524401:WBV524404 WLR524401:WLR524404 WVN524401:WVN524404 F589937:F589940 JB589937:JB589940 SX589937:SX589940 ACT589937:ACT589940 AMP589937:AMP589940 AWL589937:AWL589940 BGH589937:BGH589940 BQD589937:BQD589940 BZZ589937:BZZ589940 CJV589937:CJV589940 CTR589937:CTR589940 DDN589937:DDN589940 DNJ589937:DNJ589940 DXF589937:DXF589940 EHB589937:EHB589940 EQX589937:EQX589940 FAT589937:FAT589940 FKP589937:FKP589940 FUL589937:FUL589940 GEH589937:GEH589940 GOD589937:GOD589940 GXZ589937:GXZ589940 HHV589937:HHV589940 HRR589937:HRR589940 IBN589937:IBN589940 ILJ589937:ILJ589940 IVF589937:IVF589940 JFB589937:JFB589940 JOX589937:JOX589940 JYT589937:JYT589940 KIP589937:KIP589940 KSL589937:KSL589940 LCH589937:LCH589940 LMD589937:LMD589940 LVZ589937:LVZ589940 MFV589937:MFV589940 MPR589937:MPR589940 MZN589937:MZN589940 NJJ589937:NJJ589940 NTF589937:NTF589940 ODB589937:ODB589940 OMX589937:OMX589940 OWT589937:OWT589940 PGP589937:PGP589940 PQL589937:PQL589940 QAH589937:QAH589940 QKD589937:QKD589940 QTZ589937:QTZ589940 RDV589937:RDV589940 RNR589937:RNR589940 RXN589937:RXN589940 SHJ589937:SHJ589940 SRF589937:SRF589940 TBB589937:TBB589940 TKX589937:TKX589940 TUT589937:TUT589940 UEP589937:UEP589940 UOL589937:UOL589940 UYH589937:UYH589940 VID589937:VID589940 VRZ589937:VRZ589940 WBV589937:WBV589940 WLR589937:WLR589940 WVN589937:WVN589940 F655473:F655476 JB655473:JB655476 SX655473:SX655476 ACT655473:ACT655476 AMP655473:AMP655476 AWL655473:AWL655476 BGH655473:BGH655476 BQD655473:BQD655476 BZZ655473:BZZ655476 CJV655473:CJV655476 CTR655473:CTR655476 DDN655473:DDN655476 DNJ655473:DNJ655476 DXF655473:DXF655476 EHB655473:EHB655476 EQX655473:EQX655476 FAT655473:FAT655476 FKP655473:FKP655476 FUL655473:FUL655476 GEH655473:GEH655476 GOD655473:GOD655476 GXZ655473:GXZ655476 HHV655473:HHV655476 HRR655473:HRR655476 IBN655473:IBN655476 ILJ655473:ILJ655476 IVF655473:IVF655476 JFB655473:JFB655476 JOX655473:JOX655476 JYT655473:JYT655476 KIP655473:KIP655476 KSL655473:KSL655476 LCH655473:LCH655476 LMD655473:LMD655476 LVZ655473:LVZ655476 MFV655473:MFV655476 MPR655473:MPR655476 MZN655473:MZN655476 NJJ655473:NJJ655476 NTF655473:NTF655476 ODB655473:ODB655476 OMX655473:OMX655476 OWT655473:OWT655476 PGP655473:PGP655476 PQL655473:PQL655476 QAH655473:QAH655476 QKD655473:QKD655476 QTZ655473:QTZ655476 RDV655473:RDV655476 RNR655473:RNR655476 RXN655473:RXN655476 SHJ655473:SHJ655476 SRF655473:SRF655476 TBB655473:TBB655476 TKX655473:TKX655476 TUT655473:TUT655476 UEP655473:UEP655476 UOL655473:UOL655476 UYH655473:UYH655476 VID655473:VID655476 VRZ655473:VRZ655476 WBV655473:WBV655476 WLR655473:WLR655476 WVN655473:WVN655476 F721009:F721012 JB721009:JB721012 SX721009:SX721012 ACT721009:ACT721012 AMP721009:AMP721012 AWL721009:AWL721012 BGH721009:BGH721012 BQD721009:BQD721012 BZZ721009:BZZ721012 CJV721009:CJV721012 CTR721009:CTR721012 DDN721009:DDN721012 DNJ721009:DNJ721012 DXF721009:DXF721012 EHB721009:EHB721012 EQX721009:EQX721012 FAT721009:FAT721012 FKP721009:FKP721012 FUL721009:FUL721012 GEH721009:GEH721012 GOD721009:GOD721012 GXZ721009:GXZ721012 HHV721009:HHV721012 HRR721009:HRR721012 IBN721009:IBN721012 ILJ721009:ILJ721012 IVF721009:IVF721012 JFB721009:JFB721012 JOX721009:JOX721012 JYT721009:JYT721012 KIP721009:KIP721012 KSL721009:KSL721012 LCH721009:LCH721012 LMD721009:LMD721012 LVZ721009:LVZ721012 MFV721009:MFV721012 MPR721009:MPR721012 MZN721009:MZN721012 NJJ721009:NJJ721012 NTF721009:NTF721012 ODB721009:ODB721012 OMX721009:OMX721012 OWT721009:OWT721012 PGP721009:PGP721012 PQL721009:PQL721012 QAH721009:QAH721012 QKD721009:QKD721012 QTZ721009:QTZ721012 RDV721009:RDV721012 RNR721009:RNR721012 RXN721009:RXN721012 SHJ721009:SHJ721012 SRF721009:SRF721012 TBB721009:TBB721012 TKX721009:TKX721012 TUT721009:TUT721012 UEP721009:UEP721012 UOL721009:UOL721012 UYH721009:UYH721012 VID721009:VID721012 VRZ721009:VRZ721012 WBV721009:WBV721012 WLR721009:WLR721012 WVN721009:WVN721012 F786545:F786548 JB786545:JB786548 SX786545:SX786548 ACT786545:ACT786548 AMP786545:AMP786548 AWL786545:AWL786548 BGH786545:BGH786548 BQD786545:BQD786548 BZZ786545:BZZ786548 CJV786545:CJV786548 CTR786545:CTR786548 DDN786545:DDN786548 DNJ786545:DNJ786548 DXF786545:DXF786548 EHB786545:EHB786548 EQX786545:EQX786548 FAT786545:FAT786548 FKP786545:FKP786548 FUL786545:FUL786548 GEH786545:GEH786548 GOD786545:GOD786548 GXZ786545:GXZ786548 HHV786545:HHV786548 HRR786545:HRR786548 IBN786545:IBN786548 ILJ786545:ILJ786548 IVF786545:IVF786548 JFB786545:JFB786548 JOX786545:JOX786548 JYT786545:JYT786548 KIP786545:KIP786548 KSL786545:KSL786548 LCH786545:LCH786548 LMD786545:LMD786548 LVZ786545:LVZ786548 MFV786545:MFV786548 MPR786545:MPR786548 MZN786545:MZN786548 NJJ786545:NJJ786548 NTF786545:NTF786548 ODB786545:ODB786548 OMX786545:OMX786548 OWT786545:OWT786548 PGP786545:PGP786548 PQL786545:PQL786548 QAH786545:QAH786548 QKD786545:QKD786548 QTZ786545:QTZ786548 RDV786545:RDV786548 RNR786545:RNR786548 RXN786545:RXN786548 SHJ786545:SHJ786548 SRF786545:SRF786548 TBB786545:TBB786548 TKX786545:TKX786548 TUT786545:TUT786548 UEP786545:UEP786548 UOL786545:UOL786548 UYH786545:UYH786548 VID786545:VID786548 VRZ786545:VRZ786548 WBV786545:WBV786548 WLR786545:WLR786548 WVN786545:WVN786548 F852081:F852084 JB852081:JB852084 SX852081:SX852084 ACT852081:ACT852084 AMP852081:AMP852084 AWL852081:AWL852084 BGH852081:BGH852084 BQD852081:BQD852084 BZZ852081:BZZ852084 CJV852081:CJV852084 CTR852081:CTR852084 DDN852081:DDN852084 DNJ852081:DNJ852084 DXF852081:DXF852084 EHB852081:EHB852084 EQX852081:EQX852084 FAT852081:FAT852084 FKP852081:FKP852084 FUL852081:FUL852084 GEH852081:GEH852084 GOD852081:GOD852084 GXZ852081:GXZ852084 HHV852081:HHV852084 HRR852081:HRR852084 IBN852081:IBN852084 ILJ852081:ILJ852084 IVF852081:IVF852084 JFB852081:JFB852084 JOX852081:JOX852084 JYT852081:JYT852084 KIP852081:KIP852084 KSL852081:KSL852084 LCH852081:LCH852084 LMD852081:LMD852084 LVZ852081:LVZ852084 MFV852081:MFV852084 MPR852081:MPR852084 MZN852081:MZN852084 NJJ852081:NJJ852084 NTF852081:NTF852084 ODB852081:ODB852084 OMX852081:OMX852084 OWT852081:OWT852084 PGP852081:PGP852084 PQL852081:PQL852084 QAH852081:QAH852084 QKD852081:QKD852084 QTZ852081:QTZ852084 RDV852081:RDV852084 RNR852081:RNR852084 RXN852081:RXN852084 SHJ852081:SHJ852084 SRF852081:SRF852084 TBB852081:TBB852084 TKX852081:TKX852084 TUT852081:TUT852084 UEP852081:UEP852084 UOL852081:UOL852084 UYH852081:UYH852084 VID852081:VID852084 VRZ852081:VRZ852084 WBV852081:WBV852084 WLR852081:WLR852084 WVN852081:WVN852084 F917617:F917620 JB917617:JB917620 SX917617:SX917620 ACT917617:ACT917620 AMP917617:AMP917620 AWL917617:AWL917620 BGH917617:BGH917620 BQD917617:BQD917620 BZZ917617:BZZ917620 CJV917617:CJV917620 CTR917617:CTR917620 DDN917617:DDN917620 DNJ917617:DNJ917620 DXF917617:DXF917620 EHB917617:EHB917620 EQX917617:EQX917620 FAT917617:FAT917620 FKP917617:FKP917620 FUL917617:FUL917620 GEH917617:GEH917620 GOD917617:GOD917620 GXZ917617:GXZ917620 HHV917617:HHV917620 HRR917617:HRR917620 IBN917617:IBN917620 ILJ917617:ILJ917620 IVF917617:IVF917620 JFB917617:JFB917620 JOX917617:JOX917620 JYT917617:JYT917620 KIP917617:KIP917620 KSL917617:KSL917620 LCH917617:LCH917620 LMD917617:LMD917620 LVZ917617:LVZ917620 MFV917617:MFV917620 MPR917617:MPR917620 MZN917617:MZN917620 NJJ917617:NJJ917620 NTF917617:NTF917620 ODB917617:ODB917620 OMX917617:OMX917620 OWT917617:OWT917620 PGP917617:PGP917620 PQL917617:PQL917620 QAH917617:QAH917620 QKD917617:QKD917620 QTZ917617:QTZ917620 RDV917617:RDV917620 RNR917617:RNR917620 RXN917617:RXN917620 SHJ917617:SHJ917620 SRF917617:SRF917620 TBB917617:TBB917620 TKX917617:TKX917620 TUT917617:TUT917620 UEP917617:UEP917620 UOL917617:UOL917620 UYH917617:UYH917620 VID917617:VID917620 VRZ917617:VRZ917620 WBV917617:WBV917620 WLR917617:WLR917620 WVN917617:WVN917620 F983153:F983156 JB983153:JB983156 SX983153:SX983156 ACT983153:ACT983156 AMP983153:AMP983156 AWL983153:AWL983156 BGH983153:BGH983156 BQD983153:BQD983156 BZZ983153:BZZ983156 CJV983153:CJV983156 CTR983153:CTR983156 DDN983153:DDN983156 DNJ983153:DNJ983156 DXF983153:DXF983156 EHB983153:EHB983156 EQX983153:EQX983156 FAT983153:FAT983156 FKP983153:FKP983156 FUL983153:FUL983156 GEH983153:GEH983156 GOD983153:GOD983156 GXZ983153:GXZ983156 HHV983153:HHV983156 HRR983153:HRR983156 IBN983153:IBN983156 ILJ983153:ILJ983156 IVF983153:IVF983156 JFB983153:JFB983156 JOX983153:JOX983156 JYT983153:JYT983156 KIP983153:KIP983156 KSL983153:KSL983156 LCH983153:LCH983156 LMD983153:LMD983156 LVZ983153:LVZ983156 MFV983153:MFV983156 MPR983153:MPR983156 MZN983153:MZN983156 NJJ983153:NJJ983156 NTF983153:NTF983156 ODB983153:ODB983156 OMX983153:OMX983156 OWT983153:OWT983156 PGP983153:PGP983156 PQL983153:PQL983156 QAH983153:QAH983156 QKD983153:QKD983156 QTZ983153:QTZ983156 RDV983153:RDV983156 RNR983153:RNR983156 RXN983153:RXN983156 SHJ983153:SHJ983156 SRF983153:SRF983156 TBB983153:TBB983156 TKX983153:TKX983156 TUT983153:TUT983156 UEP983153:UEP983156 UOL983153:UOL983156 UYH983153:UYH983156 VID983153:VID983156 VRZ983153:VRZ983156 WBV983153:WBV983156 WLR983153:WLR983156 WVN983153:WVN983156" xr:uid="{00000000-0002-0000-0F00-000010000000}"/>
    <dataValidation allowBlank="1" showInputMessage="1" showErrorMessage="1" promptTitle="SERVIÇOS DE CONSULTORIA" prompt="Gastos referentes a prestação de serviços técnicos contratados para colaborarem com a Equipe Própria, específicos de assessoria e consultoria ligados ao desenvolvimento do Projeto." sqref="A113:A116 IW113:IW116 SS113:SS116 ACO113:ACO116 AMK113:AMK116 AWG113:AWG116 BGC113:BGC116 BPY113:BPY116 BZU113:BZU116 CJQ113:CJQ116 CTM113:CTM116 DDI113:DDI116 DNE113:DNE116 DXA113:DXA116 EGW113:EGW116 EQS113:EQS116 FAO113:FAO116 FKK113:FKK116 FUG113:FUG116 GEC113:GEC116 GNY113:GNY116 GXU113:GXU116 HHQ113:HHQ116 HRM113:HRM116 IBI113:IBI116 ILE113:ILE116 IVA113:IVA116 JEW113:JEW116 JOS113:JOS116 JYO113:JYO116 KIK113:KIK116 KSG113:KSG116 LCC113:LCC116 LLY113:LLY116 LVU113:LVU116 MFQ113:MFQ116 MPM113:MPM116 MZI113:MZI116 NJE113:NJE116 NTA113:NTA116 OCW113:OCW116 OMS113:OMS116 OWO113:OWO116 PGK113:PGK116 PQG113:PQG116 QAC113:QAC116 QJY113:QJY116 QTU113:QTU116 RDQ113:RDQ116 RNM113:RNM116 RXI113:RXI116 SHE113:SHE116 SRA113:SRA116 TAW113:TAW116 TKS113:TKS116 TUO113:TUO116 UEK113:UEK116 UOG113:UOG116 UYC113:UYC116 VHY113:VHY116 VRU113:VRU116 WBQ113:WBQ116 WLM113:WLM116 WVI113:WVI116 A65649:A65652 IW65649:IW65652 SS65649:SS65652 ACO65649:ACO65652 AMK65649:AMK65652 AWG65649:AWG65652 BGC65649:BGC65652 BPY65649:BPY65652 BZU65649:BZU65652 CJQ65649:CJQ65652 CTM65649:CTM65652 DDI65649:DDI65652 DNE65649:DNE65652 DXA65649:DXA65652 EGW65649:EGW65652 EQS65649:EQS65652 FAO65649:FAO65652 FKK65649:FKK65652 FUG65649:FUG65652 GEC65649:GEC65652 GNY65649:GNY65652 GXU65649:GXU65652 HHQ65649:HHQ65652 HRM65649:HRM65652 IBI65649:IBI65652 ILE65649:ILE65652 IVA65649:IVA65652 JEW65649:JEW65652 JOS65649:JOS65652 JYO65649:JYO65652 KIK65649:KIK65652 KSG65649:KSG65652 LCC65649:LCC65652 LLY65649:LLY65652 LVU65649:LVU65652 MFQ65649:MFQ65652 MPM65649:MPM65652 MZI65649:MZI65652 NJE65649:NJE65652 NTA65649:NTA65652 OCW65649:OCW65652 OMS65649:OMS65652 OWO65649:OWO65652 PGK65649:PGK65652 PQG65649:PQG65652 QAC65649:QAC65652 QJY65649:QJY65652 QTU65649:QTU65652 RDQ65649:RDQ65652 RNM65649:RNM65652 RXI65649:RXI65652 SHE65649:SHE65652 SRA65649:SRA65652 TAW65649:TAW65652 TKS65649:TKS65652 TUO65649:TUO65652 UEK65649:UEK65652 UOG65649:UOG65652 UYC65649:UYC65652 VHY65649:VHY65652 VRU65649:VRU65652 WBQ65649:WBQ65652 WLM65649:WLM65652 WVI65649:WVI65652 A131185:A131188 IW131185:IW131188 SS131185:SS131188 ACO131185:ACO131188 AMK131185:AMK131188 AWG131185:AWG131188 BGC131185:BGC131188 BPY131185:BPY131188 BZU131185:BZU131188 CJQ131185:CJQ131188 CTM131185:CTM131188 DDI131185:DDI131188 DNE131185:DNE131188 DXA131185:DXA131188 EGW131185:EGW131188 EQS131185:EQS131188 FAO131185:FAO131188 FKK131185:FKK131188 FUG131185:FUG131188 GEC131185:GEC131188 GNY131185:GNY131188 GXU131185:GXU131188 HHQ131185:HHQ131188 HRM131185:HRM131188 IBI131185:IBI131188 ILE131185:ILE131188 IVA131185:IVA131188 JEW131185:JEW131188 JOS131185:JOS131188 JYO131185:JYO131188 KIK131185:KIK131188 KSG131185:KSG131188 LCC131185:LCC131188 LLY131185:LLY131188 LVU131185:LVU131188 MFQ131185:MFQ131188 MPM131185:MPM131188 MZI131185:MZI131188 NJE131185:NJE131188 NTA131185:NTA131188 OCW131185:OCW131188 OMS131185:OMS131188 OWO131185:OWO131188 PGK131185:PGK131188 PQG131185:PQG131188 QAC131185:QAC131188 QJY131185:QJY131188 QTU131185:QTU131188 RDQ131185:RDQ131188 RNM131185:RNM131188 RXI131185:RXI131188 SHE131185:SHE131188 SRA131185:SRA131188 TAW131185:TAW131188 TKS131185:TKS131188 TUO131185:TUO131188 UEK131185:UEK131188 UOG131185:UOG131188 UYC131185:UYC131188 VHY131185:VHY131188 VRU131185:VRU131188 WBQ131185:WBQ131188 WLM131185:WLM131188 WVI131185:WVI131188 A196721:A196724 IW196721:IW196724 SS196721:SS196724 ACO196721:ACO196724 AMK196721:AMK196724 AWG196721:AWG196724 BGC196721:BGC196724 BPY196721:BPY196724 BZU196721:BZU196724 CJQ196721:CJQ196724 CTM196721:CTM196724 DDI196721:DDI196724 DNE196721:DNE196724 DXA196721:DXA196724 EGW196721:EGW196724 EQS196721:EQS196724 FAO196721:FAO196724 FKK196721:FKK196724 FUG196721:FUG196724 GEC196721:GEC196724 GNY196721:GNY196724 GXU196721:GXU196724 HHQ196721:HHQ196724 HRM196721:HRM196724 IBI196721:IBI196724 ILE196721:ILE196724 IVA196721:IVA196724 JEW196721:JEW196724 JOS196721:JOS196724 JYO196721:JYO196724 KIK196721:KIK196724 KSG196721:KSG196724 LCC196721:LCC196724 LLY196721:LLY196724 LVU196721:LVU196724 MFQ196721:MFQ196724 MPM196721:MPM196724 MZI196721:MZI196724 NJE196721:NJE196724 NTA196721:NTA196724 OCW196721:OCW196724 OMS196721:OMS196724 OWO196721:OWO196724 PGK196721:PGK196724 PQG196721:PQG196724 QAC196721:QAC196724 QJY196721:QJY196724 QTU196721:QTU196724 RDQ196721:RDQ196724 RNM196721:RNM196724 RXI196721:RXI196724 SHE196721:SHE196724 SRA196721:SRA196724 TAW196721:TAW196724 TKS196721:TKS196724 TUO196721:TUO196724 UEK196721:UEK196724 UOG196721:UOG196724 UYC196721:UYC196724 VHY196721:VHY196724 VRU196721:VRU196724 WBQ196721:WBQ196724 WLM196721:WLM196724 WVI196721:WVI196724 A262257:A262260 IW262257:IW262260 SS262257:SS262260 ACO262257:ACO262260 AMK262257:AMK262260 AWG262257:AWG262260 BGC262257:BGC262260 BPY262257:BPY262260 BZU262257:BZU262260 CJQ262257:CJQ262260 CTM262257:CTM262260 DDI262257:DDI262260 DNE262257:DNE262260 DXA262257:DXA262260 EGW262257:EGW262260 EQS262257:EQS262260 FAO262257:FAO262260 FKK262257:FKK262260 FUG262257:FUG262260 GEC262257:GEC262260 GNY262257:GNY262260 GXU262257:GXU262260 HHQ262257:HHQ262260 HRM262257:HRM262260 IBI262257:IBI262260 ILE262257:ILE262260 IVA262257:IVA262260 JEW262257:JEW262260 JOS262257:JOS262260 JYO262257:JYO262260 KIK262257:KIK262260 KSG262257:KSG262260 LCC262257:LCC262260 LLY262257:LLY262260 LVU262257:LVU262260 MFQ262257:MFQ262260 MPM262257:MPM262260 MZI262257:MZI262260 NJE262257:NJE262260 NTA262257:NTA262260 OCW262257:OCW262260 OMS262257:OMS262260 OWO262257:OWO262260 PGK262257:PGK262260 PQG262257:PQG262260 QAC262257:QAC262260 QJY262257:QJY262260 QTU262257:QTU262260 RDQ262257:RDQ262260 RNM262257:RNM262260 RXI262257:RXI262260 SHE262257:SHE262260 SRA262257:SRA262260 TAW262257:TAW262260 TKS262257:TKS262260 TUO262257:TUO262260 UEK262257:UEK262260 UOG262257:UOG262260 UYC262257:UYC262260 VHY262257:VHY262260 VRU262257:VRU262260 WBQ262257:WBQ262260 WLM262257:WLM262260 WVI262257:WVI262260 A327793:A327796 IW327793:IW327796 SS327793:SS327796 ACO327793:ACO327796 AMK327793:AMK327796 AWG327793:AWG327796 BGC327793:BGC327796 BPY327793:BPY327796 BZU327793:BZU327796 CJQ327793:CJQ327796 CTM327793:CTM327796 DDI327793:DDI327796 DNE327793:DNE327796 DXA327793:DXA327796 EGW327793:EGW327796 EQS327793:EQS327796 FAO327793:FAO327796 FKK327793:FKK327796 FUG327793:FUG327796 GEC327793:GEC327796 GNY327793:GNY327796 GXU327793:GXU327796 HHQ327793:HHQ327796 HRM327793:HRM327796 IBI327793:IBI327796 ILE327793:ILE327796 IVA327793:IVA327796 JEW327793:JEW327796 JOS327793:JOS327796 JYO327793:JYO327796 KIK327793:KIK327796 KSG327793:KSG327796 LCC327793:LCC327796 LLY327793:LLY327796 LVU327793:LVU327796 MFQ327793:MFQ327796 MPM327793:MPM327796 MZI327793:MZI327796 NJE327793:NJE327796 NTA327793:NTA327796 OCW327793:OCW327796 OMS327793:OMS327796 OWO327793:OWO327796 PGK327793:PGK327796 PQG327793:PQG327796 QAC327793:QAC327796 QJY327793:QJY327796 QTU327793:QTU327796 RDQ327793:RDQ327796 RNM327793:RNM327796 RXI327793:RXI327796 SHE327793:SHE327796 SRA327793:SRA327796 TAW327793:TAW327796 TKS327793:TKS327796 TUO327793:TUO327796 UEK327793:UEK327796 UOG327793:UOG327796 UYC327793:UYC327796 VHY327793:VHY327796 VRU327793:VRU327796 WBQ327793:WBQ327796 WLM327793:WLM327796 WVI327793:WVI327796 A393329:A393332 IW393329:IW393332 SS393329:SS393332 ACO393329:ACO393332 AMK393329:AMK393332 AWG393329:AWG393332 BGC393329:BGC393332 BPY393329:BPY393332 BZU393329:BZU393332 CJQ393329:CJQ393332 CTM393329:CTM393332 DDI393329:DDI393332 DNE393329:DNE393332 DXA393329:DXA393332 EGW393329:EGW393332 EQS393329:EQS393332 FAO393329:FAO393332 FKK393329:FKK393332 FUG393329:FUG393332 GEC393329:GEC393332 GNY393329:GNY393332 GXU393329:GXU393332 HHQ393329:HHQ393332 HRM393329:HRM393332 IBI393329:IBI393332 ILE393329:ILE393332 IVA393329:IVA393332 JEW393329:JEW393332 JOS393329:JOS393332 JYO393329:JYO393332 KIK393329:KIK393332 KSG393329:KSG393332 LCC393329:LCC393332 LLY393329:LLY393332 LVU393329:LVU393332 MFQ393329:MFQ393332 MPM393329:MPM393332 MZI393329:MZI393332 NJE393329:NJE393332 NTA393329:NTA393332 OCW393329:OCW393332 OMS393329:OMS393332 OWO393329:OWO393332 PGK393329:PGK393332 PQG393329:PQG393332 QAC393329:QAC393332 QJY393329:QJY393332 QTU393329:QTU393332 RDQ393329:RDQ393332 RNM393329:RNM393332 RXI393329:RXI393332 SHE393329:SHE393332 SRA393329:SRA393332 TAW393329:TAW393332 TKS393329:TKS393332 TUO393329:TUO393332 UEK393329:UEK393332 UOG393329:UOG393332 UYC393329:UYC393332 VHY393329:VHY393332 VRU393329:VRU393332 WBQ393329:WBQ393332 WLM393329:WLM393332 WVI393329:WVI393332 A458865:A458868 IW458865:IW458868 SS458865:SS458868 ACO458865:ACO458868 AMK458865:AMK458868 AWG458865:AWG458868 BGC458865:BGC458868 BPY458865:BPY458868 BZU458865:BZU458868 CJQ458865:CJQ458868 CTM458865:CTM458868 DDI458865:DDI458868 DNE458865:DNE458868 DXA458865:DXA458868 EGW458865:EGW458868 EQS458865:EQS458868 FAO458865:FAO458868 FKK458865:FKK458868 FUG458865:FUG458868 GEC458865:GEC458868 GNY458865:GNY458868 GXU458865:GXU458868 HHQ458865:HHQ458868 HRM458865:HRM458868 IBI458865:IBI458868 ILE458865:ILE458868 IVA458865:IVA458868 JEW458865:JEW458868 JOS458865:JOS458868 JYO458865:JYO458868 KIK458865:KIK458868 KSG458865:KSG458868 LCC458865:LCC458868 LLY458865:LLY458868 LVU458865:LVU458868 MFQ458865:MFQ458868 MPM458865:MPM458868 MZI458865:MZI458868 NJE458865:NJE458868 NTA458865:NTA458868 OCW458865:OCW458868 OMS458865:OMS458868 OWO458865:OWO458868 PGK458865:PGK458868 PQG458865:PQG458868 QAC458865:QAC458868 QJY458865:QJY458868 QTU458865:QTU458868 RDQ458865:RDQ458868 RNM458865:RNM458868 RXI458865:RXI458868 SHE458865:SHE458868 SRA458865:SRA458868 TAW458865:TAW458868 TKS458865:TKS458868 TUO458865:TUO458868 UEK458865:UEK458868 UOG458865:UOG458868 UYC458865:UYC458868 VHY458865:VHY458868 VRU458865:VRU458868 WBQ458865:WBQ458868 WLM458865:WLM458868 WVI458865:WVI458868 A524401:A524404 IW524401:IW524404 SS524401:SS524404 ACO524401:ACO524404 AMK524401:AMK524404 AWG524401:AWG524404 BGC524401:BGC524404 BPY524401:BPY524404 BZU524401:BZU524404 CJQ524401:CJQ524404 CTM524401:CTM524404 DDI524401:DDI524404 DNE524401:DNE524404 DXA524401:DXA524404 EGW524401:EGW524404 EQS524401:EQS524404 FAO524401:FAO524404 FKK524401:FKK524404 FUG524401:FUG524404 GEC524401:GEC524404 GNY524401:GNY524404 GXU524401:GXU524404 HHQ524401:HHQ524404 HRM524401:HRM524404 IBI524401:IBI524404 ILE524401:ILE524404 IVA524401:IVA524404 JEW524401:JEW524404 JOS524401:JOS524404 JYO524401:JYO524404 KIK524401:KIK524404 KSG524401:KSG524404 LCC524401:LCC524404 LLY524401:LLY524404 LVU524401:LVU524404 MFQ524401:MFQ524404 MPM524401:MPM524404 MZI524401:MZI524404 NJE524401:NJE524404 NTA524401:NTA524404 OCW524401:OCW524404 OMS524401:OMS524404 OWO524401:OWO524404 PGK524401:PGK524404 PQG524401:PQG524404 QAC524401:QAC524404 QJY524401:QJY524404 QTU524401:QTU524404 RDQ524401:RDQ524404 RNM524401:RNM524404 RXI524401:RXI524404 SHE524401:SHE524404 SRA524401:SRA524404 TAW524401:TAW524404 TKS524401:TKS524404 TUO524401:TUO524404 UEK524401:UEK524404 UOG524401:UOG524404 UYC524401:UYC524404 VHY524401:VHY524404 VRU524401:VRU524404 WBQ524401:WBQ524404 WLM524401:WLM524404 WVI524401:WVI524404 A589937:A589940 IW589937:IW589940 SS589937:SS589940 ACO589937:ACO589940 AMK589937:AMK589940 AWG589937:AWG589940 BGC589937:BGC589940 BPY589937:BPY589940 BZU589937:BZU589940 CJQ589937:CJQ589940 CTM589937:CTM589940 DDI589937:DDI589940 DNE589937:DNE589940 DXA589937:DXA589940 EGW589937:EGW589940 EQS589937:EQS589940 FAO589937:FAO589940 FKK589937:FKK589940 FUG589937:FUG589940 GEC589937:GEC589940 GNY589937:GNY589940 GXU589937:GXU589940 HHQ589937:HHQ589940 HRM589937:HRM589940 IBI589937:IBI589940 ILE589937:ILE589940 IVA589937:IVA589940 JEW589937:JEW589940 JOS589937:JOS589940 JYO589937:JYO589940 KIK589937:KIK589940 KSG589937:KSG589940 LCC589937:LCC589940 LLY589937:LLY589940 LVU589937:LVU589940 MFQ589937:MFQ589940 MPM589937:MPM589940 MZI589937:MZI589940 NJE589937:NJE589940 NTA589937:NTA589940 OCW589937:OCW589940 OMS589937:OMS589940 OWO589937:OWO589940 PGK589937:PGK589940 PQG589937:PQG589940 QAC589937:QAC589940 QJY589937:QJY589940 QTU589937:QTU589940 RDQ589937:RDQ589940 RNM589937:RNM589940 RXI589937:RXI589940 SHE589937:SHE589940 SRA589937:SRA589940 TAW589937:TAW589940 TKS589937:TKS589940 TUO589937:TUO589940 UEK589937:UEK589940 UOG589937:UOG589940 UYC589937:UYC589940 VHY589937:VHY589940 VRU589937:VRU589940 WBQ589937:WBQ589940 WLM589937:WLM589940 WVI589937:WVI589940 A655473:A655476 IW655473:IW655476 SS655473:SS655476 ACO655473:ACO655476 AMK655473:AMK655476 AWG655473:AWG655476 BGC655473:BGC655476 BPY655473:BPY655476 BZU655473:BZU655476 CJQ655473:CJQ655476 CTM655473:CTM655476 DDI655473:DDI655476 DNE655473:DNE655476 DXA655473:DXA655476 EGW655473:EGW655476 EQS655473:EQS655476 FAO655473:FAO655476 FKK655473:FKK655476 FUG655473:FUG655476 GEC655473:GEC655476 GNY655473:GNY655476 GXU655473:GXU655476 HHQ655473:HHQ655476 HRM655473:HRM655476 IBI655473:IBI655476 ILE655473:ILE655476 IVA655473:IVA655476 JEW655473:JEW655476 JOS655473:JOS655476 JYO655473:JYO655476 KIK655473:KIK655476 KSG655473:KSG655476 LCC655473:LCC655476 LLY655473:LLY655476 LVU655473:LVU655476 MFQ655473:MFQ655476 MPM655473:MPM655476 MZI655473:MZI655476 NJE655473:NJE655476 NTA655473:NTA655476 OCW655473:OCW655476 OMS655473:OMS655476 OWO655473:OWO655476 PGK655473:PGK655476 PQG655473:PQG655476 QAC655473:QAC655476 QJY655473:QJY655476 QTU655473:QTU655476 RDQ655473:RDQ655476 RNM655473:RNM655476 RXI655473:RXI655476 SHE655473:SHE655476 SRA655473:SRA655476 TAW655473:TAW655476 TKS655473:TKS655476 TUO655473:TUO655476 UEK655473:UEK655476 UOG655473:UOG655476 UYC655473:UYC655476 VHY655473:VHY655476 VRU655473:VRU655476 WBQ655473:WBQ655476 WLM655473:WLM655476 WVI655473:WVI655476 A721009:A721012 IW721009:IW721012 SS721009:SS721012 ACO721009:ACO721012 AMK721009:AMK721012 AWG721009:AWG721012 BGC721009:BGC721012 BPY721009:BPY721012 BZU721009:BZU721012 CJQ721009:CJQ721012 CTM721009:CTM721012 DDI721009:DDI721012 DNE721009:DNE721012 DXA721009:DXA721012 EGW721009:EGW721012 EQS721009:EQS721012 FAO721009:FAO721012 FKK721009:FKK721012 FUG721009:FUG721012 GEC721009:GEC721012 GNY721009:GNY721012 GXU721009:GXU721012 HHQ721009:HHQ721012 HRM721009:HRM721012 IBI721009:IBI721012 ILE721009:ILE721012 IVA721009:IVA721012 JEW721009:JEW721012 JOS721009:JOS721012 JYO721009:JYO721012 KIK721009:KIK721012 KSG721009:KSG721012 LCC721009:LCC721012 LLY721009:LLY721012 LVU721009:LVU721012 MFQ721009:MFQ721012 MPM721009:MPM721012 MZI721009:MZI721012 NJE721009:NJE721012 NTA721009:NTA721012 OCW721009:OCW721012 OMS721009:OMS721012 OWO721009:OWO721012 PGK721009:PGK721012 PQG721009:PQG721012 QAC721009:QAC721012 QJY721009:QJY721012 QTU721009:QTU721012 RDQ721009:RDQ721012 RNM721009:RNM721012 RXI721009:RXI721012 SHE721009:SHE721012 SRA721009:SRA721012 TAW721009:TAW721012 TKS721009:TKS721012 TUO721009:TUO721012 UEK721009:UEK721012 UOG721009:UOG721012 UYC721009:UYC721012 VHY721009:VHY721012 VRU721009:VRU721012 WBQ721009:WBQ721012 WLM721009:WLM721012 WVI721009:WVI721012 A786545:A786548 IW786545:IW786548 SS786545:SS786548 ACO786545:ACO786548 AMK786545:AMK786548 AWG786545:AWG786548 BGC786545:BGC786548 BPY786545:BPY786548 BZU786545:BZU786548 CJQ786545:CJQ786548 CTM786545:CTM786548 DDI786545:DDI786548 DNE786545:DNE786548 DXA786545:DXA786548 EGW786545:EGW786548 EQS786545:EQS786548 FAO786545:FAO786548 FKK786545:FKK786548 FUG786545:FUG786548 GEC786545:GEC786548 GNY786545:GNY786548 GXU786545:GXU786548 HHQ786545:HHQ786548 HRM786545:HRM786548 IBI786545:IBI786548 ILE786545:ILE786548 IVA786545:IVA786548 JEW786545:JEW786548 JOS786545:JOS786548 JYO786545:JYO786548 KIK786545:KIK786548 KSG786545:KSG786548 LCC786545:LCC786548 LLY786545:LLY786548 LVU786545:LVU786548 MFQ786545:MFQ786548 MPM786545:MPM786548 MZI786545:MZI786548 NJE786545:NJE786548 NTA786545:NTA786548 OCW786545:OCW786548 OMS786545:OMS786548 OWO786545:OWO786548 PGK786545:PGK786548 PQG786545:PQG786548 QAC786545:QAC786548 QJY786545:QJY786548 QTU786545:QTU786548 RDQ786545:RDQ786548 RNM786545:RNM786548 RXI786545:RXI786548 SHE786545:SHE786548 SRA786545:SRA786548 TAW786545:TAW786548 TKS786545:TKS786548 TUO786545:TUO786548 UEK786545:UEK786548 UOG786545:UOG786548 UYC786545:UYC786548 VHY786545:VHY786548 VRU786545:VRU786548 WBQ786545:WBQ786548 WLM786545:WLM786548 WVI786545:WVI786548 A852081:A852084 IW852081:IW852084 SS852081:SS852084 ACO852081:ACO852084 AMK852081:AMK852084 AWG852081:AWG852084 BGC852081:BGC852084 BPY852081:BPY852084 BZU852081:BZU852084 CJQ852081:CJQ852084 CTM852081:CTM852084 DDI852081:DDI852084 DNE852081:DNE852084 DXA852081:DXA852084 EGW852081:EGW852084 EQS852081:EQS852084 FAO852081:FAO852084 FKK852081:FKK852084 FUG852081:FUG852084 GEC852081:GEC852084 GNY852081:GNY852084 GXU852081:GXU852084 HHQ852081:HHQ852084 HRM852081:HRM852084 IBI852081:IBI852084 ILE852081:ILE852084 IVA852081:IVA852084 JEW852081:JEW852084 JOS852081:JOS852084 JYO852081:JYO852084 KIK852081:KIK852084 KSG852081:KSG852084 LCC852081:LCC852084 LLY852081:LLY852084 LVU852081:LVU852084 MFQ852081:MFQ852084 MPM852081:MPM852084 MZI852081:MZI852084 NJE852081:NJE852084 NTA852081:NTA852084 OCW852081:OCW852084 OMS852081:OMS852084 OWO852081:OWO852084 PGK852081:PGK852084 PQG852081:PQG852084 QAC852081:QAC852084 QJY852081:QJY852084 QTU852081:QTU852084 RDQ852081:RDQ852084 RNM852081:RNM852084 RXI852081:RXI852084 SHE852081:SHE852084 SRA852081:SRA852084 TAW852081:TAW852084 TKS852081:TKS852084 TUO852081:TUO852084 UEK852081:UEK852084 UOG852081:UOG852084 UYC852081:UYC852084 VHY852081:VHY852084 VRU852081:VRU852084 WBQ852081:WBQ852084 WLM852081:WLM852084 WVI852081:WVI852084 A917617:A917620 IW917617:IW917620 SS917617:SS917620 ACO917617:ACO917620 AMK917617:AMK917620 AWG917617:AWG917620 BGC917617:BGC917620 BPY917617:BPY917620 BZU917617:BZU917620 CJQ917617:CJQ917620 CTM917617:CTM917620 DDI917617:DDI917620 DNE917617:DNE917620 DXA917617:DXA917620 EGW917617:EGW917620 EQS917617:EQS917620 FAO917617:FAO917620 FKK917617:FKK917620 FUG917617:FUG917620 GEC917617:GEC917620 GNY917617:GNY917620 GXU917617:GXU917620 HHQ917617:HHQ917620 HRM917617:HRM917620 IBI917617:IBI917620 ILE917617:ILE917620 IVA917617:IVA917620 JEW917617:JEW917620 JOS917617:JOS917620 JYO917617:JYO917620 KIK917617:KIK917620 KSG917617:KSG917620 LCC917617:LCC917620 LLY917617:LLY917620 LVU917617:LVU917620 MFQ917617:MFQ917620 MPM917617:MPM917620 MZI917617:MZI917620 NJE917617:NJE917620 NTA917617:NTA917620 OCW917617:OCW917620 OMS917617:OMS917620 OWO917617:OWO917620 PGK917617:PGK917620 PQG917617:PQG917620 QAC917617:QAC917620 QJY917617:QJY917620 QTU917617:QTU917620 RDQ917617:RDQ917620 RNM917617:RNM917620 RXI917617:RXI917620 SHE917617:SHE917620 SRA917617:SRA917620 TAW917617:TAW917620 TKS917617:TKS917620 TUO917617:TUO917620 UEK917617:UEK917620 UOG917617:UOG917620 UYC917617:UYC917620 VHY917617:VHY917620 VRU917617:VRU917620 WBQ917617:WBQ917620 WLM917617:WLM917620 WVI917617:WVI917620 A983153:A983156 IW983153:IW983156 SS983153:SS983156 ACO983153:ACO983156 AMK983153:AMK983156 AWG983153:AWG983156 BGC983153:BGC983156 BPY983153:BPY983156 BZU983153:BZU983156 CJQ983153:CJQ983156 CTM983153:CTM983156 DDI983153:DDI983156 DNE983153:DNE983156 DXA983153:DXA983156 EGW983153:EGW983156 EQS983153:EQS983156 FAO983153:FAO983156 FKK983153:FKK983156 FUG983153:FUG983156 GEC983153:GEC983156 GNY983153:GNY983156 GXU983153:GXU983156 HHQ983153:HHQ983156 HRM983153:HRM983156 IBI983153:IBI983156 ILE983153:ILE983156 IVA983153:IVA983156 JEW983153:JEW983156 JOS983153:JOS983156 JYO983153:JYO983156 KIK983153:KIK983156 KSG983153:KSG983156 LCC983153:LCC983156 LLY983153:LLY983156 LVU983153:LVU983156 MFQ983153:MFQ983156 MPM983153:MPM983156 MZI983153:MZI983156 NJE983153:NJE983156 NTA983153:NTA983156 OCW983153:OCW983156 OMS983153:OMS983156 OWO983153:OWO983156 PGK983153:PGK983156 PQG983153:PQG983156 QAC983153:QAC983156 QJY983153:QJY983156 QTU983153:QTU983156 RDQ983153:RDQ983156 RNM983153:RNM983156 RXI983153:RXI983156 SHE983153:SHE983156 SRA983153:SRA983156 TAW983153:TAW983156 TKS983153:TKS983156 TUO983153:TUO983156 UEK983153:UEK983156 UOG983153:UOG983156 UYC983153:UYC983156 VHY983153:VHY983156 VRU983153:VRU983156 WBQ983153:WBQ983156 WLM983153:WLM983156 WVI983153:WVI983156" xr:uid="{00000000-0002-0000-0F00-000011000000}"/>
    <dataValidation allowBlank="1" showInputMessage="1" showErrorMessage="1" prompt="Verifique as condições de aceitação de itens financiáveis da linha de crédito, pois, dependendo do tipo de gasto, ele pode ser enquadrado em outra Rubrica ou não ser um item financiável." sqref="C38:C43 IY38:IY43 SU38:SU43 ACQ38:ACQ43 AMM38:AMM43 AWI38:AWI43 BGE38:BGE43 BQA38:BQA43 BZW38:BZW43 CJS38:CJS43 CTO38:CTO43 DDK38:DDK43 DNG38:DNG43 DXC38:DXC43 EGY38:EGY43 EQU38:EQU43 FAQ38:FAQ43 FKM38:FKM43 FUI38:FUI43 GEE38:GEE43 GOA38:GOA43 GXW38:GXW43 HHS38:HHS43 HRO38:HRO43 IBK38:IBK43 ILG38:ILG43 IVC38:IVC43 JEY38:JEY43 JOU38:JOU43 JYQ38:JYQ43 KIM38:KIM43 KSI38:KSI43 LCE38:LCE43 LMA38:LMA43 LVW38:LVW43 MFS38:MFS43 MPO38:MPO43 MZK38:MZK43 NJG38:NJG43 NTC38:NTC43 OCY38:OCY43 OMU38:OMU43 OWQ38:OWQ43 PGM38:PGM43 PQI38:PQI43 QAE38:QAE43 QKA38:QKA43 QTW38:QTW43 RDS38:RDS43 RNO38:RNO43 RXK38:RXK43 SHG38:SHG43 SRC38:SRC43 TAY38:TAY43 TKU38:TKU43 TUQ38:TUQ43 UEM38:UEM43 UOI38:UOI43 UYE38:UYE43 VIA38:VIA43 VRW38:VRW43 WBS38:WBS43 WLO38:WLO43 WVK38:WVK43 C65576:C65581 IY65576:IY65581 SU65576:SU65581 ACQ65576:ACQ65581 AMM65576:AMM65581 AWI65576:AWI65581 BGE65576:BGE65581 BQA65576:BQA65581 BZW65576:BZW65581 CJS65576:CJS65581 CTO65576:CTO65581 DDK65576:DDK65581 DNG65576:DNG65581 DXC65576:DXC65581 EGY65576:EGY65581 EQU65576:EQU65581 FAQ65576:FAQ65581 FKM65576:FKM65581 FUI65576:FUI65581 GEE65576:GEE65581 GOA65576:GOA65581 GXW65576:GXW65581 HHS65576:HHS65581 HRO65576:HRO65581 IBK65576:IBK65581 ILG65576:ILG65581 IVC65576:IVC65581 JEY65576:JEY65581 JOU65576:JOU65581 JYQ65576:JYQ65581 KIM65576:KIM65581 KSI65576:KSI65581 LCE65576:LCE65581 LMA65576:LMA65581 LVW65576:LVW65581 MFS65576:MFS65581 MPO65576:MPO65581 MZK65576:MZK65581 NJG65576:NJG65581 NTC65576:NTC65581 OCY65576:OCY65581 OMU65576:OMU65581 OWQ65576:OWQ65581 PGM65576:PGM65581 PQI65576:PQI65581 QAE65576:QAE65581 QKA65576:QKA65581 QTW65576:QTW65581 RDS65576:RDS65581 RNO65576:RNO65581 RXK65576:RXK65581 SHG65576:SHG65581 SRC65576:SRC65581 TAY65576:TAY65581 TKU65576:TKU65581 TUQ65576:TUQ65581 UEM65576:UEM65581 UOI65576:UOI65581 UYE65576:UYE65581 VIA65576:VIA65581 VRW65576:VRW65581 WBS65576:WBS65581 WLO65576:WLO65581 WVK65576:WVK65581 C131112:C131117 IY131112:IY131117 SU131112:SU131117 ACQ131112:ACQ131117 AMM131112:AMM131117 AWI131112:AWI131117 BGE131112:BGE131117 BQA131112:BQA131117 BZW131112:BZW131117 CJS131112:CJS131117 CTO131112:CTO131117 DDK131112:DDK131117 DNG131112:DNG131117 DXC131112:DXC131117 EGY131112:EGY131117 EQU131112:EQU131117 FAQ131112:FAQ131117 FKM131112:FKM131117 FUI131112:FUI131117 GEE131112:GEE131117 GOA131112:GOA131117 GXW131112:GXW131117 HHS131112:HHS131117 HRO131112:HRO131117 IBK131112:IBK131117 ILG131112:ILG131117 IVC131112:IVC131117 JEY131112:JEY131117 JOU131112:JOU131117 JYQ131112:JYQ131117 KIM131112:KIM131117 KSI131112:KSI131117 LCE131112:LCE131117 LMA131112:LMA131117 LVW131112:LVW131117 MFS131112:MFS131117 MPO131112:MPO131117 MZK131112:MZK131117 NJG131112:NJG131117 NTC131112:NTC131117 OCY131112:OCY131117 OMU131112:OMU131117 OWQ131112:OWQ131117 PGM131112:PGM131117 PQI131112:PQI131117 QAE131112:QAE131117 QKA131112:QKA131117 QTW131112:QTW131117 RDS131112:RDS131117 RNO131112:RNO131117 RXK131112:RXK131117 SHG131112:SHG131117 SRC131112:SRC131117 TAY131112:TAY131117 TKU131112:TKU131117 TUQ131112:TUQ131117 UEM131112:UEM131117 UOI131112:UOI131117 UYE131112:UYE131117 VIA131112:VIA131117 VRW131112:VRW131117 WBS131112:WBS131117 WLO131112:WLO131117 WVK131112:WVK131117 C196648:C196653 IY196648:IY196653 SU196648:SU196653 ACQ196648:ACQ196653 AMM196648:AMM196653 AWI196648:AWI196653 BGE196648:BGE196653 BQA196648:BQA196653 BZW196648:BZW196653 CJS196648:CJS196653 CTO196648:CTO196653 DDK196648:DDK196653 DNG196648:DNG196653 DXC196648:DXC196653 EGY196648:EGY196653 EQU196648:EQU196653 FAQ196648:FAQ196653 FKM196648:FKM196653 FUI196648:FUI196653 GEE196648:GEE196653 GOA196648:GOA196653 GXW196648:GXW196653 HHS196648:HHS196653 HRO196648:HRO196653 IBK196648:IBK196653 ILG196648:ILG196653 IVC196648:IVC196653 JEY196648:JEY196653 JOU196648:JOU196653 JYQ196648:JYQ196653 KIM196648:KIM196653 KSI196648:KSI196653 LCE196648:LCE196653 LMA196648:LMA196653 LVW196648:LVW196653 MFS196648:MFS196653 MPO196648:MPO196653 MZK196648:MZK196653 NJG196648:NJG196653 NTC196648:NTC196653 OCY196648:OCY196653 OMU196648:OMU196653 OWQ196648:OWQ196653 PGM196648:PGM196653 PQI196648:PQI196653 QAE196648:QAE196653 QKA196648:QKA196653 QTW196648:QTW196653 RDS196648:RDS196653 RNO196648:RNO196653 RXK196648:RXK196653 SHG196648:SHG196653 SRC196648:SRC196653 TAY196648:TAY196653 TKU196648:TKU196653 TUQ196648:TUQ196653 UEM196648:UEM196653 UOI196648:UOI196653 UYE196648:UYE196653 VIA196648:VIA196653 VRW196648:VRW196653 WBS196648:WBS196653 WLO196648:WLO196653 WVK196648:WVK196653 C262184:C262189 IY262184:IY262189 SU262184:SU262189 ACQ262184:ACQ262189 AMM262184:AMM262189 AWI262184:AWI262189 BGE262184:BGE262189 BQA262184:BQA262189 BZW262184:BZW262189 CJS262184:CJS262189 CTO262184:CTO262189 DDK262184:DDK262189 DNG262184:DNG262189 DXC262184:DXC262189 EGY262184:EGY262189 EQU262184:EQU262189 FAQ262184:FAQ262189 FKM262184:FKM262189 FUI262184:FUI262189 GEE262184:GEE262189 GOA262184:GOA262189 GXW262184:GXW262189 HHS262184:HHS262189 HRO262184:HRO262189 IBK262184:IBK262189 ILG262184:ILG262189 IVC262184:IVC262189 JEY262184:JEY262189 JOU262184:JOU262189 JYQ262184:JYQ262189 KIM262184:KIM262189 KSI262184:KSI262189 LCE262184:LCE262189 LMA262184:LMA262189 LVW262184:LVW262189 MFS262184:MFS262189 MPO262184:MPO262189 MZK262184:MZK262189 NJG262184:NJG262189 NTC262184:NTC262189 OCY262184:OCY262189 OMU262184:OMU262189 OWQ262184:OWQ262189 PGM262184:PGM262189 PQI262184:PQI262189 QAE262184:QAE262189 QKA262184:QKA262189 QTW262184:QTW262189 RDS262184:RDS262189 RNO262184:RNO262189 RXK262184:RXK262189 SHG262184:SHG262189 SRC262184:SRC262189 TAY262184:TAY262189 TKU262184:TKU262189 TUQ262184:TUQ262189 UEM262184:UEM262189 UOI262184:UOI262189 UYE262184:UYE262189 VIA262184:VIA262189 VRW262184:VRW262189 WBS262184:WBS262189 WLO262184:WLO262189 WVK262184:WVK262189 C327720:C327725 IY327720:IY327725 SU327720:SU327725 ACQ327720:ACQ327725 AMM327720:AMM327725 AWI327720:AWI327725 BGE327720:BGE327725 BQA327720:BQA327725 BZW327720:BZW327725 CJS327720:CJS327725 CTO327720:CTO327725 DDK327720:DDK327725 DNG327720:DNG327725 DXC327720:DXC327725 EGY327720:EGY327725 EQU327720:EQU327725 FAQ327720:FAQ327725 FKM327720:FKM327725 FUI327720:FUI327725 GEE327720:GEE327725 GOA327720:GOA327725 GXW327720:GXW327725 HHS327720:HHS327725 HRO327720:HRO327725 IBK327720:IBK327725 ILG327720:ILG327725 IVC327720:IVC327725 JEY327720:JEY327725 JOU327720:JOU327725 JYQ327720:JYQ327725 KIM327720:KIM327725 KSI327720:KSI327725 LCE327720:LCE327725 LMA327720:LMA327725 LVW327720:LVW327725 MFS327720:MFS327725 MPO327720:MPO327725 MZK327720:MZK327725 NJG327720:NJG327725 NTC327720:NTC327725 OCY327720:OCY327725 OMU327720:OMU327725 OWQ327720:OWQ327725 PGM327720:PGM327725 PQI327720:PQI327725 QAE327720:QAE327725 QKA327720:QKA327725 QTW327720:QTW327725 RDS327720:RDS327725 RNO327720:RNO327725 RXK327720:RXK327725 SHG327720:SHG327725 SRC327720:SRC327725 TAY327720:TAY327725 TKU327720:TKU327725 TUQ327720:TUQ327725 UEM327720:UEM327725 UOI327720:UOI327725 UYE327720:UYE327725 VIA327720:VIA327725 VRW327720:VRW327725 WBS327720:WBS327725 WLO327720:WLO327725 WVK327720:WVK327725 C393256:C393261 IY393256:IY393261 SU393256:SU393261 ACQ393256:ACQ393261 AMM393256:AMM393261 AWI393256:AWI393261 BGE393256:BGE393261 BQA393256:BQA393261 BZW393256:BZW393261 CJS393256:CJS393261 CTO393256:CTO393261 DDK393256:DDK393261 DNG393256:DNG393261 DXC393256:DXC393261 EGY393256:EGY393261 EQU393256:EQU393261 FAQ393256:FAQ393261 FKM393256:FKM393261 FUI393256:FUI393261 GEE393256:GEE393261 GOA393256:GOA393261 GXW393256:GXW393261 HHS393256:HHS393261 HRO393256:HRO393261 IBK393256:IBK393261 ILG393256:ILG393261 IVC393256:IVC393261 JEY393256:JEY393261 JOU393256:JOU393261 JYQ393256:JYQ393261 KIM393256:KIM393261 KSI393256:KSI393261 LCE393256:LCE393261 LMA393256:LMA393261 LVW393256:LVW393261 MFS393256:MFS393261 MPO393256:MPO393261 MZK393256:MZK393261 NJG393256:NJG393261 NTC393256:NTC393261 OCY393256:OCY393261 OMU393256:OMU393261 OWQ393256:OWQ393261 PGM393256:PGM393261 PQI393256:PQI393261 QAE393256:QAE393261 QKA393256:QKA393261 QTW393256:QTW393261 RDS393256:RDS393261 RNO393256:RNO393261 RXK393256:RXK393261 SHG393256:SHG393261 SRC393256:SRC393261 TAY393256:TAY393261 TKU393256:TKU393261 TUQ393256:TUQ393261 UEM393256:UEM393261 UOI393256:UOI393261 UYE393256:UYE393261 VIA393256:VIA393261 VRW393256:VRW393261 WBS393256:WBS393261 WLO393256:WLO393261 WVK393256:WVK393261 C458792:C458797 IY458792:IY458797 SU458792:SU458797 ACQ458792:ACQ458797 AMM458792:AMM458797 AWI458792:AWI458797 BGE458792:BGE458797 BQA458792:BQA458797 BZW458792:BZW458797 CJS458792:CJS458797 CTO458792:CTO458797 DDK458792:DDK458797 DNG458792:DNG458797 DXC458792:DXC458797 EGY458792:EGY458797 EQU458792:EQU458797 FAQ458792:FAQ458797 FKM458792:FKM458797 FUI458792:FUI458797 GEE458792:GEE458797 GOA458792:GOA458797 GXW458792:GXW458797 HHS458792:HHS458797 HRO458792:HRO458797 IBK458792:IBK458797 ILG458792:ILG458797 IVC458792:IVC458797 JEY458792:JEY458797 JOU458792:JOU458797 JYQ458792:JYQ458797 KIM458792:KIM458797 KSI458792:KSI458797 LCE458792:LCE458797 LMA458792:LMA458797 LVW458792:LVW458797 MFS458792:MFS458797 MPO458792:MPO458797 MZK458792:MZK458797 NJG458792:NJG458797 NTC458792:NTC458797 OCY458792:OCY458797 OMU458792:OMU458797 OWQ458792:OWQ458797 PGM458792:PGM458797 PQI458792:PQI458797 QAE458792:QAE458797 QKA458792:QKA458797 QTW458792:QTW458797 RDS458792:RDS458797 RNO458792:RNO458797 RXK458792:RXK458797 SHG458792:SHG458797 SRC458792:SRC458797 TAY458792:TAY458797 TKU458792:TKU458797 TUQ458792:TUQ458797 UEM458792:UEM458797 UOI458792:UOI458797 UYE458792:UYE458797 VIA458792:VIA458797 VRW458792:VRW458797 WBS458792:WBS458797 WLO458792:WLO458797 WVK458792:WVK458797 C524328:C524333 IY524328:IY524333 SU524328:SU524333 ACQ524328:ACQ524333 AMM524328:AMM524333 AWI524328:AWI524333 BGE524328:BGE524333 BQA524328:BQA524333 BZW524328:BZW524333 CJS524328:CJS524333 CTO524328:CTO524333 DDK524328:DDK524333 DNG524328:DNG524333 DXC524328:DXC524333 EGY524328:EGY524333 EQU524328:EQU524333 FAQ524328:FAQ524333 FKM524328:FKM524333 FUI524328:FUI524333 GEE524328:GEE524333 GOA524328:GOA524333 GXW524328:GXW524333 HHS524328:HHS524333 HRO524328:HRO524333 IBK524328:IBK524333 ILG524328:ILG524333 IVC524328:IVC524333 JEY524328:JEY524333 JOU524328:JOU524333 JYQ524328:JYQ524333 KIM524328:KIM524333 KSI524328:KSI524333 LCE524328:LCE524333 LMA524328:LMA524333 LVW524328:LVW524333 MFS524328:MFS524333 MPO524328:MPO524333 MZK524328:MZK524333 NJG524328:NJG524333 NTC524328:NTC524333 OCY524328:OCY524333 OMU524328:OMU524333 OWQ524328:OWQ524333 PGM524328:PGM524333 PQI524328:PQI524333 QAE524328:QAE524333 QKA524328:QKA524333 QTW524328:QTW524333 RDS524328:RDS524333 RNO524328:RNO524333 RXK524328:RXK524333 SHG524328:SHG524333 SRC524328:SRC524333 TAY524328:TAY524333 TKU524328:TKU524333 TUQ524328:TUQ524333 UEM524328:UEM524333 UOI524328:UOI524333 UYE524328:UYE524333 VIA524328:VIA524333 VRW524328:VRW524333 WBS524328:WBS524333 WLO524328:WLO524333 WVK524328:WVK524333 C589864:C589869 IY589864:IY589869 SU589864:SU589869 ACQ589864:ACQ589869 AMM589864:AMM589869 AWI589864:AWI589869 BGE589864:BGE589869 BQA589864:BQA589869 BZW589864:BZW589869 CJS589864:CJS589869 CTO589864:CTO589869 DDK589864:DDK589869 DNG589864:DNG589869 DXC589864:DXC589869 EGY589864:EGY589869 EQU589864:EQU589869 FAQ589864:FAQ589869 FKM589864:FKM589869 FUI589864:FUI589869 GEE589864:GEE589869 GOA589864:GOA589869 GXW589864:GXW589869 HHS589864:HHS589869 HRO589864:HRO589869 IBK589864:IBK589869 ILG589864:ILG589869 IVC589864:IVC589869 JEY589864:JEY589869 JOU589864:JOU589869 JYQ589864:JYQ589869 KIM589864:KIM589869 KSI589864:KSI589869 LCE589864:LCE589869 LMA589864:LMA589869 LVW589864:LVW589869 MFS589864:MFS589869 MPO589864:MPO589869 MZK589864:MZK589869 NJG589864:NJG589869 NTC589864:NTC589869 OCY589864:OCY589869 OMU589864:OMU589869 OWQ589864:OWQ589869 PGM589864:PGM589869 PQI589864:PQI589869 QAE589864:QAE589869 QKA589864:QKA589869 QTW589864:QTW589869 RDS589864:RDS589869 RNO589864:RNO589869 RXK589864:RXK589869 SHG589864:SHG589869 SRC589864:SRC589869 TAY589864:TAY589869 TKU589864:TKU589869 TUQ589864:TUQ589869 UEM589864:UEM589869 UOI589864:UOI589869 UYE589864:UYE589869 VIA589864:VIA589869 VRW589864:VRW589869 WBS589864:WBS589869 WLO589864:WLO589869 WVK589864:WVK589869 C655400:C655405 IY655400:IY655405 SU655400:SU655405 ACQ655400:ACQ655405 AMM655400:AMM655405 AWI655400:AWI655405 BGE655400:BGE655405 BQA655400:BQA655405 BZW655400:BZW655405 CJS655400:CJS655405 CTO655400:CTO655405 DDK655400:DDK655405 DNG655400:DNG655405 DXC655400:DXC655405 EGY655400:EGY655405 EQU655400:EQU655405 FAQ655400:FAQ655405 FKM655400:FKM655405 FUI655400:FUI655405 GEE655400:GEE655405 GOA655400:GOA655405 GXW655400:GXW655405 HHS655400:HHS655405 HRO655400:HRO655405 IBK655400:IBK655405 ILG655400:ILG655405 IVC655400:IVC655405 JEY655400:JEY655405 JOU655400:JOU655405 JYQ655400:JYQ655405 KIM655400:KIM655405 KSI655400:KSI655405 LCE655400:LCE655405 LMA655400:LMA655405 LVW655400:LVW655405 MFS655400:MFS655405 MPO655400:MPO655405 MZK655400:MZK655405 NJG655400:NJG655405 NTC655400:NTC655405 OCY655400:OCY655405 OMU655400:OMU655405 OWQ655400:OWQ655405 PGM655400:PGM655405 PQI655400:PQI655405 QAE655400:QAE655405 QKA655400:QKA655405 QTW655400:QTW655405 RDS655400:RDS655405 RNO655400:RNO655405 RXK655400:RXK655405 SHG655400:SHG655405 SRC655400:SRC655405 TAY655400:TAY655405 TKU655400:TKU655405 TUQ655400:TUQ655405 UEM655400:UEM655405 UOI655400:UOI655405 UYE655400:UYE655405 VIA655400:VIA655405 VRW655400:VRW655405 WBS655400:WBS655405 WLO655400:WLO655405 WVK655400:WVK655405 C720936:C720941 IY720936:IY720941 SU720936:SU720941 ACQ720936:ACQ720941 AMM720936:AMM720941 AWI720936:AWI720941 BGE720936:BGE720941 BQA720936:BQA720941 BZW720936:BZW720941 CJS720936:CJS720941 CTO720936:CTO720941 DDK720936:DDK720941 DNG720936:DNG720941 DXC720936:DXC720941 EGY720936:EGY720941 EQU720936:EQU720941 FAQ720936:FAQ720941 FKM720936:FKM720941 FUI720936:FUI720941 GEE720936:GEE720941 GOA720936:GOA720941 GXW720936:GXW720941 HHS720936:HHS720941 HRO720936:HRO720941 IBK720936:IBK720941 ILG720936:ILG720941 IVC720936:IVC720941 JEY720936:JEY720941 JOU720936:JOU720941 JYQ720936:JYQ720941 KIM720936:KIM720941 KSI720936:KSI720941 LCE720936:LCE720941 LMA720936:LMA720941 LVW720936:LVW720941 MFS720936:MFS720941 MPO720936:MPO720941 MZK720936:MZK720941 NJG720936:NJG720941 NTC720936:NTC720941 OCY720936:OCY720941 OMU720936:OMU720941 OWQ720936:OWQ720941 PGM720936:PGM720941 PQI720936:PQI720941 QAE720936:QAE720941 QKA720936:QKA720941 QTW720936:QTW720941 RDS720936:RDS720941 RNO720936:RNO720941 RXK720936:RXK720941 SHG720936:SHG720941 SRC720936:SRC720941 TAY720936:TAY720941 TKU720936:TKU720941 TUQ720936:TUQ720941 UEM720936:UEM720941 UOI720936:UOI720941 UYE720936:UYE720941 VIA720936:VIA720941 VRW720936:VRW720941 WBS720936:WBS720941 WLO720936:WLO720941 WVK720936:WVK720941 C786472:C786477 IY786472:IY786477 SU786472:SU786477 ACQ786472:ACQ786477 AMM786472:AMM786477 AWI786472:AWI786477 BGE786472:BGE786477 BQA786472:BQA786477 BZW786472:BZW786477 CJS786472:CJS786477 CTO786472:CTO786477 DDK786472:DDK786477 DNG786472:DNG786477 DXC786472:DXC786477 EGY786472:EGY786477 EQU786472:EQU786477 FAQ786472:FAQ786477 FKM786472:FKM786477 FUI786472:FUI786477 GEE786472:GEE786477 GOA786472:GOA786477 GXW786472:GXW786477 HHS786472:HHS786477 HRO786472:HRO786477 IBK786472:IBK786477 ILG786472:ILG786477 IVC786472:IVC786477 JEY786472:JEY786477 JOU786472:JOU786477 JYQ786472:JYQ786477 KIM786472:KIM786477 KSI786472:KSI786477 LCE786472:LCE786477 LMA786472:LMA786477 LVW786472:LVW786477 MFS786472:MFS786477 MPO786472:MPO786477 MZK786472:MZK786477 NJG786472:NJG786477 NTC786472:NTC786477 OCY786472:OCY786477 OMU786472:OMU786477 OWQ786472:OWQ786477 PGM786472:PGM786477 PQI786472:PQI786477 QAE786472:QAE786477 QKA786472:QKA786477 QTW786472:QTW786477 RDS786472:RDS786477 RNO786472:RNO786477 RXK786472:RXK786477 SHG786472:SHG786477 SRC786472:SRC786477 TAY786472:TAY786477 TKU786472:TKU786477 TUQ786472:TUQ786477 UEM786472:UEM786477 UOI786472:UOI786477 UYE786472:UYE786477 VIA786472:VIA786477 VRW786472:VRW786477 WBS786472:WBS786477 WLO786472:WLO786477 WVK786472:WVK786477 C852008:C852013 IY852008:IY852013 SU852008:SU852013 ACQ852008:ACQ852013 AMM852008:AMM852013 AWI852008:AWI852013 BGE852008:BGE852013 BQA852008:BQA852013 BZW852008:BZW852013 CJS852008:CJS852013 CTO852008:CTO852013 DDK852008:DDK852013 DNG852008:DNG852013 DXC852008:DXC852013 EGY852008:EGY852013 EQU852008:EQU852013 FAQ852008:FAQ852013 FKM852008:FKM852013 FUI852008:FUI852013 GEE852008:GEE852013 GOA852008:GOA852013 GXW852008:GXW852013 HHS852008:HHS852013 HRO852008:HRO852013 IBK852008:IBK852013 ILG852008:ILG852013 IVC852008:IVC852013 JEY852008:JEY852013 JOU852008:JOU852013 JYQ852008:JYQ852013 KIM852008:KIM852013 KSI852008:KSI852013 LCE852008:LCE852013 LMA852008:LMA852013 LVW852008:LVW852013 MFS852008:MFS852013 MPO852008:MPO852013 MZK852008:MZK852013 NJG852008:NJG852013 NTC852008:NTC852013 OCY852008:OCY852013 OMU852008:OMU852013 OWQ852008:OWQ852013 PGM852008:PGM852013 PQI852008:PQI852013 QAE852008:QAE852013 QKA852008:QKA852013 QTW852008:QTW852013 RDS852008:RDS852013 RNO852008:RNO852013 RXK852008:RXK852013 SHG852008:SHG852013 SRC852008:SRC852013 TAY852008:TAY852013 TKU852008:TKU852013 TUQ852008:TUQ852013 UEM852008:UEM852013 UOI852008:UOI852013 UYE852008:UYE852013 VIA852008:VIA852013 VRW852008:VRW852013 WBS852008:WBS852013 WLO852008:WLO852013 WVK852008:WVK852013 C917544:C917549 IY917544:IY917549 SU917544:SU917549 ACQ917544:ACQ917549 AMM917544:AMM917549 AWI917544:AWI917549 BGE917544:BGE917549 BQA917544:BQA917549 BZW917544:BZW917549 CJS917544:CJS917549 CTO917544:CTO917549 DDK917544:DDK917549 DNG917544:DNG917549 DXC917544:DXC917549 EGY917544:EGY917549 EQU917544:EQU917549 FAQ917544:FAQ917549 FKM917544:FKM917549 FUI917544:FUI917549 GEE917544:GEE917549 GOA917544:GOA917549 GXW917544:GXW917549 HHS917544:HHS917549 HRO917544:HRO917549 IBK917544:IBK917549 ILG917544:ILG917549 IVC917544:IVC917549 JEY917544:JEY917549 JOU917544:JOU917549 JYQ917544:JYQ917549 KIM917544:KIM917549 KSI917544:KSI917549 LCE917544:LCE917549 LMA917544:LMA917549 LVW917544:LVW917549 MFS917544:MFS917549 MPO917544:MPO917549 MZK917544:MZK917549 NJG917544:NJG917549 NTC917544:NTC917549 OCY917544:OCY917549 OMU917544:OMU917549 OWQ917544:OWQ917549 PGM917544:PGM917549 PQI917544:PQI917549 QAE917544:QAE917549 QKA917544:QKA917549 QTW917544:QTW917549 RDS917544:RDS917549 RNO917544:RNO917549 RXK917544:RXK917549 SHG917544:SHG917549 SRC917544:SRC917549 TAY917544:TAY917549 TKU917544:TKU917549 TUQ917544:TUQ917549 UEM917544:UEM917549 UOI917544:UOI917549 UYE917544:UYE917549 VIA917544:VIA917549 VRW917544:VRW917549 WBS917544:WBS917549 WLO917544:WLO917549 WVK917544:WVK917549 C983080:C983085 IY983080:IY983085 SU983080:SU983085 ACQ983080:ACQ983085 AMM983080:AMM983085 AWI983080:AWI983085 BGE983080:BGE983085 BQA983080:BQA983085 BZW983080:BZW983085 CJS983080:CJS983085 CTO983080:CTO983085 DDK983080:DDK983085 DNG983080:DNG983085 DXC983080:DXC983085 EGY983080:EGY983085 EQU983080:EQU983085 FAQ983080:FAQ983085 FKM983080:FKM983085 FUI983080:FUI983085 GEE983080:GEE983085 GOA983080:GOA983085 GXW983080:GXW983085 HHS983080:HHS983085 HRO983080:HRO983085 IBK983080:IBK983085 ILG983080:ILG983085 IVC983080:IVC983085 JEY983080:JEY983085 JOU983080:JOU983085 JYQ983080:JYQ983085 KIM983080:KIM983085 KSI983080:KSI983085 LCE983080:LCE983085 LMA983080:LMA983085 LVW983080:LVW983085 MFS983080:MFS983085 MPO983080:MPO983085 MZK983080:MZK983085 NJG983080:NJG983085 NTC983080:NTC983085 OCY983080:OCY983085 OMU983080:OMU983085 OWQ983080:OWQ983085 PGM983080:PGM983085 PQI983080:PQI983085 QAE983080:QAE983085 QKA983080:QKA983085 QTW983080:QTW983085 RDS983080:RDS983085 RNO983080:RNO983085 RXK983080:RXK983085 SHG983080:SHG983085 SRC983080:SRC983085 TAY983080:TAY983085 TKU983080:TKU983085 TUQ983080:TUQ983085 UEM983080:UEM983085 UOI983080:UOI983085 UYE983080:UYE983085 VIA983080:VIA983085 VRW983080:VRW983085 WBS983080:WBS983085 WLO983080:WLO983085 WVK983080:WVK983085 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41:C65543 IY65541:IY65543 SU65541:SU65543 ACQ65541:ACQ65543 AMM65541:AMM65543 AWI65541:AWI65543 BGE65541:BGE65543 BQA65541:BQA65543 BZW65541:BZW65543 CJS65541:CJS65543 CTO65541:CTO65543 DDK65541:DDK65543 DNG65541:DNG65543 DXC65541:DXC65543 EGY65541:EGY65543 EQU65541:EQU65543 FAQ65541:FAQ65543 FKM65541:FKM65543 FUI65541:FUI65543 GEE65541:GEE65543 GOA65541:GOA65543 GXW65541:GXW65543 HHS65541:HHS65543 HRO65541:HRO65543 IBK65541:IBK65543 ILG65541:ILG65543 IVC65541:IVC65543 JEY65541:JEY65543 JOU65541:JOU65543 JYQ65541:JYQ65543 KIM65541:KIM65543 KSI65541:KSI65543 LCE65541:LCE65543 LMA65541:LMA65543 LVW65541:LVW65543 MFS65541:MFS65543 MPO65541:MPO65543 MZK65541:MZK65543 NJG65541:NJG65543 NTC65541:NTC65543 OCY65541:OCY65543 OMU65541:OMU65543 OWQ65541:OWQ65543 PGM65541:PGM65543 PQI65541:PQI65543 QAE65541:QAE65543 QKA65541:QKA65543 QTW65541:QTW65543 RDS65541:RDS65543 RNO65541:RNO65543 RXK65541:RXK65543 SHG65541:SHG65543 SRC65541:SRC65543 TAY65541:TAY65543 TKU65541:TKU65543 TUQ65541:TUQ65543 UEM65541:UEM65543 UOI65541:UOI65543 UYE65541:UYE65543 VIA65541:VIA65543 VRW65541:VRW65543 WBS65541:WBS65543 WLO65541:WLO65543 WVK65541:WVK65543 C131077:C131079 IY131077:IY131079 SU131077:SU131079 ACQ131077:ACQ131079 AMM131077:AMM131079 AWI131077:AWI131079 BGE131077:BGE131079 BQA131077:BQA131079 BZW131077:BZW131079 CJS131077:CJS131079 CTO131077:CTO131079 DDK131077:DDK131079 DNG131077:DNG131079 DXC131077:DXC131079 EGY131077:EGY131079 EQU131077:EQU131079 FAQ131077:FAQ131079 FKM131077:FKM131079 FUI131077:FUI131079 GEE131077:GEE131079 GOA131077:GOA131079 GXW131077:GXW131079 HHS131077:HHS131079 HRO131077:HRO131079 IBK131077:IBK131079 ILG131077:ILG131079 IVC131077:IVC131079 JEY131077:JEY131079 JOU131077:JOU131079 JYQ131077:JYQ131079 KIM131077:KIM131079 KSI131077:KSI131079 LCE131077:LCE131079 LMA131077:LMA131079 LVW131077:LVW131079 MFS131077:MFS131079 MPO131077:MPO131079 MZK131077:MZK131079 NJG131077:NJG131079 NTC131077:NTC131079 OCY131077:OCY131079 OMU131077:OMU131079 OWQ131077:OWQ131079 PGM131077:PGM131079 PQI131077:PQI131079 QAE131077:QAE131079 QKA131077:QKA131079 QTW131077:QTW131079 RDS131077:RDS131079 RNO131077:RNO131079 RXK131077:RXK131079 SHG131077:SHG131079 SRC131077:SRC131079 TAY131077:TAY131079 TKU131077:TKU131079 TUQ131077:TUQ131079 UEM131077:UEM131079 UOI131077:UOI131079 UYE131077:UYE131079 VIA131077:VIA131079 VRW131077:VRW131079 WBS131077:WBS131079 WLO131077:WLO131079 WVK131077:WVK131079 C196613:C196615 IY196613:IY196615 SU196613:SU196615 ACQ196613:ACQ196615 AMM196613:AMM196615 AWI196613:AWI196615 BGE196613:BGE196615 BQA196613:BQA196615 BZW196613:BZW196615 CJS196613:CJS196615 CTO196613:CTO196615 DDK196613:DDK196615 DNG196613:DNG196615 DXC196613:DXC196615 EGY196613:EGY196615 EQU196613:EQU196615 FAQ196613:FAQ196615 FKM196613:FKM196615 FUI196613:FUI196615 GEE196613:GEE196615 GOA196613:GOA196615 GXW196613:GXW196615 HHS196613:HHS196615 HRO196613:HRO196615 IBK196613:IBK196615 ILG196613:ILG196615 IVC196613:IVC196615 JEY196613:JEY196615 JOU196613:JOU196615 JYQ196613:JYQ196615 KIM196613:KIM196615 KSI196613:KSI196615 LCE196613:LCE196615 LMA196613:LMA196615 LVW196613:LVW196615 MFS196613:MFS196615 MPO196613:MPO196615 MZK196613:MZK196615 NJG196613:NJG196615 NTC196613:NTC196615 OCY196613:OCY196615 OMU196613:OMU196615 OWQ196613:OWQ196615 PGM196613:PGM196615 PQI196613:PQI196615 QAE196613:QAE196615 QKA196613:QKA196615 QTW196613:QTW196615 RDS196613:RDS196615 RNO196613:RNO196615 RXK196613:RXK196615 SHG196613:SHG196615 SRC196613:SRC196615 TAY196613:TAY196615 TKU196613:TKU196615 TUQ196613:TUQ196615 UEM196613:UEM196615 UOI196613:UOI196615 UYE196613:UYE196615 VIA196613:VIA196615 VRW196613:VRW196615 WBS196613:WBS196615 WLO196613:WLO196615 WVK196613:WVK196615 C262149:C262151 IY262149:IY262151 SU262149:SU262151 ACQ262149:ACQ262151 AMM262149:AMM262151 AWI262149:AWI262151 BGE262149:BGE262151 BQA262149:BQA262151 BZW262149:BZW262151 CJS262149:CJS262151 CTO262149:CTO262151 DDK262149:DDK262151 DNG262149:DNG262151 DXC262149:DXC262151 EGY262149:EGY262151 EQU262149:EQU262151 FAQ262149:FAQ262151 FKM262149:FKM262151 FUI262149:FUI262151 GEE262149:GEE262151 GOA262149:GOA262151 GXW262149:GXW262151 HHS262149:HHS262151 HRO262149:HRO262151 IBK262149:IBK262151 ILG262149:ILG262151 IVC262149:IVC262151 JEY262149:JEY262151 JOU262149:JOU262151 JYQ262149:JYQ262151 KIM262149:KIM262151 KSI262149:KSI262151 LCE262149:LCE262151 LMA262149:LMA262151 LVW262149:LVW262151 MFS262149:MFS262151 MPO262149:MPO262151 MZK262149:MZK262151 NJG262149:NJG262151 NTC262149:NTC262151 OCY262149:OCY262151 OMU262149:OMU262151 OWQ262149:OWQ262151 PGM262149:PGM262151 PQI262149:PQI262151 QAE262149:QAE262151 QKA262149:QKA262151 QTW262149:QTW262151 RDS262149:RDS262151 RNO262149:RNO262151 RXK262149:RXK262151 SHG262149:SHG262151 SRC262149:SRC262151 TAY262149:TAY262151 TKU262149:TKU262151 TUQ262149:TUQ262151 UEM262149:UEM262151 UOI262149:UOI262151 UYE262149:UYE262151 VIA262149:VIA262151 VRW262149:VRW262151 WBS262149:WBS262151 WLO262149:WLO262151 WVK262149:WVK262151 C327685:C327687 IY327685:IY327687 SU327685:SU327687 ACQ327685:ACQ327687 AMM327685:AMM327687 AWI327685:AWI327687 BGE327685:BGE327687 BQA327685:BQA327687 BZW327685:BZW327687 CJS327685:CJS327687 CTO327685:CTO327687 DDK327685:DDK327687 DNG327685:DNG327687 DXC327685:DXC327687 EGY327685:EGY327687 EQU327685:EQU327687 FAQ327685:FAQ327687 FKM327685:FKM327687 FUI327685:FUI327687 GEE327685:GEE327687 GOA327685:GOA327687 GXW327685:GXW327687 HHS327685:HHS327687 HRO327685:HRO327687 IBK327685:IBK327687 ILG327685:ILG327687 IVC327685:IVC327687 JEY327685:JEY327687 JOU327685:JOU327687 JYQ327685:JYQ327687 KIM327685:KIM327687 KSI327685:KSI327687 LCE327685:LCE327687 LMA327685:LMA327687 LVW327685:LVW327687 MFS327685:MFS327687 MPO327685:MPO327687 MZK327685:MZK327687 NJG327685:NJG327687 NTC327685:NTC327687 OCY327685:OCY327687 OMU327685:OMU327687 OWQ327685:OWQ327687 PGM327685:PGM327687 PQI327685:PQI327687 QAE327685:QAE327687 QKA327685:QKA327687 QTW327685:QTW327687 RDS327685:RDS327687 RNO327685:RNO327687 RXK327685:RXK327687 SHG327685:SHG327687 SRC327685:SRC327687 TAY327685:TAY327687 TKU327685:TKU327687 TUQ327685:TUQ327687 UEM327685:UEM327687 UOI327685:UOI327687 UYE327685:UYE327687 VIA327685:VIA327687 VRW327685:VRW327687 WBS327685:WBS327687 WLO327685:WLO327687 WVK327685:WVK327687 C393221:C393223 IY393221:IY393223 SU393221:SU393223 ACQ393221:ACQ393223 AMM393221:AMM393223 AWI393221:AWI393223 BGE393221:BGE393223 BQA393221:BQA393223 BZW393221:BZW393223 CJS393221:CJS393223 CTO393221:CTO393223 DDK393221:DDK393223 DNG393221:DNG393223 DXC393221:DXC393223 EGY393221:EGY393223 EQU393221:EQU393223 FAQ393221:FAQ393223 FKM393221:FKM393223 FUI393221:FUI393223 GEE393221:GEE393223 GOA393221:GOA393223 GXW393221:GXW393223 HHS393221:HHS393223 HRO393221:HRO393223 IBK393221:IBK393223 ILG393221:ILG393223 IVC393221:IVC393223 JEY393221:JEY393223 JOU393221:JOU393223 JYQ393221:JYQ393223 KIM393221:KIM393223 KSI393221:KSI393223 LCE393221:LCE393223 LMA393221:LMA393223 LVW393221:LVW393223 MFS393221:MFS393223 MPO393221:MPO393223 MZK393221:MZK393223 NJG393221:NJG393223 NTC393221:NTC393223 OCY393221:OCY393223 OMU393221:OMU393223 OWQ393221:OWQ393223 PGM393221:PGM393223 PQI393221:PQI393223 QAE393221:QAE393223 QKA393221:QKA393223 QTW393221:QTW393223 RDS393221:RDS393223 RNO393221:RNO393223 RXK393221:RXK393223 SHG393221:SHG393223 SRC393221:SRC393223 TAY393221:TAY393223 TKU393221:TKU393223 TUQ393221:TUQ393223 UEM393221:UEM393223 UOI393221:UOI393223 UYE393221:UYE393223 VIA393221:VIA393223 VRW393221:VRW393223 WBS393221:WBS393223 WLO393221:WLO393223 WVK393221:WVK393223 C458757:C458759 IY458757:IY458759 SU458757:SU458759 ACQ458757:ACQ458759 AMM458757:AMM458759 AWI458757:AWI458759 BGE458757:BGE458759 BQA458757:BQA458759 BZW458757:BZW458759 CJS458757:CJS458759 CTO458757:CTO458759 DDK458757:DDK458759 DNG458757:DNG458759 DXC458757:DXC458759 EGY458757:EGY458759 EQU458757:EQU458759 FAQ458757:FAQ458759 FKM458757:FKM458759 FUI458757:FUI458759 GEE458757:GEE458759 GOA458757:GOA458759 GXW458757:GXW458759 HHS458757:HHS458759 HRO458757:HRO458759 IBK458757:IBK458759 ILG458757:ILG458759 IVC458757:IVC458759 JEY458757:JEY458759 JOU458757:JOU458759 JYQ458757:JYQ458759 KIM458757:KIM458759 KSI458757:KSI458759 LCE458757:LCE458759 LMA458757:LMA458759 LVW458757:LVW458759 MFS458757:MFS458759 MPO458757:MPO458759 MZK458757:MZK458759 NJG458757:NJG458759 NTC458757:NTC458759 OCY458757:OCY458759 OMU458757:OMU458759 OWQ458757:OWQ458759 PGM458757:PGM458759 PQI458757:PQI458759 QAE458757:QAE458759 QKA458757:QKA458759 QTW458757:QTW458759 RDS458757:RDS458759 RNO458757:RNO458759 RXK458757:RXK458759 SHG458757:SHG458759 SRC458757:SRC458759 TAY458757:TAY458759 TKU458757:TKU458759 TUQ458757:TUQ458759 UEM458757:UEM458759 UOI458757:UOI458759 UYE458757:UYE458759 VIA458757:VIA458759 VRW458757:VRW458759 WBS458757:WBS458759 WLO458757:WLO458759 WVK458757:WVK458759 C524293:C524295 IY524293:IY524295 SU524293:SU524295 ACQ524293:ACQ524295 AMM524293:AMM524295 AWI524293:AWI524295 BGE524293:BGE524295 BQA524293:BQA524295 BZW524293:BZW524295 CJS524293:CJS524295 CTO524293:CTO524295 DDK524293:DDK524295 DNG524293:DNG524295 DXC524293:DXC524295 EGY524293:EGY524295 EQU524293:EQU524295 FAQ524293:FAQ524295 FKM524293:FKM524295 FUI524293:FUI524295 GEE524293:GEE524295 GOA524293:GOA524295 GXW524293:GXW524295 HHS524293:HHS524295 HRO524293:HRO524295 IBK524293:IBK524295 ILG524293:ILG524295 IVC524293:IVC524295 JEY524293:JEY524295 JOU524293:JOU524295 JYQ524293:JYQ524295 KIM524293:KIM524295 KSI524293:KSI524295 LCE524293:LCE524295 LMA524293:LMA524295 LVW524293:LVW524295 MFS524293:MFS524295 MPO524293:MPO524295 MZK524293:MZK524295 NJG524293:NJG524295 NTC524293:NTC524295 OCY524293:OCY524295 OMU524293:OMU524295 OWQ524293:OWQ524295 PGM524293:PGM524295 PQI524293:PQI524295 QAE524293:QAE524295 QKA524293:QKA524295 QTW524293:QTW524295 RDS524293:RDS524295 RNO524293:RNO524295 RXK524293:RXK524295 SHG524293:SHG524295 SRC524293:SRC524295 TAY524293:TAY524295 TKU524293:TKU524295 TUQ524293:TUQ524295 UEM524293:UEM524295 UOI524293:UOI524295 UYE524293:UYE524295 VIA524293:VIA524295 VRW524293:VRW524295 WBS524293:WBS524295 WLO524293:WLO524295 WVK524293:WVK524295 C589829:C589831 IY589829:IY589831 SU589829:SU589831 ACQ589829:ACQ589831 AMM589829:AMM589831 AWI589829:AWI589831 BGE589829:BGE589831 BQA589829:BQA589831 BZW589829:BZW589831 CJS589829:CJS589831 CTO589829:CTO589831 DDK589829:DDK589831 DNG589829:DNG589831 DXC589829:DXC589831 EGY589829:EGY589831 EQU589829:EQU589831 FAQ589829:FAQ589831 FKM589829:FKM589831 FUI589829:FUI589831 GEE589829:GEE589831 GOA589829:GOA589831 GXW589829:GXW589831 HHS589829:HHS589831 HRO589829:HRO589831 IBK589829:IBK589831 ILG589829:ILG589831 IVC589829:IVC589831 JEY589829:JEY589831 JOU589829:JOU589831 JYQ589829:JYQ589831 KIM589829:KIM589831 KSI589829:KSI589831 LCE589829:LCE589831 LMA589829:LMA589831 LVW589829:LVW589831 MFS589829:MFS589831 MPO589829:MPO589831 MZK589829:MZK589831 NJG589829:NJG589831 NTC589829:NTC589831 OCY589829:OCY589831 OMU589829:OMU589831 OWQ589829:OWQ589831 PGM589829:PGM589831 PQI589829:PQI589831 QAE589829:QAE589831 QKA589829:QKA589831 QTW589829:QTW589831 RDS589829:RDS589831 RNO589829:RNO589831 RXK589829:RXK589831 SHG589829:SHG589831 SRC589829:SRC589831 TAY589829:TAY589831 TKU589829:TKU589831 TUQ589829:TUQ589831 UEM589829:UEM589831 UOI589829:UOI589831 UYE589829:UYE589831 VIA589829:VIA589831 VRW589829:VRW589831 WBS589829:WBS589831 WLO589829:WLO589831 WVK589829:WVK589831 C655365:C655367 IY655365:IY655367 SU655365:SU655367 ACQ655365:ACQ655367 AMM655365:AMM655367 AWI655365:AWI655367 BGE655365:BGE655367 BQA655365:BQA655367 BZW655365:BZW655367 CJS655365:CJS655367 CTO655365:CTO655367 DDK655365:DDK655367 DNG655365:DNG655367 DXC655365:DXC655367 EGY655365:EGY655367 EQU655365:EQU655367 FAQ655365:FAQ655367 FKM655365:FKM655367 FUI655365:FUI655367 GEE655365:GEE655367 GOA655365:GOA655367 GXW655365:GXW655367 HHS655365:HHS655367 HRO655365:HRO655367 IBK655365:IBK655367 ILG655365:ILG655367 IVC655365:IVC655367 JEY655365:JEY655367 JOU655365:JOU655367 JYQ655365:JYQ655367 KIM655365:KIM655367 KSI655365:KSI655367 LCE655365:LCE655367 LMA655365:LMA655367 LVW655365:LVW655367 MFS655365:MFS655367 MPO655365:MPO655367 MZK655365:MZK655367 NJG655365:NJG655367 NTC655365:NTC655367 OCY655365:OCY655367 OMU655365:OMU655367 OWQ655365:OWQ655367 PGM655365:PGM655367 PQI655365:PQI655367 QAE655365:QAE655367 QKA655365:QKA655367 QTW655365:QTW655367 RDS655365:RDS655367 RNO655365:RNO655367 RXK655365:RXK655367 SHG655365:SHG655367 SRC655365:SRC655367 TAY655365:TAY655367 TKU655365:TKU655367 TUQ655365:TUQ655367 UEM655365:UEM655367 UOI655365:UOI655367 UYE655365:UYE655367 VIA655365:VIA655367 VRW655365:VRW655367 WBS655365:WBS655367 WLO655365:WLO655367 WVK655365:WVK655367 C720901:C720903 IY720901:IY720903 SU720901:SU720903 ACQ720901:ACQ720903 AMM720901:AMM720903 AWI720901:AWI720903 BGE720901:BGE720903 BQA720901:BQA720903 BZW720901:BZW720903 CJS720901:CJS720903 CTO720901:CTO720903 DDK720901:DDK720903 DNG720901:DNG720903 DXC720901:DXC720903 EGY720901:EGY720903 EQU720901:EQU720903 FAQ720901:FAQ720903 FKM720901:FKM720903 FUI720901:FUI720903 GEE720901:GEE720903 GOA720901:GOA720903 GXW720901:GXW720903 HHS720901:HHS720903 HRO720901:HRO720903 IBK720901:IBK720903 ILG720901:ILG720903 IVC720901:IVC720903 JEY720901:JEY720903 JOU720901:JOU720903 JYQ720901:JYQ720903 KIM720901:KIM720903 KSI720901:KSI720903 LCE720901:LCE720903 LMA720901:LMA720903 LVW720901:LVW720903 MFS720901:MFS720903 MPO720901:MPO720903 MZK720901:MZK720903 NJG720901:NJG720903 NTC720901:NTC720903 OCY720901:OCY720903 OMU720901:OMU720903 OWQ720901:OWQ720903 PGM720901:PGM720903 PQI720901:PQI720903 QAE720901:QAE720903 QKA720901:QKA720903 QTW720901:QTW720903 RDS720901:RDS720903 RNO720901:RNO720903 RXK720901:RXK720903 SHG720901:SHG720903 SRC720901:SRC720903 TAY720901:TAY720903 TKU720901:TKU720903 TUQ720901:TUQ720903 UEM720901:UEM720903 UOI720901:UOI720903 UYE720901:UYE720903 VIA720901:VIA720903 VRW720901:VRW720903 WBS720901:WBS720903 WLO720901:WLO720903 WVK720901:WVK720903 C786437:C786439 IY786437:IY786439 SU786437:SU786439 ACQ786437:ACQ786439 AMM786437:AMM786439 AWI786437:AWI786439 BGE786437:BGE786439 BQA786437:BQA786439 BZW786437:BZW786439 CJS786437:CJS786439 CTO786437:CTO786439 DDK786437:DDK786439 DNG786437:DNG786439 DXC786437:DXC786439 EGY786437:EGY786439 EQU786437:EQU786439 FAQ786437:FAQ786439 FKM786437:FKM786439 FUI786437:FUI786439 GEE786437:GEE786439 GOA786437:GOA786439 GXW786437:GXW786439 HHS786437:HHS786439 HRO786437:HRO786439 IBK786437:IBK786439 ILG786437:ILG786439 IVC786437:IVC786439 JEY786437:JEY786439 JOU786437:JOU786439 JYQ786437:JYQ786439 KIM786437:KIM786439 KSI786437:KSI786439 LCE786437:LCE786439 LMA786437:LMA786439 LVW786437:LVW786439 MFS786437:MFS786439 MPO786437:MPO786439 MZK786437:MZK786439 NJG786437:NJG786439 NTC786437:NTC786439 OCY786437:OCY786439 OMU786437:OMU786439 OWQ786437:OWQ786439 PGM786437:PGM786439 PQI786437:PQI786439 QAE786437:QAE786439 QKA786437:QKA786439 QTW786437:QTW786439 RDS786437:RDS786439 RNO786437:RNO786439 RXK786437:RXK786439 SHG786437:SHG786439 SRC786437:SRC786439 TAY786437:TAY786439 TKU786437:TKU786439 TUQ786437:TUQ786439 UEM786437:UEM786439 UOI786437:UOI786439 UYE786437:UYE786439 VIA786437:VIA786439 VRW786437:VRW786439 WBS786437:WBS786439 WLO786437:WLO786439 WVK786437:WVK786439 C851973:C851975 IY851973:IY851975 SU851973:SU851975 ACQ851973:ACQ851975 AMM851973:AMM851975 AWI851973:AWI851975 BGE851973:BGE851975 BQA851973:BQA851975 BZW851973:BZW851975 CJS851973:CJS851975 CTO851973:CTO851975 DDK851973:DDK851975 DNG851973:DNG851975 DXC851973:DXC851975 EGY851973:EGY851975 EQU851973:EQU851975 FAQ851973:FAQ851975 FKM851973:FKM851975 FUI851973:FUI851975 GEE851973:GEE851975 GOA851973:GOA851975 GXW851973:GXW851975 HHS851973:HHS851975 HRO851973:HRO851975 IBK851973:IBK851975 ILG851973:ILG851975 IVC851973:IVC851975 JEY851973:JEY851975 JOU851973:JOU851975 JYQ851973:JYQ851975 KIM851973:KIM851975 KSI851973:KSI851975 LCE851973:LCE851975 LMA851973:LMA851975 LVW851973:LVW851975 MFS851973:MFS851975 MPO851973:MPO851975 MZK851973:MZK851975 NJG851973:NJG851975 NTC851973:NTC851975 OCY851973:OCY851975 OMU851973:OMU851975 OWQ851973:OWQ851975 PGM851973:PGM851975 PQI851973:PQI851975 QAE851973:QAE851975 QKA851973:QKA851975 QTW851973:QTW851975 RDS851973:RDS851975 RNO851973:RNO851975 RXK851973:RXK851975 SHG851973:SHG851975 SRC851973:SRC851975 TAY851973:TAY851975 TKU851973:TKU851975 TUQ851973:TUQ851975 UEM851973:UEM851975 UOI851973:UOI851975 UYE851973:UYE851975 VIA851973:VIA851975 VRW851973:VRW851975 WBS851973:WBS851975 WLO851973:WLO851975 WVK851973:WVK851975 C917509:C917511 IY917509:IY917511 SU917509:SU917511 ACQ917509:ACQ917511 AMM917509:AMM917511 AWI917509:AWI917511 BGE917509:BGE917511 BQA917509:BQA917511 BZW917509:BZW917511 CJS917509:CJS917511 CTO917509:CTO917511 DDK917509:DDK917511 DNG917509:DNG917511 DXC917509:DXC917511 EGY917509:EGY917511 EQU917509:EQU917511 FAQ917509:FAQ917511 FKM917509:FKM917511 FUI917509:FUI917511 GEE917509:GEE917511 GOA917509:GOA917511 GXW917509:GXW917511 HHS917509:HHS917511 HRO917509:HRO917511 IBK917509:IBK917511 ILG917509:ILG917511 IVC917509:IVC917511 JEY917509:JEY917511 JOU917509:JOU917511 JYQ917509:JYQ917511 KIM917509:KIM917511 KSI917509:KSI917511 LCE917509:LCE917511 LMA917509:LMA917511 LVW917509:LVW917511 MFS917509:MFS917511 MPO917509:MPO917511 MZK917509:MZK917511 NJG917509:NJG917511 NTC917509:NTC917511 OCY917509:OCY917511 OMU917509:OMU917511 OWQ917509:OWQ917511 PGM917509:PGM917511 PQI917509:PQI917511 QAE917509:QAE917511 QKA917509:QKA917511 QTW917509:QTW917511 RDS917509:RDS917511 RNO917509:RNO917511 RXK917509:RXK917511 SHG917509:SHG917511 SRC917509:SRC917511 TAY917509:TAY917511 TKU917509:TKU917511 TUQ917509:TUQ917511 UEM917509:UEM917511 UOI917509:UOI917511 UYE917509:UYE917511 VIA917509:VIA917511 VRW917509:VRW917511 WBS917509:WBS917511 WLO917509:WLO917511 WVK917509:WVK917511 C983045:C983047 IY983045:IY983047 SU983045:SU983047 ACQ983045:ACQ983047 AMM983045:AMM983047 AWI983045:AWI983047 BGE983045:BGE983047 BQA983045:BQA983047 BZW983045:BZW983047 CJS983045:CJS983047 CTO983045:CTO983047 DDK983045:DDK983047 DNG983045:DNG983047 DXC983045:DXC983047 EGY983045:EGY983047 EQU983045:EQU983047 FAQ983045:FAQ983047 FKM983045:FKM983047 FUI983045:FUI983047 GEE983045:GEE983047 GOA983045:GOA983047 GXW983045:GXW983047 HHS983045:HHS983047 HRO983045:HRO983047 IBK983045:IBK983047 ILG983045:ILG983047 IVC983045:IVC983047 JEY983045:JEY983047 JOU983045:JOU983047 JYQ983045:JYQ983047 KIM983045:KIM983047 KSI983045:KSI983047 LCE983045:LCE983047 LMA983045:LMA983047 LVW983045:LVW983047 MFS983045:MFS983047 MPO983045:MPO983047 MZK983045:MZK983047 NJG983045:NJG983047 NTC983045:NTC983047 OCY983045:OCY983047 OMU983045:OMU983047 OWQ983045:OWQ983047 PGM983045:PGM983047 PQI983045:PQI983047 QAE983045:QAE983047 QKA983045:QKA983047 QTW983045:QTW983047 RDS983045:RDS983047 RNO983045:RNO983047 RXK983045:RXK983047 SHG983045:SHG983047 SRC983045:SRC983047 TAY983045:TAY983047 TKU983045:TKU983047 TUQ983045:TUQ983047 UEM983045:UEM983047 UOI983045:UOI983047 UYE983045:UYE983047 VIA983045:VIA983047 VRW983045:VRW983047 WBS983045:WBS983047 WLO983045:WLO983047 WVK983045:WVK983047" xr:uid="{00000000-0002-0000-0F00-000012000000}"/>
    <dataValidation allowBlank="1" showInputMessage="1" showErrorMessage="1" promptTitle="Móveis e Utensílios" prompt="Exceto aquisição isolada, que não constitua um projeto de investimento. Consideram-se apenas as aquisições necessárias e indispensáveis para a execução do projeto." sqref="A38:B43 IW38:IX43 SS38:ST43 ACO38:ACP43 AMK38:AML43 AWG38:AWH43 BGC38:BGD43 BPY38:BPZ43 BZU38:BZV43 CJQ38:CJR43 CTM38:CTN43 DDI38:DDJ43 DNE38:DNF43 DXA38:DXB43 EGW38:EGX43 EQS38:EQT43 FAO38:FAP43 FKK38:FKL43 FUG38:FUH43 GEC38:GED43 GNY38:GNZ43 GXU38:GXV43 HHQ38:HHR43 HRM38:HRN43 IBI38:IBJ43 ILE38:ILF43 IVA38:IVB43 JEW38:JEX43 JOS38:JOT43 JYO38:JYP43 KIK38:KIL43 KSG38:KSH43 LCC38:LCD43 LLY38:LLZ43 LVU38:LVV43 MFQ38:MFR43 MPM38:MPN43 MZI38:MZJ43 NJE38:NJF43 NTA38:NTB43 OCW38:OCX43 OMS38:OMT43 OWO38:OWP43 PGK38:PGL43 PQG38:PQH43 QAC38:QAD43 QJY38:QJZ43 QTU38:QTV43 RDQ38:RDR43 RNM38:RNN43 RXI38:RXJ43 SHE38:SHF43 SRA38:SRB43 TAW38:TAX43 TKS38:TKT43 TUO38:TUP43 UEK38:UEL43 UOG38:UOH43 UYC38:UYD43 VHY38:VHZ43 VRU38:VRV43 WBQ38:WBR43 WLM38:WLN43 WVI38:WVJ43 A65576:B65581 IW65576:IX65581 SS65576:ST65581 ACO65576:ACP65581 AMK65576:AML65581 AWG65576:AWH65581 BGC65576:BGD65581 BPY65576:BPZ65581 BZU65576:BZV65581 CJQ65576:CJR65581 CTM65576:CTN65581 DDI65576:DDJ65581 DNE65576:DNF65581 DXA65576:DXB65581 EGW65576:EGX65581 EQS65576:EQT65581 FAO65576:FAP65581 FKK65576:FKL65581 FUG65576:FUH65581 GEC65576:GED65581 GNY65576:GNZ65581 GXU65576:GXV65581 HHQ65576:HHR65581 HRM65576:HRN65581 IBI65576:IBJ65581 ILE65576:ILF65581 IVA65576:IVB65581 JEW65576:JEX65581 JOS65576:JOT65581 JYO65576:JYP65581 KIK65576:KIL65581 KSG65576:KSH65581 LCC65576:LCD65581 LLY65576:LLZ65581 LVU65576:LVV65581 MFQ65576:MFR65581 MPM65576:MPN65581 MZI65576:MZJ65581 NJE65576:NJF65581 NTA65576:NTB65581 OCW65576:OCX65581 OMS65576:OMT65581 OWO65576:OWP65581 PGK65576:PGL65581 PQG65576:PQH65581 QAC65576:QAD65581 QJY65576:QJZ65581 QTU65576:QTV65581 RDQ65576:RDR65581 RNM65576:RNN65581 RXI65576:RXJ65581 SHE65576:SHF65581 SRA65576:SRB65581 TAW65576:TAX65581 TKS65576:TKT65581 TUO65576:TUP65581 UEK65576:UEL65581 UOG65576:UOH65581 UYC65576:UYD65581 VHY65576:VHZ65581 VRU65576:VRV65581 WBQ65576:WBR65581 WLM65576:WLN65581 WVI65576:WVJ65581 A131112:B131117 IW131112:IX131117 SS131112:ST131117 ACO131112:ACP131117 AMK131112:AML131117 AWG131112:AWH131117 BGC131112:BGD131117 BPY131112:BPZ131117 BZU131112:BZV131117 CJQ131112:CJR131117 CTM131112:CTN131117 DDI131112:DDJ131117 DNE131112:DNF131117 DXA131112:DXB131117 EGW131112:EGX131117 EQS131112:EQT131117 FAO131112:FAP131117 FKK131112:FKL131117 FUG131112:FUH131117 GEC131112:GED131117 GNY131112:GNZ131117 GXU131112:GXV131117 HHQ131112:HHR131117 HRM131112:HRN131117 IBI131112:IBJ131117 ILE131112:ILF131117 IVA131112:IVB131117 JEW131112:JEX131117 JOS131112:JOT131117 JYO131112:JYP131117 KIK131112:KIL131117 KSG131112:KSH131117 LCC131112:LCD131117 LLY131112:LLZ131117 LVU131112:LVV131117 MFQ131112:MFR131117 MPM131112:MPN131117 MZI131112:MZJ131117 NJE131112:NJF131117 NTA131112:NTB131117 OCW131112:OCX131117 OMS131112:OMT131117 OWO131112:OWP131117 PGK131112:PGL131117 PQG131112:PQH131117 QAC131112:QAD131117 QJY131112:QJZ131117 QTU131112:QTV131117 RDQ131112:RDR131117 RNM131112:RNN131117 RXI131112:RXJ131117 SHE131112:SHF131117 SRA131112:SRB131117 TAW131112:TAX131117 TKS131112:TKT131117 TUO131112:TUP131117 UEK131112:UEL131117 UOG131112:UOH131117 UYC131112:UYD131117 VHY131112:VHZ131117 VRU131112:VRV131117 WBQ131112:WBR131117 WLM131112:WLN131117 WVI131112:WVJ131117 A196648:B196653 IW196648:IX196653 SS196648:ST196653 ACO196648:ACP196653 AMK196648:AML196653 AWG196648:AWH196653 BGC196648:BGD196653 BPY196648:BPZ196653 BZU196648:BZV196653 CJQ196648:CJR196653 CTM196648:CTN196653 DDI196648:DDJ196653 DNE196648:DNF196653 DXA196648:DXB196653 EGW196648:EGX196653 EQS196648:EQT196653 FAO196648:FAP196653 FKK196648:FKL196653 FUG196648:FUH196653 GEC196648:GED196653 GNY196648:GNZ196653 GXU196648:GXV196653 HHQ196648:HHR196653 HRM196648:HRN196653 IBI196648:IBJ196653 ILE196648:ILF196653 IVA196648:IVB196653 JEW196648:JEX196653 JOS196648:JOT196653 JYO196648:JYP196653 KIK196648:KIL196653 KSG196648:KSH196653 LCC196648:LCD196653 LLY196648:LLZ196653 LVU196648:LVV196653 MFQ196648:MFR196653 MPM196648:MPN196653 MZI196648:MZJ196653 NJE196648:NJF196653 NTA196648:NTB196653 OCW196648:OCX196653 OMS196648:OMT196653 OWO196648:OWP196653 PGK196648:PGL196653 PQG196648:PQH196653 QAC196648:QAD196653 QJY196648:QJZ196653 QTU196648:QTV196653 RDQ196648:RDR196653 RNM196648:RNN196653 RXI196648:RXJ196653 SHE196648:SHF196653 SRA196648:SRB196653 TAW196648:TAX196653 TKS196648:TKT196653 TUO196648:TUP196653 UEK196648:UEL196653 UOG196648:UOH196653 UYC196648:UYD196653 VHY196648:VHZ196653 VRU196648:VRV196653 WBQ196648:WBR196653 WLM196648:WLN196653 WVI196648:WVJ196653 A262184:B262189 IW262184:IX262189 SS262184:ST262189 ACO262184:ACP262189 AMK262184:AML262189 AWG262184:AWH262189 BGC262184:BGD262189 BPY262184:BPZ262189 BZU262184:BZV262189 CJQ262184:CJR262189 CTM262184:CTN262189 DDI262184:DDJ262189 DNE262184:DNF262189 DXA262184:DXB262189 EGW262184:EGX262189 EQS262184:EQT262189 FAO262184:FAP262189 FKK262184:FKL262189 FUG262184:FUH262189 GEC262184:GED262189 GNY262184:GNZ262189 GXU262184:GXV262189 HHQ262184:HHR262189 HRM262184:HRN262189 IBI262184:IBJ262189 ILE262184:ILF262189 IVA262184:IVB262189 JEW262184:JEX262189 JOS262184:JOT262189 JYO262184:JYP262189 KIK262184:KIL262189 KSG262184:KSH262189 LCC262184:LCD262189 LLY262184:LLZ262189 LVU262184:LVV262189 MFQ262184:MFR262189 MPM262184:MPN262189 MZI262184:MZJ262189 NJE262184:NJF262189 NTA262184:NTB262189 OCW262184:OCX262189 OMS262184:OMT262189 OWO262184:OWP262189 PGK262184:PGL262189 PQG262184:PQH262189 QAC262184:QAD262189 QJY262184:QJZ262189 QTU262184:QTV262189 RDQ262184:RDR262189 RNM262184:RNN262189 RXI262184:RXJ262189 SHE262184:SHF262189 SRA262184:SRB262189 TAW262184:TAX262189 TKS262184:TKT262189 TUO262184:TUP262189 UEK262184:UEL262189 UOG262184:UOH262189 UYC262184:UYD262189 VHY262184:VHZ262189 VRU262184:VRV262189 WBQ262184:WBR262189 WLM262184:WLN262189 WVI262184:WVJ262189 A327720:B327725 IW327720:IX327725 SS327720:ST327725 ACO327720:ACP327725 AMK327720:AML327725 AWG327720:AWH327725 BGC327720:BGD327725 BPY327720:BPZ327725 BZU327720:BZV327725 CJQ327720:CJR327725 CTM327720:CTN327725 DDI327720:DDJ327725 DNE327720:DNF327725 DXA327720:DXB327725 EGW327720:EGX327725 EQS327720:EQT327725 FAO327720:FAP327725 FKK327720:FKL327725 FUG327720:FUH327725 GEC327720:GED327725 GNY327720:GNZ327725 GXU327720:GXV327725 HHQ327720:HHR327725 HRM327720:HRN327725 IBI327720:IBJ327725 ILE327720:ILF327725 IVA327720:IVB327725 JEW327720:JEX327725 JOS327720:JOT327725 JYO327720:JYP327725 KIK327720:KIL327725 KSG327720:KSH327725 LCC327720:LCD327725 LLY327720:LLZ327725 LVU327720:LVV327725 MFQ327720:MFR327725 MPM327720:MPN327725 MZI327720:MZJ327725 NJE327720:NJF327725 NTA327720:NTB327725 OCW327720:OCX327725 OMS327720:OMT327725 OWO327720:OWP327725 PGK327720:PGL327725 PQG327720:PQH327725 QAC327720:QAD327725 QJY327720:QJZ327725 QTU327720:QTV327725 RDQ327720:RDR327725 RNM327720:RNN327725 RXI327720:RXJ327725 SHE327720:SHF327725 SRA327720:SRB327725 TAW327720:TAX327725 TKS327720:TKT327725 TUO327720:TUP327725 UEK327720:UEL327725 UOG327720:UOH327725 UYC327720:UYD327725 VHY327720:VHZ327725 VRU327720:VRV327725 WBQ327720:WBR327725 WLM327720:WLN327725 WVI327720:WVJ327725 A393256:B393261 IW393256:IX393261 SS393256:ST393261 ACO393256:ACP393261 AMK393256:AML393261 AWG393256:AWH393261 BGC393256:BGD393261 BPY393256:BPZ393261 BZU393256:BZV393261 CJQ393256:CJR393261 CTM393256:CTN393261 DDI393256:DDJ393261 DNE393256:DNF393261 DXA393256:DXB393261 EGW393256:EGX393261 EQS393256:EQT393261 FAO393256:FAP393261 FKK393256:FKL393261 FUG393256:FUH393261 GEC393256:GED393261 GNY393256:GNZ393261 GXU393256:GXV393261 HHQ393256:HHR393261 HRM393256:HRN393261 IBI393256:IBJ393261 ILE393256:ILF393261 IVA393256:IVB393261 JEW393256:JEX393261 JOS393256:JOT393261 JYO393256:JYP393261 KIK393256:KIL393261 KSG393256:KSH393261 LCC393256:LCD393261 LLY393256:LLZ393261 LVU393256:LVV393261 MFQ393256:MFR393261 MPM393256:MPN393261 MZI393256:MZJ393261 NJE393256:NJF393261 NTA393256:NTB393261 OCW393256:OCX393261 OMS393256:OMT393261 OWO393256:OWP393261 PGK393256:PGL393261 PQG393256:PQH393261 QAC393256:QAD393261 QJY393256:QJZ393261 QTU393256:QTV393261 RDQ393256:RDR393261 RNM393256:RNN393261 RXI393256:RXJ393261 SHE393256:SHF393261 SRA393256:SRB393261 TAW393256:TAX393261 TKS393256:TKT393261 TUO393256:TUP393261 UEK393256:UEL393261 UOG393256:UOH393261 UYC393256:UYD393261 VHY393256:VHZ393261 VRU393256:VRV393261 WBQ393256:WBR393261 WLM393256:WLN393261 WVI393256:WVJ393261 A458792:B458797 IW458792:IX458797 SS458792:ST458797 ACO458792:ACP458797 AMK458792:AML458797 AWG458792:AWH458797 BGC458792:BGD458797 BPY458792:BPZ458797 BZU458792:BZV458797 CJQ458792:CJR458797 CTM458792:CTN458797 DDI458792:DDJ458797 DNE458792:DNF458797 DXA458792:DXB458797 EGW458792:EGX458797 EQS458792:EQT458797 FAO458792:FAP458797 FKK458792:FKL458797 FUG458792:FUH458797 GEC458792:GED458797 GNY458792:GNZ458797 GXU458792:GXV458797 HHQ458792:HHR458797 HRM458792:HRN458797 IBI458792:IBJ458797 ILE458792:ILF458797 IVA458792:IVB458797 JEW458792:JEX458797 JOS458792:JOT458797 JYO458792:JYP458797 KIK458792:KIL458797 KSG458792:KSH458797 LCC458792:LCD458797 LLY458792:LLZ458797 LVU458792:LVV458797 MFQ458792:MFR458797 MPM458792:MPN458797 MZI458792:MZJ458797 NJE458792:NJF458797 NTA458792:NTB458797 OCW458792:OCX458797 OMS458792:OMT458797 OWO458792:OWP458797 PGK458792:PGL458797 PQG458792:PQH458797 QAC458792:QAD458797 QJY458792:QJZ458797 QTU458792:QTV458797 RDQ458792:RDR458797 RNM458792:RNN458797 RXI458792:RXJ458797 SHE458792:SHF458797 SRA458792:SRB458797 TAW458792:TAX458797 TKS458792:TKT458797 TUO458792:TUP458797 UEK458792:UEL458797 UOG458792:UOH458797 UYC458792:UYD458797 VHY458792:VHZ458797 VRU458792:VRV458797 WBQ458792:WBR458797 WLM458792:WLN458797 WVI458792:WVJ458797 A524328:B524333 IW524328:IX524333 SS524328:ST524333 ACO524328:ACP524333 AMK524328:AML524333 AWG524328:AWH524333 BGC524328:BGD524333 BPY524328:BPZ524333 BZU524328:BZV524333 CJQ524328:CJR524333 CTM524328:CTN524333 DDI524328:DDJ524333 DNE524328:DNF524333 DXA524328:DXB524333 EGW524328:EGX524333 EQS524328:EQT524333 FAO524328:FAP524333 FKK524328:FKL524333 FUG524328:FUH524333 GEC524328:GED524333 GNY524328:GNZ524333 GXU524328:GXV524333 HHQ524328:HHR524333 HRM524328:HRN524333 IBI524328:IBJ524333 ILE524328:ILF524333 IVA524328:IVB524333 JEW524328:JEX524333 JOS524328:JOT524333 JYO524328:JYP524333 KIK524328:KIL524333 KSG524328:KSH524333 LCC524328:LCD524333 LLY524328:LLZ524333 LVU524328:LVV524333 MFQ524328:MFR524333 MPM524328:MPN524333 MZI524328:MZJ524333 NJE524328:NJF524333 NTA524328:NTB524333 OCW524328:OCX524333 OMS524328:OMT524333 OWO524328:OWP524333 PGK524328:PGL524333 PQG524328:PQH524333 QAC524328:QAD524333 QJY524328:QJZ524333 QTU524328:QTV524333 RDQ524328:RDR524333 RNM524328:RNN524333 RXI524328:RXJ524333 SHE524328:SHF524333 SRA524328:SRB524333 TAW524328:TAX524333 TKS524328:TKT524333 TUO524328:TUP524333 UEK524328:UEL524333 UOG524328:UOH524333 UYC524328:UYD524333 VHY524328:VHZ524333 VRU524328:VRV524333 WBQ524328:WBR524333 WLM524328:WLN524333 WVI524328:WVJ524333 A589864:B589869 IW589864:IX589869 SS589864:ST589869 ACO589864:ACP589869 AMK589864:AML589869 AWG589864:AWH589869 BGC589864:BGD589869 BPY589864:BPZ589869 BZU589864:BZV589869 CJQ589864:CJR589869 CTM589864:CTN589869 DDI589864:DDJ589869 DNE589864:DNF589869 DXA589864:DXB589869 EGW589864:EGX589869 EQS589864:EQT589869 FAO589864:FAP589869 FKK589864:FKL589869 FUG589864:FUH589869 GEC589864:GED589869 GNY589864:GNZ589869 GXU589864:GXV589869 HHQ589864:HHR589869 HRM589864:HRN589869 IBI589864:IBJ589869 ILE589864:ILF589869 IVA589864:IVB589869 JEW589864:JEX589869 JOS589864:JOT589869 JYO589864:JYP589869 KIK589864:KIL589869 KSG589864:KSH589869 LCC589864:LCD589869 LLY589864:LLZ589869 LVU589864:LVV589869 MFQ589864:MFR589869 MPM589864:MPN589869 MZI589864:MZJ589869 NJE589864:NJF589869 NTA589864:NTB589869 OCW589864:OCX589869 OMS589864:OMT589869 OWO589864:OWP589869 PGK589864:PGL589869 PQG589864:PQH589869 QAC589864:QAD589869 QJY589864:QJZ589869 QTU589864:QTV589869 RDQ589864:RDR589869 RNM589864:RNN589869 RXI589864:RXJ589869 SHE589864:SHF589869 SRA589864:SRB589869 TAW589864:TAX589869 TKS589864:TKT589869 TUO589864:TUP589869 UEK589864:UEL589869 UOG589864:UOH589869 UYC589864:UYD589869 VHY589864:VHZ589869 VRU589864:VRV589869 WBQ589864:WBR589869 WLM589864:WLN589869 WVI589864:WVJ589869 A655400:B655405 IW655400:IX655405 SS655400:ST655405 ACO655400:ACP655405 AMK655400:AML655405 AWG655400:AWH655405 BGC655400:BGD655405 BPY655400:BPZ655405 BZU655400:BZV655405 CJQ655400:CJR655405 CTM655400:CTN655405 DDI655400:DDJ655405 DNE655400:DNF655405 DXA655400:DXB655405 EGW655400:EGX655405 EQS655400:EQT655405 FAO655400:FAP655405 FKK655400:FKL655405 FUG655400:FUH655405 GEC655400:GED655405 GNY655400:GNZ655405 GXU655400:GXV655405 HHQ655400:HHR655405 HRM655400:HRN655405 IBI655400:IBJ655405 ILE655400:ILF655405 IVA655400:IVB655405 JEW655400:JEX655405 JOS655400:JOT655405 JYO655400:JYP655405 KIK655400:KIL655405 KSG655400:KSH655405 LCC655400:LCD655405 LLY655400:LLZ655405 LVU655400:LVV655405 MFQ655400:MFR655405 MPM655400:MPN655405 MZI655400:MZJ655405 NJE655400:NJF655405 NTA655400:NTB655405 OCW655400:OCX655405 OMS655400:OMT655405 OWO655400:OWP655405 PGK655400:PGL655405 PQG655400:PQH655405 QAC655400:QAD655405 QJY655400:QJZ655405 QTU655400:QTV655405 RDQ655400:RDR655405 RNM655400:RNN655405 RXI655400:RXJ655405 SHE655400:SHF655405 SRA655400:SRB655405 TAW655400:TAX655405 TKS655400:TKT655405 TUO655400:TUP655405 UEK655400:UEL655405 UOG655400:UOH655405 UYC655400:UYD655405 VHY655400:VHZ655405 VRU655400:VRV655405 WBQ655400:WBR655405 WLM655400:WLN655405 WVI655400:WVJ655405 A720936:B720941 IW720936:IX720941 SS720936:ST720941 ACO720936:ACP720941 AMK720936:AML720941 AWG720936:AWH720941 BGC720936:BGD720941 BPY720936:BPZ720941 BZU720936:BZV720941 CJQ720936:CJR720941 CTM720936:CTN720941 DDI720936:DDJ720941 DNE720936:DNF720941 DXA720936:DXB720941 EGW720936:EGX720941 EQS720936:EQT720941 FAO720936:FAP720941 FKK720936:FKL720941 FUG720936:FUH720941 GEC720936:GED720941 GNY720936:GNZ720941 GXU720936:GXV720941 HHQ720936:HHR720941 HRM720936:HRN720941 IBI720936:IBJ720941 ILE720936:ILF720941 IVA720936:IVB720941 JEW720936:JEX720941 JOS720936:JOT720941 JYO720936:JYP720941 KIK720936:KIL720941 KSG720936:KSH720941 LCC720936:LCD720941 LLY720936:LLZ720941 LVU720936:LVV720941 MFQ720936:MFR720941 MPM720936:MPN720941 MZI720936:MZJ720941 NJE720936:NJF720941 NTA720936:NTB720941 OCW720936:OCX720941 OMS720936:OMT720941 OWO720936:OWP720941 PGK720936:PGL720941 PQG720936:PQH720941 QAC720936:QAD720941 QJY720936:QJZ720941 QTU720936:QTV720941 RDQ720936:RDR720941 RNM720936:RNN720941 RXI720936:RXJ720941 SHE720936:SHF720941 SRA720936:SRB720941 TAW720936:TAX720941 TKS720936:TKT720941 TUO720936:TUP720941 UEK720936:UEL720941 UOG720936:UOH720941 UYC720936:UYD720941 VHY720936:VHZ720941 VRU720936:VRV720941 WBQ720936:WBR720941 WLM720936:WLN720941 WVI720936:WVJ720941 A786472:B786477 IW786472:IX786477 SS786472:ST786477 ACO786472:ACP786477 AMK786472:AML786477 AWG786472:AWH786477 BGC786472:BGD786477 BPY786472:BPZ786477 BZU786472:BZV786477 CJQ786472:CJR786477 CTM786472:CTN786477 DDI786472:DDJ786477 DNE786472:DNF786477 DXA786472:DXB786477 EGW786472:EGX786477 EQS786472:EQT786477 FAO786472:FAP786477 FKK786472:FKL786477 FUG786472:FUH786477 GEC786472:GED786477 GNY786472:GNZ786477 GXU786472:GXV786477 HHQ786472:HHR786477 HRM786472:HRN786477 IBI786472:IBJ786477 ILE786472:ILF786477 IVA786472:IVB786477 JEW786472:JEX786477 JOS786472:JOT786477 JYO786472:JYP786477 KIK786472:KIL786477 KSG786472:KSH786477 LCC786472:LCD786477 LLY786472:LLZ786477 LVU786472:LVV786477 MFQ786472:MFR786477 MPM786472:MPN786477 MZI786472:MZJ786477 NJE786472:NJF786477 NTA786472:NTB786477 OCW786472:OCX786477 OMS786472:OMT786477 OWO786472:OWP786477 PGK786472:PGL786477 PQG786472:PQH786477 QAC786472:QAD786477 QJY786472:QJZ786477 QTU786472:QTV786477 RDQ786472:RDR786477 RNM786472:RNN786477 RXI786472:RXJ786477 SHE786472:SHF786477 SRA786472:SRB786477 TAW786472:TAX786477 TKS786472:TKT786477 TUO786472:TUP786477 UEK786472:UEL786477 UOG786472:UOH786477 UYC786472:UYD786477 VHY786472:VHZ786477 VRU786472:VRV786477 WBQ786472:WBR786477 WLM786472:WLN786477 WVI786472:WVJ786477 A852008:B852013 IW852008:IX852013 SS852008:ST852013 ACO852008:ACP852013 AMK852008:AML852013 AWG852008:AWH852013 BGC852008:BGD852013 BPY852008:BPZ852013 BZU852008:BZV852013 CJQ852008:CJR852013 CTM852008:CTN852013 DDI852008:DDJ852013 DNE852008:DNF852013 DXA852008:DXB852013 EGW852008:EGX852013 EQS852008:EQT852013 FAO852008:FAP852013 FKK852008:FKL852013 FUG852008:FUH852013 GEC852008:GED852013 GNY852008:GNZ852013 GXU852008:GXV852013 HHQ852008:HHR852013 HRM852008:HRN852013 IBI852008:IBJ852013 ILE852008:ILF852013 IVA852008:IVB852013 JEW852008:JEX852013 JOS852008:JOT852013 JYO852008:JYP852013 KIK852008:KIL852013 KSG852008:KSH852013 LCC852008:LCD852013 LLY852008:LLZ852013 LVU852008:LVV852013 MFQ852008:MFR852013 MPM852008:MPN852013 MZI852008:MZJ852013 NJE852008:NJF852013 NTA852008:NTB852013 OCW852008:OCX852013 OMS852008:OMT852013 OWO852008:OWP852013 PGK852008:PGL852013 PQG852008:PQH852013 QAC852008:QAD852013 QJY852008:QJZ852013 QTU852008:QTV852013 RDQ852008:RDR852013 RNM852008:RNN852013 RXI852008:RXJ852013 SHE852008:SHF852013 SRA852008:SRB852013 TAW852008:TAX852013 TKS852008:TKT852013 TUO852008:TUP852013 UEK852008:UEL852013 UOG852008:UOH852013 UYC852008:UYD852013 VHY852008:VHZ852013 VRU852008:VRV852013 WBQ852008:WBR852013 WLM852008:WLN852013 WVI852008:WVJ852013 A917544:B917549 IW917544:IX917549 SS917544:ST917549 ACO917544:ACP917549 AMK917544:AML917549 AWG917544:AWH917549 BGC917544:BGD917549 BPY917544:BPZ917549 BZU917544:BZV917549 CJQ917544:CJR917549 CTM917544:CTN917549 DDI917544:DDJ917549 DNE917544:DNF917549 DXA917544:DXB917549 EGW917544:EGX917549 EQS917544:EQT917549 FAO917544:FAP917549 FKK917544:FKL917549 FUG917544:FUH917549 GEC917544:GED917549 GNY917544:GNZ917549 GXU917544:GXV917549 HHQ917544:HHR917549 HRM917544:HRN917549 IBI917544:IBJ917549 ILE917544:ILF917549 IVA917544:IVB917549 JEW917544:JEX917549 JOS917544:JOT917549 JYO917544:JYP917549 KIK917544:KIL917549 KSG917544:KSH917549 LCC917544:LCD917549 LLY917544:LLZ917549 LVU917544:LVV917549 MFQ917544:MFR917549 MPM917544:MPN917549 MZI917544:MZJ917549 NJE917544:NJF917549 NTA917544:NTB917549 OCW917544:OCX917549 OMS917544:OMT917549 OWO917544:OWP917549 PGK917544:PGL917549 PQG917544:PQH917549 QAC917544:QAD917549 QJY917544:QJZ917549 QTU917544:QTV917549 RDQ917544:RDR917549 RNM917544:RNN917549 RXI917544:RXJ917549 SHE917544:SHF917549 SRA917544:SRB917549 TAW917544:TAX917549 TKS917544:TKT917549 TUO917544:TUP917549 UEK917544:UEL917549 UOG917544:UOH917549 UYC917544:UYD917549 VHY917544:VHZ917549 VRU917544:VRV917549 WBQ917544:WBR917549 WLM917544:WLN917549 WVI917544:WVJ917549 A983080:B983085 IW983080:IX983085 SS983080:ST983085 ACO983080:ACP983085 AMK983080:AML983085 AWG983080:AWH983085 BGC983080:BGD983085 BPY983080:BPZ983085 BZU983080:BZV983085 CJQ983080:CJR983085 CTM983080:CTN983085 DDI983080:DDJ983085 DNE983080:DNF983085 DXA983080:DXB983085 EGW983080:EGX983085 EQS983080:EQT983085 FAO983080:FAP983085 FKK983080:FKL983085 FUG983080:FUH983085 GEC983080:GED983085 GNY983080:GNZ983085 GXU983080:GXV983085 HHQ983080:HHR983085 HRM983080:HRN983085 IBI983080:IBJ983085 ILE983080:ILF983085 IVA983080:IVB983085 JEW983080:JEX983085 JOS983080:JOT983085 JYO983080:JYP983085 KIK983080:KIL983085 KSG983080:KSH983085 LCC983080:LCD983085 LLY983080:LLZ983085 LVU983080:LVV983085 MFQ983080:MFR983085 MPM983080:MPN983085 MZI983080:MZJ983085 NJE983080:NJF983085 NTA983080:NTB983085 OCW983080:OCX983085 OMS983080:OMT983085 OWO983080:OWP983085 PGK983080:PGL983085 PQG983080:PQH983085 QAC983080:QAD983085 QJY983080:QJZ983085 QTU983080:QTV983085 RDQ983080:RDR983085 RNM983080:RNN983085 RXI983080:RXJ983085 SHE983080:SHF983085 SRA983080:SRB983085 TAW983080:TAX983085 TKS983080:TKT983085 TUO983080:TUP983085 UEK983080:UEL983085 UOG983080:UOH983085 UYC983080:UYD983085 VHY983080:VHZ983085 VRU983080:VRV983085 WBQ983080:WBR983085 WLM983080:WLN983085 WVI983080:WVJ983085" xr:uid="{00000000-0002-0000-0F00-000013000000}"/>
    <dataValidation allowBlank="1" showInputMessage="1" showErrorMessage="1" promptTitle="Aplicação" prompt="Relação entre as características da máquina ou equipamento e as demandas impostas pelo projeto._x000a_CAMPO OBRIGATÓRIO" sqref="G49:G63 JC49:JC63 SY49:SY63 ACU49:ACU63 AMQ49:AMQ63 AWM49:AWM63 BGI49:BGI63 BQE49:BQE63 CAA49:CAA63 CJW49:CJW63 CTS49:CTS63 DDO49:DDO63 DNK49:DNK63 DXG49:DXG63 EHC49:EHC63 EQY49:EQY63 FAU49:FAU63 FKQ49:FKQ63 FUM49:FUM63 GEI49:GEI63 GOE49:GOE63 GYA49:GYA63 HHW49:HHW63 HRS49:HRS63 IBO49:IBO63 ILK49:ILK63 IVG49:IVG63 JFC49:JFC63 JOY49:JOY63 JYU49:JYU63 KIQ49:KIQ63 KSM49:KSM63 LCI49:LCI63 LME49:LME63 LWA49:LWA63 MFW49:MFW63 MPS49:MPS63 MZO49:MZO63 NJK49:NJK63 NTG49:NTG63 ODC49:ODC63 OMY49:OMY63 OWU49:OWU63 PGQ49:PGQ63 PQM49:PQM63 QAI49:QAI63 QKE49:QKE63 QUA49:QUA63 RDW49:RDW63 RNS49:RNS63 RXO49:RXO63 SHK49:SHK63 SRG49:SRG63 TBC49:TBC63 TKY49:TKY63 TUU49:TUU63 UEQ49:UEQ63 UOM49:UOM63 UYI49:UYI63 VIE49:VIE63 VSA49:VSA63 WBW49:WBW63 WLS49:WLS63 WVO49:WVO63 G65587:G65601 JC65587:JC65601 SY65587:SY65601 ACU65587:ACU65601 AMQ65587:AMQ65601 AWM65587:AWM65601 BGI65587:BGI65601 BQE65587:BQE65601 CAA65587:CAA65601 CJW65587:CJW65601 CTS65587:CTS65601 DDO65587:DDO65601 DNK65587:DNK65601 DXG65587:DXG65601 EHC65587:EHC65601 EQY65587:EQY65601 FAU65587:FAU65601 FKQ65587:FKQ65601 FUM65587:FUM65601 GEI65587:GEI65601 GOE65587:GOE65601 GYA65587:GYA65601 HHW65587:HHW65601 HRS65587:HRS65601 IBO65587:IBO65601 ILK65587:ILK65601 IVG65587:IVG65601 JFC65587:JFC65601 JOY65587:JOY65601 JYU65587:JYU65601 KIQ65587:KIQ65601 KSM65587:KSM65601 LCI65587:LCI65601 LME65587:LME65601 LWA65587:LWA65601 MFW65587:MFW65601 MPS65587:MPS65601 MZO65587:MZO65601 NJK65587:NJK65601 NTG65587:NTG65601 ODC65587:ODC65601 OMY65587:OMY65601 OWU65587:OWU65601 PGQ65587:PGQ65601 PQM65587:PQM65601 QAI65587:QAI65601 QKE65587:QKE65601 QUA65587:QUA65601 RDW65587:RDW65601 RNS65587:RNS65601 RXO65587:RXO65601 SHK65587:SHK65601 SRG65587:SRG65601 TBC65587:TBC65601 TKY65587:TKY65601 TUU65587:TUU65601 UEQ65587:UEQ65601 UOM65587:UOM65601 UYI65587:UYI65601 VIE65587:VIE65601 VSA65587:VSA65601 WBW65587:WBW65601 WLS65587:WLS65601 WVO65587:WVO65601 G131123:G131137 JC131123:JC131137 SY131123:SY131137 ACU131123:ACU131137 AMQ131123:AMQ131137 AWM131123:AWM131137 BGI131123:BGI131137 BQE131123:BQE131137 CAA131123:CAA131137 CJW131123:CJW131137 CTS131123:CTS131137 DDO131123:DDO131137 DNK131123:DNK131137 DXG131123:DXG131137 EHC131123:EHC131137 EQY131123:EQY131137 FAU131123:FAU131137 FKQ131123:FKQ131137 FUM131123:FUM131137 GEI131123:GEI131137 GOE131123:GOE131137 GYA131123:GYA131137 HHW131123:HHW131137 HRS131123:HRS131137 IBO131123:IBO131137 ILK131123:ILK131137 IVG131123:IVG131137 JFC131123:JFC131137 JOY131123:JOY131137 JYU131123:JYU131137 KIQ131123:KIQ131137 KSM131123:KSM131137 LCI131123:LCI131137 LME131123:LME131137 LWA131123:LWA131137 MFW131123:MFW131137 MPS131123:MPS131137 MZO131123:MZO131137 NJK131123:NJK131137 NTG131123:NTG131137 ODC131123:ODC131137 OMY131123:OMY131137 OWU131123:OWU131137 PGQ131123:PGQ131137 PQM131123:PQM131137 QAI131123:QAI131137 QKE131123:QKE131137 QUA131123:QUA131137 RDW131123:RDW131137 RNS131123:RNS131137 RXO131123:RXO131137 SHK131123:SHK131137 SRG131123:SRG131137 TBC131123:TBC131137 TKY131123:TKY131137 TUU131123:TUU131137 UEQ131123:UEQ131137 UOM131123:UOM131137 UYI131123:UYI131137 VIE131123:VIE131137 VSA131123:VSA131137 WBW131123:WBW131137 WLS131123:WLS131137 WVO131123:WVO131137 G196659:G196673 JC196659:JC196673 SY196659:SY196673 ACU196659:ACU196673 AMQ196659:AMQ196673 AWM196659:AWM196673 BGI196659:BGI196673 BQE196659:BQE196673 CAA196659:CAA196673 CJW196659:CJW196673 CTS196659:CTS196673 DDO196659:DDO196673 DNK196659:DNK196673 DXG196659:DXG196673 EHC196659:EHC196673 EQY196659:EQY196673 FAU196659:FAU196673 FKQ196659:FKQ196673 FUM196659:FUM196673 GEI196659:GEI196673 GOE196659:GOE196673 GYA196659:GYA196673 HHW196659:HHW196673 HRS196659:HRS196673 IBO196659:IBO196673 ILK196659:ILK196673 IVG196659:IVG196673 JFC196659:JFC196673 JOY196659:JOY196673 JYU196659:JYU196673 KIQ196659:KIQ196673 KSM196659:KSM196673 LCI196659:LCI196673 LME196659:LME196673 LWA196659:LWA196673 MFW196659:MFW196673 MPS196659:MPS196673 MZO196659:MZO196673 NJK196659:NJK196673 NTG196659:NTG196673 ODC196659:ODC196673 OMY196659:OMY196673 OWU196659:OWU196673 PGQ196659:PGQ196673 PQM196659:PQM196673 QAI196659:QAI196673 QKE196659:QKE196673 QUA196659:QUA196673 RDW196659:RDW196673 RNS196659:RNS196673 RXO196659:RXO196673 SHK196659:SHK196673 SRG196659:SRG196673 TBC196659:TBC196673 TKY196659:TKY196673 TUU196659:TUU196673 UEQ196659:UEQ196673 UOM196659:UOM196673 UYI196659:UYI196673 VIE196659:VIE196673 VSA196659:VSA196673 WBW196659:WBW196673 WLS196659:WLS196673 WVO196659:WVO196673 G262195:G262209 JC262195:JC262209 SY262195:SY262209 ACU262195:ACU262209 AMQ262195:AMQ262209 AWM262195:AWM262209 BGI262195:BGI262209 BQE262195:BQE262209 CAA262195:CAA262209 CJW262195:CJW262209 CTS262195:CTS262209 DDO262195:DDO262209 DNK262195:DNK262209 DXG262195:DXG262209 EHC262195:EHC262209 EQY262195:EQY262209 FAU262195:FAU262209 FKQ262195:FKQ262209 FUM262195:FUM262209 GEI262195:GEI262209 GOE262195:GOE262209 GYA262195:GYA262209 HHW262195:HHW262209 HRS262195:HRS262209 IBO262195:IBO262209 ILK262195:ILK262209 IVG262195:IVG262209 JFC262195:JFC262209 JOY262195:JOY262209 JYU262195:JYU262209 KIQ262195:KIQ262209 KSM262195:KSM262209 LCI262195:LCI262209 LME262195:LME262209 LWA262195:LWA262209 MFW262195:MFW262209 MPS262195:MPS262209 MZO262195:MZO262209 NJK262195:NJK262209 NTG262195:NTG262209 ODC262195:ODC262209 OMY262195:OMY262209 OWU262195:OWU262209 PGQ262195:PGQ262209 PQM262195:PQM262209 QAI262195:QAI262209 QKE262195:QKE262209 QUA262195:QUA262209 RDW262195:RDW262209 RNS262195:RNS262209 RXO262195:RXO262209 SHK262195:SHK262209 SRG262195:SRG262209 TBC262195:TBC262209 TKY262195:TKY262209 TUU262195:TUU262209 UEQ262195:UEQ262209 UOM262195:UOM262209 UYI262195:UYI262209 VIE262195:VIE262209 VSA262195:VSA262209 WBW262195:WBW262209 WLS262195:WLS262209 WVO262195:WVO262209 G327731:G327745 JC327731:JC327745 SY327731:SY327745 ACU327731:ACU327745 AMQ327731:AMQ327745 AWM327731:AWM327745 BGI327731:BGI327745 BQE327731:BQE327745 CAA327731:CAA327745 CJW327731:CJW327745 CTS327731:CTS327745 DDO327731:DDO327745 DNK327731:DNK327745 DXG327731:DXG327745 EHC327731:EHC327745 EQY327731:EQY327745 FAU327731:FAU327745 FKQ327731:FKQ327745 FUM327731:FUM327745 GEI327731:GEI327745 GOE327731:GOE327745 GYA327731:GYA327745 HHW327731:HHW327745 HRS327731:HRS327745 IBO327731:IBO327745 ILK327731:ILK327745 IVG327731:IVG327745 JFC327731:JFC327745 JOY327731:JOY327745 JYU327731:JYU327745 KIQ327731:KIQ327745 KSM327731:KSM327745 LCI327731:LCI327745 LME327731:LME327745 LWA327731:LWA327745 MFW327731:MFW327745 MPS327731:MPS327745 MZO327731:MZO327745 NJK327731:NJK327745 NTG327731:NTG327745 ODC327731:ODC327745 OMY327731:OMY327745 OWU327731:OWU327745 PGQ327731:PGQ327745 PQM327731:PQM327745 QAI327731:QAI327745 QKE327731:QKE327745 QUA327731:QUA327745 RDW327731:RDW327745 RNS327731:RNS327745 RXO327731:RXO327745 SHK327731:SHK327745 SRG327731:SRG327745 TBC327731:TBC327745 TKY327731:TKY327745 TUU327731:TUU327745 UEQ327731:UEQ327745 UOM327731:UOM327745 UYI327731:UYI327745 VIE327731:VIE327745 VSA327731:VSA327745 WBW327731:WBW327745 WLS327731:WLS327745 WVO327731:WVO327745 G393267:G393281 JC393267:JC393281 SY393267:SY393281 ACU393267:ACU393281 AMQ393267:AMQ393281 AWM393267:AWM393281 BGI393267:BGI393281 BQE393267:BQE393281 CAA393267:CAA393281 CJW393267:CJW393281 CTS393267:CTS393281 DDO393267:DDO393281 DNK393267:DNK393281 DXG393267:DXG393281 EHC393267:EHC393281 EQY393267:EQY393281 FAU393267:FAU393281 FKQ393267:FKQ393281 FUM393267:FUM393281 GEI393267:GEI393281 GOE393267:GOE393281 GYA393267:GYA393281 HHW393267:HHW393281 HRS393267:HRS393281 IBO393267:IBO393281 ILK393267:ILK393281 IVG393267:IVG393281 JFC393267:JFC393281 JOY393267:JOY393281 JYU393267:JYU393281 KIQ393267:KIQ393281 KSM393267:KSM393281 LCI393267:LCI393281 LME393267:LME393281 LWA393267:LWA393281 MFW393267:MFW393281 MPS393267:MPS393281 MZO393267:MZO393281 NJK393267:NJK393281 NTG393267:NTG393281 ODC393267:ODC393281 OMY393267:OMY393281 OWU393267:OWU393281 PGQ393267:PGQ393281 PQM393267:PQM393281 QAI393267:QAI393281 QKE393267:QKE393281 QUA393267:QUA393281 RDW393267:RDW393281 RNS393267:RNS393281 RXO393267:RXO393281 SHK393267:SHK393281 SRG393267:SRG393281 TBC393267:TBC393281 TKY393267:TKY393281 TUU393267:TUU393281 UEQ393267:UEQ393281 UOM393267:UOM393281 UYI393267:UYI393281 VIE393267:VIE393281 VSA393267:VSA393281 WBW393267:WBW393281 WLS393267:WLS393281 WVO393267:WVO393281 G458803:G458817 JC458803:JC458817 SY458803:SY458817 ACU458803:ACU458817 AMQ458803:AMQ458817 AWM458803:AWM458817 BGI458803:BGI458817 BQE458803:BQE458817 CAA458803:CAA458817 CJW458803:CJW458817 CTS458803:CTS458817 DDO458803:DDO458817 DNK458803:DNK458817 DXG458803:DXG458817 EHC458803:EHC458817 EQY458803:EQY458817 FAU458803:FAU458817 FKQ458803:FKQ458817 FUM458803:FUM458817 GEI458803:GEI458817 GOE458803:GOE458817 GYA458803:GYA458817 HHW458803:HHW458817 HRS458803:HRS458817 IBO458803:IBO458817 ILK458803:ILK458817 IVG458803:IVG458817 JFC458803:JFC458817 JOY458803:JOY458817 JYU458803:JYU458817 KIQ458803:KIQ458817 KSM458803:KSM458817 LCI458803:LCI458817 LME458803:LME458817 LWA458803:LWA458817 MFW458803:MFW458817 MPS458803:MPS458817 MZO458803:MZO458817 NJK458803:NJK458817 NTG458803:NTG458817 ODC458803:ODC458817 OMY458803:OMY458817 OWU458803:OWU458817 PGQ458803:PGQ458817 PQM458803:PQM458817 QAI458803:QAI458817 QKE458803:QKE458817 QUA458803:QUA458817 RDW458803:RDW458817 RNS458803:RNS458817 RXO458803:RXO458817 SHK458803:SHK458817 SRG458803:SRG458817 TBC458803:TBC458817 TKY458803:TKY458817 TUU458803:TUU458817 UEQ458803:UEQ458817 UOM458803:UOM458817 UYI458803:UYI458817 VIE458803:VIE458817 VSA458803:VSA458817 WBW458803:WBW458817 WLS458803:WLS458817 WVO458803:WVO458817 G524339:G524353 JC524339:JC524353 SY524339:SY524353 ACU524339:ACU524353 AMQ524339:AMQ524353 AWM524339:AWM524353 BGI524339:BGI524353 BQE524339:BQE524353 CAA524339:CAA524353 CJW524339:CJW524353 CTS524339:CTS524353 DDO524339:DDO524353 DNK524339:DNK524353 DXG524339:DXG524353 EHC524339:EHC524353 EQY524339:EQY524353 FAU524339:FAU524353 FKQ524339:FKQ524353 FUM524339:FUM524353 GEI524339:GEI524353 GOE524339:GOE524353 GYA524339:GYA524353 HHW524339:HHW524353 HRS524339:HRS524353 IBO524339:IBO524353 ILK524339:ILK524353 IVG524339:IVG524353 JFC524339:JFC524353 JOY524339:JOY524353 JYU524339:JYU524353 KIQ524339:KIQ524353 KSM524339:KSM524353 LCI524339:LCI524353 LME524339:LME524353 LWA524339:LWA524353 MFW524339:MFW524353 MPS524339:MPS524353 MZO524339:MZO524353 NJK524339:NJK524353 NTG524339:NTG524353 ODC524339:ODC524353 OMY524339:OMY524353 OWU524339:OWU524353 PGQ524339:PGQ524353 PQM524339:PQM524353 QAI524339:QAI524353 QKE524339:QKE524353 QUA524339:QUA524353 RDW524339:RDW524353 RNS524339:RNS524353 RXO524339:RXO524353 SHK524339:SHK524353 SRG524339:SRG524353 TBC524339:TBC524353 TKY524339:TKY524353 TUU524339:TUU524353 UEQ524339:UEQ524353 UOM524339:UOM524353 UYI524339:UYI524353 VIE524339:VIE524353 VSA524339:VSA524353 WBW524339:WBW524353 WLS524339:WLS524353 WVO524339:WVO524353 G589875:G589889 JC589875:JC589889 SY589875:SY589889 ACU589875:ACU589889 AMQ589875:AMQ589889 AWM589875:AWM589889 BGI589875:BGI589889 BQE589875:BQE589889 CAA589875:CAA589889 CJW589875:CJW589889 CTS589875:CTS589889 DDO589875:DDO589889 DNK589875:DNK589889 DXG589875:DXG589889 EHC589875:EHC589889 EQY589875:EQY589889 FAU589875:FAU589889 FKQ589875:FKQ589889 FUM589875:FUM589889 GEI589875:GEI589889 GOE589875:GOE589889 GYA589875:GYA589889 HHW589875:HHW589889 HRS589875:HRS589889 IBO589875:IBO589889 ILK589875:ILK589889 IVG589875:IVG589889 JFC589875:JFC589889 JOY589875:JOY589889 JYU589875:JYU589889 KIQ589875:KIQ589889 KSM589875:KSM589889 LCI589875:LCI589889 LME589875:LME589889 LWA589875:LWA589889 MFW589875:MFW589889 MPS589875:MPS589889 MZO589875:MZO589889 NJK589875:NJK589889 NTG589875:NTG589889 ODC589875:ODC589889 OMY589875:OMY589889 OWU589875:OWU589889 PGQ589875:PGQ589889 PQM589875:PQM589889 QAI589875:QAI589889 QKE589875:QKE589889 QUA589875:QUA589889 RDW589875:RDW589889 RNS589875:RNS589889 RXO589875:RXO589889 SHK589875:SHK589889 SRG589875:SRG589889 TBC589875:TBC589889 TKY589875:TKY589889 TUU589875:TUU589889 UEQ589875:UEQ589889 UOM589875:UOM589889 UYI589875:UYI589889 VIE589875:VIE589889 VSA589875:VSA589889 WBW589875:WBW589889 WLS589875:WLS589889 WVO589875:WVO589889 G655411:G655425 JC655411:JC655425 SY655411:SY655425 ACU655411:ACU655425 AMQ655411:AMQ655425 AWM655411:AWM655425 BGI655411:BGI655425 BQE655411:BQE655425 CAA655411:CAA655425 CJW655411:CJW655425 CTS655411:CTS655425 DDO655411:DDO655425 DNK655411:DNK655425 DXG655411:DXG655425 EHC655411:EHC655425 EQY655411:EQY655425 FAU655411:FAU655425 FKQ655411:FKQ655425 FUM655411:FUM655425 GEI655411:GEI655425 GOE655411:GOE655425 GYA655411:GYA655425 HHW655411:HHW655425 HRS655411:HRS655425 IBO655411:IBO655425 ILK655411:ILK655425 IVG655411:IVG655425 JFC655411:JFC655425 JOY655411:JOY655425 JYU655411:JYU655425 KIQ655411:KIQ655425 KSM655411:KSM655425 LCI655411:LCI655425 LME655411:LME655425 LWA655411:LWA655425 MFW655411:MFW655425 MPS655411:MPS655425 MZO655411:MZO655425 NJK655411:NJK655425 NTG655411:NTG655425 ODC655411:ODC655425 OMY655411:OMY655425 OWU655411:OWU655425 PGQ655411:PGQ655425 PQM655411:PQM655425 QAI655411:QAI655425 QKE655411:QKE655425 QUA655411:QUA655425 RDW655411:RDW655425 RNS655411:RNS655425 RXO655411:RXO655425 SHK655411:SHK655425 SRG655411:SRG655425 TBC655411:TBC655425 TKY655411:TKY655425 TUU655411:TUU655425 UEQ655411:UEQ655425 UOM655411:UOM655425 UYI655411:UYI655425 VIE655411:VIE655425 VSA655411:VSA655425 WBW655411:WBW655425 WLS655411:WLS655425 WVO655411:WVO655425 G720947:G720961 JC720947:JC720961 SY720947:SY720961 ACU720947:ACU720961 AMQ720947:AMQ720961 AWM720947:AWM720961 BGI720947:BGI720961 BQE720947:BQE720961 CAA720947:CAA720961 CJW720947:CJW720961 CTS720947:CTS720961 DDO720947:DDO720961 DNK720947:DNK720961 DXG720947:DXG720961 EHC720947:EHC720961 EQY720947:EQY720961 FAU720947:FAU720961 FKQ720947:FKQ720961 FUM720947:FUM720961 GEI720947:GEI720961 GOE720947:GOE720961 GYA720947:GYA720961 HHW720947:HHW720961 HRS720947:HRS720961 IBO720947:IBO720961 ILK720947:ILK720961 IVG720947:IVG720961 JFC720947:JFC720961 JOY720947:JOY720961 JYU720947:JYU720961 KIQ720947:KIQ720961 KSM720947:KSM720961 LCI720947:LCI720961 LME720947:LME720961 LWA720947:LWA720961 MFW720947:MFW720961 MPS720947:MPS720961 MZO720947:MZO720961 NJK720947:NJK720961 NTG720947:NTG720961 ODC720947:ODC720961 OMY720947:OMY720961 OWU720947:OWU720961 PGQ720947:PGQ720961 PQM720947:PQM720961 QAI720947:QAI720961 QKE720947:QKE720961 QUA720947:QUA720961 RDW720947:RDW720961 RNS720947:RNS720961 RXO720947:RXO720961 SHK720947:SHK720961 SRG720947:SRG720961 TBC720947:TBC720961 TKY720947:TKY720961 TUU720947:TUU720961 UEQ720947:UEQ720961 UOM720947:UOM720961 UYI720947:UYI720961 VIE720947:VIE720961 VSA720947:VSA720961 WBW720947:WBW720961 WLS720947:WLS720961 WVO720947:WVO720961 G786483:G786497 JC786483:JC786497 SY786483:SY786497 ACU786483:ACU786497 AMQ786483:AMQ786497 AWM786483:AWM786497 BGI786483:BGI786497 BQE786483:BQE786497 CAA786483:CAA786497 CJW786483:CJW786497 CTS786483:CTS786497 DDO786483:DDO786497 DNK786483:DNK786497 DXG786483:DXG786497 EHC786483:EHC786497 EQY786483:EQY786497 FAU786483:FAU786497 FKQ786483:FKQ786497 FUM786483:FUM786497 GEI786483:GEI786497 GOE786483:GOE786497 GYA786483:GYA786497 HHW786483:HHW786497 HRS786483:HRS786497 IBO786483:IBO786497 ILK786483:ILK786497 IVG786483:IVG786497 JFC786483:JFC786497 JOY786483:JOY786497 JYU786483:JYU786497 KIQ786483:KIQ786497 KSM786483:KSM786497 LCI786483:LCI786497 LME786483:LME786497 LWA786483:LWA786497 MFW786483:MFW786497 MPS786483:MPS786497 MZO786483:MZO786497 NJK786483:NJK786497 NTG786483:NTG786497 ODC786483:ODC786497 OMY786483:OMY786497 OWU786483:OWU786497 PGQ786483:PGQ786497 PQM786483:PQM786497 QAI786483:QAI786497 QKE786483:QKE786497 QUA786483:QUA786497 RDW786483:RDW786497 RNS786483:RNS786497 RXO786483:RXO786497 SHK786483:SHK786497 SRG786483:SRG786497 TBC786483:TBC786497 TKY786483:TKY786497 TUU786483:TUU786497 UEQ786483:UEQ786497 UOM786483:UOM786497 UYI786483:UYI786497 VIE786483:VIE786497 VSA786483:VSA786497 WBW786483:WBW786497 WLS786483:WLS786497 WVO786483:WVO786497 G852019:G852033 JC852019:JC852033 SY852019:SY852033 ACU852019:ACU852033 AMQ852019:AMQ852033 AWM852019:AWM852033 BGI852019:BGI852033 BQE852019:BQE852033 CAA852019:CAA852033 CJW852019:CJW852033 CTS852019:CTS852033 DDO852019:DDO852033 DNK852019:DNK852033 DXG852019:DXG852033 EHC852019:EHC852033 EQY852019:EQY852033 FAU852019:FAU852033 FKQ852019:FKQ852033 FUM852019:FUM852033 GEI852019:GEI852033 GOE852019:GOE852033 GYA852019:GYA852033 HHW852019:HHW852033 HRS852019:HRS852033 IBO852019:IBO852033 ILK852019:ILK852033 IVG852019:IVG852033 JFC852019:JFC852033 JOY852019:JOY852033 JYU852019:JYU852033 KIQ852019:KIQ852033 KSM852019:KSM852033 LCI852019:LCI852033 LME852019:LME852033 LWA852019:LWA852033 MFW852019:MFW852033 MPS852019:MPS852033 MZO852019:MZO852033 NJK852019:NJK852033 NTG852019:NTG852033 ODC852019:ODC852033 OMY852019:OMY852033 OWU852019:OWU852033 PGQ852019:PGQ852033 PQM852019:PQM852033 QAI852019:QAI852033 QKE852019:QKE852033 QUA852019:QUA852033 RDW852019:RDW852033 RNS852019:RNS852033 RXO852019:RXO852033 SHK852019:SHK852033 SRG852019:SRG852033 TBC852019:TBC852033 TKY852019:TKY852033 TUU852019:TUU852033 UEQ852019:UEQ852033 UOM852019:UOM852033 UYI852019:UYI852033 VIE852019:VIE852033 VSA852019:VSA852033 WBW852019:WBW852033 WLS852019:WLS852033 WVO852019:WVO852033 G917555:G917569 JC917555:JC917569 SY917555:SY917569 ACU917555:ACU917569 AMQ917555:AMQ917569 AWM917555:AWM917569 BGI917555:BGI917569 BQE917555:BQE917569 CAA917555:CAA917569 CJW917555:CJW917569 CTS917555:CTS917569 DDO917555:DDO917569 DNK917555:DNK917569 DXG917555:DXG917569 EHC917555:EHC917569 EQY917555:EQY917569 FAU917555:FAU917569 FKQ917555:FKQ917569 FUM917555:FUM917569 GEI917555:GEI917569 GOE917555:GOE917569 GYA917555:GYA917569 HHW917555:HHW917569 HRS917555:HRS917569 IBO917555:IBO917569 ILK917555:ILK917569 IVG917555:IVG917569 JFC917555:JFC917569 JOY917555:JOY917569 JYU917555:JYU917569 KIQ917555:KIQ917569 KSM917555:KSM917569 LCI917555:LCI917569 LME917555:LME917569 LWA917555:LWA917569 MFW917555:MFW917569 MPS917555:MPS917569 MZO917555:MZO917569 NJK917555:NJK917569 NTG917555:NTG917569 ODC917555:ODC917569 OMY917555:OMY917569 OWU917555:OWU917569 PGQ917555:PGQ917569 PQM917555:PQM917569 QAI917555:QAI917569 QKE917555:QKE917569 QUA917555:QUA917569 RDW917555:RDW917569 RNS917555:RNS917569 RXO917555:RXO917569 SHK917555:SHK917569 SRG917555:SRG917569 TBC917555:TBC917569 TKY917555:TKY917569 TUU917555:TUU917569 UEQ917555:UEQ917569 UOM917555:UOM917569 UYI917555:UYI917569 VIE917555:VIE917569 VSA917555:VSA917569 WBW917555:WBW917569 WLS917555:WLS917569 WVO917555:WVO917569 G983091:G983105 JC983091:JC983105 SY983091:SY983105 ACU983091:ACU983105 AMQ983091:AMQ983105 AWM983091:AWM983105 BGI983091:BGI983105 BQE983091:BQE983105 CAA983091:CAA983105 CJW983091:CJW983105 CTS983091:CTS983105 DDO983091:DDO983105 DNK983091:DNK983105 DXG983091:DXG983105 EHC983091:EHC983105 EQY983091:EQY983105 FAU983091:FAU983105 FKQ983091:FKQ983105 FUM983091:FUM983105 GEI983091:GEI983105 GOE983091:GOE983105 GYA983091:GYA983105 HHW983091:HHW983105 HRS983091:HRS983105 IBO983091:IBO983105 ILK983091:ILK983105 IVG983091:IVG983105 JFC983091:JFC983105 JOY983091:JOY983105 JYU983091:JYU983105 KIQ983091:KIQ983105 KSM983091:KSM983105 LCI983091:LCI983105 LME983091:LME983105 LWA983091:LWA983105 MFW983091:MFW983105 MPS983091:MPS983105 MZO983091:MZO983105 NJK983091:NJK983105 NTG983091:NTG983105 ODC983091:ODC983105 OMY983091:OMY983105 OWU983091:OWU983105 PGQ983091:PGQ983105 PQM983091:PQM983105 QAI983091:QAI983105 QKE983091:QKE983105 QUA983091:QUA983105 RDW983091:RDW983105 RNS983091:RNS983105 RXO983091:RXO983105 SHK983091:SHK983105 SRG983091:SRG983105 TBC983091:TBC983105 TKY983091:TKY983105 TUU983091:TUU983105 UEQ983091:UEQ983105 UOM983091:UOM983105 UYI983091:UYI983105 VIE983091:VIE983105 VSA983091:VSA983105 WBW983091:WBW983105 WLS983091:WLS983105 WVO983091:WVO983105" xr:uid="{00000000-0002-0000-0F00-000014000000}"/>
    <dataValidation allowBlank="1" showInputMessage="1" showErrorMessage="1" promptTitle="Função" prompt="Mencionar as características mais relevantes._x000a_CAMPO OBRIGATÓRIO." sqref="F49:F63 JB49:JB63 SX49:SX63 ACT49:ACT63 AMP49:AMP63 AWL49:AWL63 BGH49:BGH63 BQD49:BQD63 BZZ49:BZZ63 CJV49:CJV63 CTR49:CTR63 DDN49:DDN63 DNJ49:DNJ63 DXF49:DXF63 EHB49:EHB63 EQX49:EQX63 FAT49:FAT63 FKP49:FKP63 FUL49:FUL63 GEH49:GEH63 GOD49:GOD63 GXZ49:GXZ63 HHV49:HHV63 HRR49:HRR63 IBN49:IBN63 ILJ49:ILJ63 IVF49:IVF63 JFB49:JFB63 JOX49:JOX63 JYT49:JYT63 KIP49:KIP63 KSL49:KSL63 LCH49:LCH63 LMD49:LMD63 LVZ49:LVZ63 MFV49:MFV63 MPR49:MPR63 MZN49:MZN63 NJJ49:NJJ63 NTF49:NTF63 ODB49:ODB63 OMX49:OMX63 OWT49:OWT63 PGP49:PGP63 PQL49:PQL63 QAH49:QAH63 QKD49:QKD63 QTZ49:QTZ63 RDV49:RDV63 RNR49:RNR63 RXN49:RXN63 SHJ49:SHJ63 SRF49:SRF63 TBB49:TBB63 TKX49:TKX63 TUT49:TUT63 UEP49:UEP63 UOL49:UOL63 UYH49:UYH63 VID49:VID63 VRZ49:VRZ63 WBV49:WBV63 WLR49:WLR63 WVN49:WVN63 F65587:F65601 JB65587:JB65601 SX65587:SX65601 ACT65587:ACT65601 AMP65587:AMP65601 AWL65587:AWL65601 BGH65587:BGH65601 BQD65587:BQD65601 BZZ65587:BZZ65601 CJV65587:CJV65601 CTR65587:CTR65601 DDN65587:DDN65601 DNJ65587:DNJ65601 DXF65587:DXF65601 EHB65587:EHB65601 EQX65587:EQX65601 FAT65587:FAT65601 FKP65587:FKP65601 FUL65587:FUL65601 GEH65587:GEH65601 GOD65587:GOD65601 GXZ65587:GXZ65601 HHV65587:HHV65601 HRR65587:HRR65601 IBN65587:IBN65601 ILJ65587:ILJ65601 IVF65587:IVF65601 JFB65587:JFB65601 JOX65587:JOX65601 JYT65587:JYT65601 KIP65587:KIP65601 KSL65587:KSL65601 LCH65587:LCH65601 LMD65587:LMD65601 LVZ65587:LVZ65601 MFV65587:MFV65601 MPR65587:MPR65601 MZN65587:MZN65601 NJJ65587:NJJ65601 NTF65587:NTF65601 ODB65587:ODB65601 OMX65587:OMX65601 OWT65587:OWT65601 PGP65587:PGP65601 PQL65587:PQL65601 QAH65587:QAH65601 QKD65587:QKD65601 QTZ65587:QTZ65601 RDV65587:RDV65601 RNR65587:RNR65601 RXN65587:RXN65601 SHJ65587:SHJ65601 SRF65587:SRF65601 TBB65587:TBB65601 TKX65587:TKX65601 TUT65587:TUT65601 UEP65587:UEP65601 UOL65587:UOL65601 UYH65587:UYH65601 VID65587:VID65601 VRZ65587:VRZ65601 WBV65587:WBV65601 WLR65587:WLR65601 WVN65587:WVN65601 F131123:F131137 JB131123:JB131137 SX131123:SX131137 ACT131123:ACT131137 AMP131123:AMP131137 AWL131123:AWL131137 BGH131123:BGH131137 BQD131123:BQD131137 BZZ131123:BZZ131137 CJV131123:CJV131137 CTR131123:CTR131137 DDN131123:DDN131137 DNJ131123:DNJ131137 DXF131123:DXF131137 EHB131123:EHB131137 EQX131123:EQX131137 FAT131123:FAT131137 FKP131123:FKP131137 FUL131123:FUL131137 GEH131123:GEH131137 GOD131123:GOD131137 GXZ131123:GXZ131137 HHV131123:HHV131137 HRR131123:HRR131137 IBN131123:IBN131137 ILJ131123:ILJ131137 IVF131123:IVF131137 JFB131123:JFB131137 JOX131123:JOX131137 JYT131123:JYT131137 KIP131123:KIP131137 KSL131123:KSL131137 LCH131123:LCH131137 LMD131123:LMD131137 LVZ131123:LVZ131137 MFV131123:MFV131137 MPR131123:MPR131137 MZN131123:MZN131137 NJJ131123:NJJ131137 NTF131123:NTF131137 ODB131123:ODB131137 OMX131123:OMX131137 OWT131123:OWT131137 PGP131123:PGP131137 PQL131123:PQL131137 QAH131123:QAH131137 QKD131123:QKD131137 QTZ131123:QTZ131137 RDV131123:RDV131137 RNR131123:RNR131137 RXN131123:RXN131137 SHJ131123:SHJ131137 SRF131123:SRF131137 TBB131123:TBB131137 TKX131123:TKX131137 TUT131123:TUT131137 UEP131123:UEP131137 UOL131123:UOL131137 UYH131123:UYH131137 VID131123:VID131137 VRZ131123:VRZ131137 WBV131123:WBV131137 WLR131123:WLR131137 WVN131123:WVN131137 F196659:F196673 JB196659:JB196673 SX196659:SX196673 ACT196659:ACT196673 AMP196659:AMP196673 AWL196659:AWL196673 BGH196659:BGH196673 BQD196659:BQD196673 BZZ196659:BZZ196673 CJV196659:CJV196673 CTR196659:CTR196673 DDN196659:DDN196673 DNJ196659:DNJ196673 DXF196659:DXF196673 EHB196659:EHB196673 EQX196659:EQX196673 FAT196659:FAT196673 FKP196659:FKP196673 FUL196659:FUL196673 GEH196659:GEH196673 GOD196659:GOD196673 GXZ196659:GXZ196673 HHV196659:HHV196673 HRR196659:HRR196673 IBN196659:IBN196673 ILJ196659:ILJ196673 IVF196659:IVF196673 JFB196659:JFB196673 JOX196659:JOX196673 JYT196659:JYT196673 KIP196659:KIP196673 KSL196659:KSL196673 LCH196659:LCH196673 LMD196659:LMD196673 LVZ196659:LVZ196673 MFV196659:MFV196673 MPR196659:MPR196673 MZN196659:MZN196673 NJJ196659:NJJ196673 NTF196659:NTF196673 ODB196659:ODB196673 OMX196659:OMX196673 OWT196659:OWT196673 PGP196659:PGP196673 PQL196659:PQL196673 QAH196659:QAH196673 QKD196659:QKD196673 QTZ196659:QTZ196673 RDV196659:RDV196673 RNR196659:RNR196673 RXN196659:RXN196673 SHJ196659:SHJ196673 SRF196659:SRF196673 TBB196659:TBB196673 TKX196659:TKX196673 TUT196659:TUT196673 UEP196659:UEP196673 UOL196659:UOL196673 UYH196659:UYH196673 VID196659:VID196673 VRZ196659:VRZ196673 WBV196659:WBV196673 WLR196659:WLR196673 WVN196659:WVN196673 F262195:F262209 JB262195:JB262209 SX262195:SX262209 ACT262195:ACT262209 AMP262195:AMP262209 AWL262195:AWL262209 BGH262195:BGH262209 BQD262195:BQD262209 BZZ262195:BZZ262209 CJV262195:CJV262209 CTR262195:CTR262209 DDN262195:DDN262209 DNJ262195:DNJ262209 DXF262195:DXF262209 EHB262195:EHB262209 EQX262195:EQX262209 FAT262195:FAT262209 FKP262195:FKP262209 FUL262195:FUL262209 GEH262195:GEH262209 GOD262195:GOD262209 GXZ262195:GXZ262209 HHV262195:HHV262209 HRR262195:HRR262209 IBN262195:IBN262209 ILJ262195:ILJ262209 IVF262195:IVF262209 JFB262195:JFB262209 JOX262195:JOX262209 JYT262195:JYT262209 KIP262195:KIP262209 KSL262195:KSL262209 LCH262195:LCH262209 LMD262195:LMD262209 LVZ262195:LVZ262209 MFV262195:MFV262209 MPR262195:MPR262209 MZN262195:MZN262209 NJJ262195:NJJ262209 NTF262195:NTF262209 ODB262195:ODB262209 OMX262195:OMX262209 OWT262195:OWT262209 PGP262195:PGP262209 PQL262195:PQL262209 QAH262195:QAH262209 QKD262195:QKD262209 QTZ262195:QTZ262209 RDV262195:RDV262209 RNR262195:RNR262209 RXN262195:RXN262209 SHJ262195:SHJ262209 SRF262195:SRF262209 TBB262195:TBB262209 TKX262195:TKX262209 TUT262195:TUT262209 UEP262195:UEP262209 UOL262195:UOL262209 UYH262195:UYH262209 VID262195:VID262209 VRZ262195:VRZ262209 WBV262195:WBV262209 WLR262195:WLR262209 WVN262195:WVN262209 F327731:F327745 JB327731:JB327745 SX327731:SX327745 ACT327731:ACT327745 AMP327731:AMP327745 AWL327731:AWL327745 BGH327731:BGH327745 BQD327731:BQD327745 BZZ327731:BZZ327745 CJV327731:CJV327745 CTR327731:CTR327745 DDN327731:DDN327745 DNJ327731:DNJ327745 DXF327731:DXF327745 EHB327731:EHB327745 EQX327731:EQX327745 FAT327731:FAT327745 FKP327731:FKP327745 FUL327731:FUL327745 GEH327731:GEH327745 GOD327731:GOD327745 GXZ327731:GXZ327745 HHV327731:HHV327745 HRR327731:HRR327745 IBN327731:IBN327745 ILJ327731:ILJ327745 IVF327731:IVF327745 JFB327731:JFB327745 JOX327731:JOX327745 JYT327731:JYT327745 KIP327731:KIP327745 KSL327731:KSL327745 LCH327731:LCH327745 LMD327731:LMD327745 LVZ327731:LVZ327745 MFV327731:MFV327745 MPR327731:MPR327745 MZN327731:MZN327745 NJJ327731:NJJ327745 NTF327731:NTF327745 ODB327731:ODB327745 OMX327731:OMX327745 OWT327731:OWT327745 PGP327731:PGP327745 PQL327731:PQL327745 QAH327731:QAH327745 QKD327731:QKD327745 QTZ327731:QTZ327745 RDV327731:RDV327745 RNR327731:RNR327745 RXN327731:RXN327745 SHJ327731:SHJ327745 SRF327731:SRF327745 TBB327731:TBB327745 TKX327731:TKX327745 TUT327731:TUT327745 UEP327731:UEP327745 UOL327731:UOL327745 UYH327731:UYH327745 VID327731:VID327745 VRZ327731:VRZ327745 WBV327731:WBV327745 WLR327731:WLR327745 WVN327731:WVN327745 F393267:F393281 JB393267:JB393281 SX393267:SX393281 ACT393267:ACT393281 AMP393267:AMP393281 AWL393267:AWL393281 BGH393267:BGH393281 BQD393267:BQD393281 BZZ393267:BZZ393281 CJV393267:CJV393281 CTR393267:CTR393281 DDN393267:DDN393281 DNJ393267:DNJ393281 DXF393267:DXF393281 EHB393267:EHB393281 EQX393267:EQX393281 FAT393267:FAT393281 FKP393267:FKP393281 FUL393267:FUL393281 GEH393267:GEH393281 GOD393267:GOD393281 GXZ393267:GXZ393281 HHV393267:HHV393281 HRR393267:HRR393281 IBN393267:IBN393281 ILJ393267:ILJ393281 IVF393267:IVF393281 JFB393267:JFB393281 JOX393267:JOX393281 JYT393267:JYT393281 KIP393267:KIP393281 KSL393267:KSL393281 LCH393267:LCH393281 LMD393267:LMD393281 LVZ393267:LVZ393281 MFV393267:MFV393281 MPR393267:MPR393281 MZN393267:MZN393281 NJJ393267:NJJ393281 NTF393267:NTF393281 ODB393267:ODB393281 OMX393267:OMX393281 OWT393267:OWT393281 PGP393267:PGP393281 PQL393267:PQL393281 QAH393267:QAH393281 QKD393267:QKD393281 QTZ393267:QTZ393281 RDV393267:RDV393281 RNR393267:RNR393281 RXN393267:RXN393281 SHJ393267:SHJ393281 SRF393267:SRF393281 TBB393267:TBB393281 TKX393267:TKX393281 TUT393267:TUT393281 UEP393267:UEP393281 UOL393267:UOL393281 UYH393267:UYH393281 VID393267:VID393281 VRZ393267:VRZ393281 WBV393267:WBV393281 WLR393267:WLR393281 WVN393267:WVN393281 F458803:F458817 JB458803:JB458817 SX458803:SX458817 ACT458803:ACT458817 AMP458803:AMP458817 AWL458803:AWL458817 BGH458803:BGH458817 BQD458803:BQD458817 BZZ458803:BZZ458817 CJV458803:CJV458817 CTR458803:CTR458817 DDN458803:DDN458817 DNJ458803:DNJ458817 DXF458803:DXF458817 EHB458803:EHB458817 EQX458803:EQX458817 FAT458803:FAT458817 FKP458803:FKP458817 FUL458803:FUL458817 GEH458803:GEH458817 GOD458803:GOD458817 GXZ458803:GXZ458817 HHV458803:HHV458817 HRR458803:HRR458817 IBN458803:IBN458817 ILJ458803:ILJ458817 IVF458803:IVF458817 JFB458803:JFB458817 JOX458803:JOX458817 JYT458803:JYT458817 KIP458803:KIP458817 KSL458803:KSL458817 LCH458803:LCH458817 LMD458803:LMD458817 LVZ458803:LVZ458817 MFV458803:MFV458817 MPR458803:MPR458817 MZN458803:MZN458817 NJJ458803:NJJ458817 NTF458803:NTF458817 ODB458803:ODB458817 OMX458803:OMX458817 OWT458803:OWT458817 PGP458803:PGP458817 PQL458803:PQL458817 QAH458803:QAH458817 QKD458803:QKD458817 QTZ458803:QTZ458817 RDV458803:RDV458817 RNR458803:RNR458817 RXN458803:RXN458817 SHJ458803:SHJ458817 SRF458803:SRF458817 TBB458803:TBB458817 TKX458803:TKX458817 TUT458803:TUT458817 UEP458803:UEP458817 UOL458803:UOL458817 UYH458803:UYH458817 VID458803:VID458817 VRZ458803:VRZ458817 WBV458803:WBV458817 WLR458803:WLR458817 WVN458803:WVN458817 F524339:F524353 JB524339:JB524353 SX524339:SX524353 ACT524339:ACT524353 AMP524339:AMP524353 AWL524339:AWL524353 BGH524339:BGH524353 BQD524339:BQD524353 BZZ524339:BZZ524353 CJV524339:CJV524353 CTR524339:CTR524353 DDN524339:DDN524353 DNJ524339:DNJ524353 DXF524339:DXF524353 EHB524339:EHB524353 EQX524339:EQX524353 FAT524339:FAT524353 FKP524339:FKP524353 FUL524339:FUL524353 GEH524339:GEH524353 GOD524339:GOD524353 GXZ524339:GXZ524353 HHV524339:HHV524353 HRR524339:HRR524353 IBN524339:IBN524353 ILJ524339:ILJ524353 IVF524339:IVF524353 JFB524339:JFB524353 JOX524339:JOX524353 JYT524339:JYT524353 KIP524339:KIP524353 KSL524339:KSL524353 LCH524339:LCH524353 LMD524339:LMD524353 LVZ524339:LVZ524353 MFV524339:MFV524353 MPR524339:MPR524353 MZN524339:MZN524353 NJJ524339:NJJ524353 NTF524339:NTF524353 ODB524339:ODB524353 OMX524339:OMX524353 OWT524339:OWT524353 PGP524339:PGP524353 PQL524339:PQL524353 QAH524339:QAH524353 QKD524339:QKD524353 QTZ524339:QTZ524353 RDV524339:RDV524353 RNR524339:RNR524353 RXN524339:RXN524353 SHJ524339:SHJ524353 SRF524339:SRF524353 TBB524339:TBB524353 TKX524339:TKX524353 TUT524339:TUT524353 UEP524339:UEP524353 UOL524339:UOL524353 UYH524339:UYH524353 VID524339:VID524353 VRZ524339:VRZ524353 WBV524339:WBV524353 WLR524339:WLR524353 WVN524339:WVN524353 F589875:F589889 JB589875:JB589889 SX589875:SX589889 ACT589875:ACT589889 AMP589875:AMP589889 AWL589875:AWL589889 BGH589875:BGH589889 BQD589875:BQD589889 BZZ589875:BZZ589889 CJV589875:CJV589889 CTR589875:CTR589889 DDN589875:DDN589889 DNJ589875:DNJ589889 DXF589875:DXF589889 EHB589875:EHB589889 EQX589875:EQX589889 FAT589875:FAT589889 FKP589875:FKP589889 FUL589875:FUL589889 GEH589875:GEH589889 GOD589875:GOD589889 GXZ589875:GXZ589889 HHV589875:HHV589889 HRR589875:HRR589889 IBN589875:IBN589889 ILJ589875:ILJ589889 IVF589875:IVF589889 JFB589875:JFB589889 JOX589875:JOX589889 JYT589875:JYT589889 KIP589875:KIP589889 KSL589875:KSL589889 LCH589875:LCH589889 LMD589875:LMD589889 LVZ589875:LVZ589889 MFV589875:MFV589889 MPR589875:MPR589889 MZN589875:MZN589889 NJJ589875:NJJ589889 NTF589875:NTF589889 ODB589875:ODB589889 OMX589875:OMX589889 OWT589875:OWT589889 PGP589875:PGP589889 PQL589875:PQL589889 QAH589875:QAH589889 QKD589875:QKD589889 QTZ589875:QTZ589889 RDV589875:RDV589889 RNR589875:RNR589889 RXN589875:RXN589889 SHJ589875:SHJ589889 SRF589875:SRF589889 TBB589875:TBB589889 TKX589875:TKX589889 TUT589875:TUT589889 UEP589875:UEP589889 UOL589875:UOL589889 UYH589875:UYH589889 VID589875:VID589889 VRZ589875:VRZ589889 WBV589875:WBV589889 WLR589875:WLR589889 WVN589875:WVN589889 F655411:F655425 JB655411:JB655425 SX655411:SX655425 ACT655411:ACT655425 AMP655411:AMP655425 AWL655411:AWL655425 BGH655411:BGH655425 BQD655411:BQD655425 BZZ655411:BZZ655425 CJV655411:CJV655425 CTR655411:CTR655425 DDN655411:DDN655425 DNJ655411:DNJ655425 DXF655411:DXF655425 EHB655411:EHB655425 EQX655411:EQX655425 FAT655411:FAT655425 FKP655411:FKP655425 FUL655411:FUL655425 GEH655411:GEH655425 GOD655411:GOD655425 GXZ655411:GXZ655425 HHV655411:HHV655425 HRR655411:HRR655425 IBN655411:IBN655425 ILJ655411:ILJ655425 IVF655411:IVF655425 JFB655411:JFB655425 JOX655411:JOX655425 JYT655411:JYT655425 KIP655411:KIP655425 KSL655411:KSL655425 LCH655411:LCH655425 LMD655411:LMD655425 LVZ655411:LVZ655425 MFV655411:MFV655425 MPR655411:MPR655425 MZN655411:MZN655425 NJJ655411:NJJ655425 NTF655411:NTF655425 ODB655411:ODB655425 OMX655411:OMX655425 OWT655411:OWT655425 PGP655411:PGP655425 PQL655411:PQL655425 QAH655411:QAH655425 QKD655411:QKD655425 QTZ655411:QTZ655425 RDV655411:RDV655425 RNR655411:RNR655425 RXN655411:RXN655425 SHJ655411:SHJ655425 SRF655411:SRF655425 TBB655411:TBB655425 TKX655411:TKX655425 TUT655411:TUT655425 UEP655411:UEP655425 UOL655411:UOL655425 UYH655411:UYH655425 VID655411:VID655425 VRZ655411:VRZ655425 WBV655411:WBV655425 WLR655411:WLR655425 WVN655411:WVN655425 F720947:F720961 JB720947:JB720961 SX720947:SX720961 ACT720947:ACT720961 AMP720947:AMP720961 AWL720947:AWL720961 BGH720947:BGH720961 BQD720947:BQD720961 BZZ720947:BZZ720961 CJV720947:CJV720961 CTR720947:CTR720961 DDN720947:DDN720961 DNJ720947:DNJ720961 DXF720947:DXF720961 EHB720947:EHB720961 EQX720947:EQX720961 FAT720947:FAT720961 FKP720947:FKP720961 FUL720947:FUL720961 GEH720947:GEH720961 GOD720947:GOD720961 GXZ720947:GXZ720961 HHV720947:HHV720961 HRR720947:HRR720961 IBN720947:IBN720961 ILJ720947:ILJ720961 IVF720947:IVF720961 JFB720947:JFB720961 JOX720947:JOX720961 JYT720947:JYT720961 KIP720947:KIP720961 KSL720947:KSL720961 LCH720947:LCH720961 LMD720947:LMD720961 LVZ720947:LVZ720961 MFV720947:MFV720961 MPR720947:MPR720961 MZN720947:MZN720961 NJJ720947:NJJ720961 NTF720947:NTF720961 ODB720947:ODB720961 OMX720947:OMX720961 OWT720947:OWT720961 PGP720947:PGP720961 PQL720947:PQL720961 QAH720947:QAH720961 QKD720947:QKD720961 QTZ720947:QTZ720961 RDV720947:RDV720961 RNR720947:RNR720961 RXN720947:RXN720961 SHJ720947:SHJ720961 SRF720947:SRF720961 TBB720947:TBB720961 TKX720947:TKX720961 TUT720947:TUT720961 UEP720947:UEP720961 UOL720947:UOL720961 UYH720947:UYH720961 VID720947:VID720961 VRZ720947:VRZ720961 WBV720947:WBV720961 WLR720947:WLR720961 WVN720947:WVN720961 F786483:F786497 JB786483:JB786497 SX786483:SX786497 ACT786483:ACT786497 AMP786483:AMP786497 AWL786483:AWL786497 BGH786483:BGH786497 BQD786483:BQD786497 BZZ786483:BZZ786497 CJV786483:CJV786497 CTR786483:CTR786497 DDN786483:DDN786497 DNJ786483:DNJ786497 DXF786483:DXF786497 EHB786483:EHB786497 EQX786483:EQX786497 FAT786483:FAT786497 FKP786483:FKP786497 FUL786483:FUL786497 GEH786483:GEH786497 GOD786483:GOD786497 GXZ786483:GXZ786497 HHV786483:HHV786497 HRR786483:HRR786497 IBN786483:IBN786497 ILJ786483:ILJ786497 IVF786483:IVF786497 JFB786483:JFB786497 JOX786483:JOX786497 JYT786483:JYT786497 KIP786483:KIP786497 KSL786483:KSL786497 LCH786483:LCH786497 LMD786483:LMD786497 LVZ786483:LVZ786497 MFV786483:MFV786497 MPR786483:MPR786497 MZN786483:MZN786497 NJJ786483:NJJ786497 NTF786483:NTF786497 ODB786483:ODB786497 OMX786483:OMX786497 OWT786483:OWT786497 PGP786483:PGP786497 PQL786483:PQL786497 QAH786483:QAH786497 QKD786483:QKD786497 QTZ786483:QTZ786497 RDV786483:RDV786497 RNR786483:RNR786497 RXN786483:RXN786497 SHJ786483:SHJ786497 SRF786483:SRF786497 TBB786483:TBB786497 TKX786483:TKX786497 TUT786483:TUT786497 UEP786483:UEP786497 UOL786483:UOL786497 UYH786483:UYH786497 VID786483:VID786497 VRZ786483:VRZ786497 WBV786483:WBV786497 WLR786483:WLR786497 WVN786483:WVN786497 F852019:F852033 JB852019:JB852033 SX852019:SX852033 ACT852019:ACT852033 AMP852019:AMP852033 AWL852019:AWL852033 BGH852019:BGH852033 BQD852019:BQD852033 BZZ852019:BZZ852033 CJV852019:CJV852033 CTR852019:CTR852033 DDN852019:DDN852033 DNJ852019:DNJ852033 DXF852019:DXF852033 EHB852019:EHB852033 EQX852019:EQX852033 FAT852019:FAT852033 FKP852019:FKP852033 FUL852019:FUL852033 GEH852019:GEH852033 GOD852019:GOD852033 GXZ852019:GXZ852033 HHV852019:HHV852033 HRR852019:HRR852033 IBN852019:IBN852033 ILJ852019:ILJ852033 IVF852019:IVF852033 JFB852019:JFB852033 JOX852019:JOX852033 JYT852019:JYT852033 KIP852019:KIP852033 KSL852019:KSL852033 LCH852019:LCH852033 LMD852019:LMD852033 LVZ852019:LVZ852033 MFV852019:MFV852033 MPR852019:MPR852033 MZN852019:MZN852033 NJJ852019:NJJ852033 NTF852019:NTF852033 ODB852019:ODB852033 OMX852019:OMX852033 OWT852019:OWT852033 PGP852019:PGP852033 PQL852019:PQL852033 QAH852019:QAH852033 QKD852019:QKD852033 QTZ852019:QTZ852033 RDV852019:RDV852033 RNR852019:RNR852033 RXN852019:RXN852033 SHJ852019:SHJ852033 SRF852019:SRF852033 TBB852019:TBB852033 TKX852019:TKX852033 TUT852019:TUT852033 UEP852019:UEP852033 UOL852019:UOL852033 UYH852019:UYH852033 VID852019:VID852033 VRZ852019:VRZ852033 WBV852019:WBV852033 WLR852019:WLR852033 WVN852019:WVN852033 F917555:F917569 JB917555:JB917569 SX917555:SX917569 ACT917555:ACT917569 AMP917555:AMP917569 AWL917555:AWL917569 BGH917555:BGH917569 BQD917555:BQD917569 BZZ917555:BZZ917569 CJV917555:CJV917569 CTR917555:CTR917569 DDN917555:DDN917569 DNJ917555:DNJ917569 DXF917555:DXF917569 EHB917555:EHB917569 EQX917555:EQX917569 FAT917555:FAT917569 FKP917555:FKP917569 FUL917555:FUL917569 GEH917555:GEH917569 GOD917555:GOD917569 GXZ917555:GXZ917569 HHV917555:HHV917569 HRR917555:HRR917569 IBN917555:IBN917569 ILJ917555:ILJ917569 IVF917555:IVF917569 JFB917555:JFB917569 JOX917555:JOX917569 JYT917555:JYT917569 KIP917555:KIP917569 KSL917555:KSL917569 LCH917555:LCH917569 LMD917555:LMD917569 LVZ917555:LVZ917569 MFV917555:MFV917569 MPR917555:MPR917569 MZN917555:MZN917569 NJJ917555:NJJ917569 NTF917555:NTF917569 ODB917555:ODB917569 OMX917555:OMX917569 OWT917555:OWT917569 PGP917555:PGP917569 PQL917555:PQL917569 QAH917555:QAH917569 QKD917555:QKD917569 QTZ917555:QTZ917569 RDV917555:RDV917569 RNR917555:RNR917569 RXN917555:RXN917569 SHJ917555:SHJ917569 SRF917555:SRF917569 TBB917555:TBB917569 TKX917555:TKX917569 TUT917555:TUT917569 UEP917555:UEP917569 UOL917555:UOL917569 UYH917555:UYH917569 VID917555:VID917569 VRZ917555:VRZ917569 WBV917555:WBV917569 WLR917555:WLR917569 WVN917555:WVN917569 F983091:F983105 JB983091:JB983105 SX983091:SX983105 ACT983091:ACT983105 AMP983091:AMP983105 AWL983091:AWL983105 BGH983091:BGH983105 BQD983091:BQD983105 BZZ983091:BZZ983105 CJV983091:CJV983105 CTR983091:CTR983105 DDN983091:DDN983105 DNJ983091:DNJ983105 DXF983091:DXF983105 EHB983091:EHB983105 EQX983091:EQX983105 FAT983091:FAT983105 FKP983091:FKP983105 FUL983091:FUL983105 GEH983091:GEH983105 GOD983091:GOD983105 GXZ983091:GXZ983105 HHV983091:HHV983105 HRR983091:HRR983105 IBN983091:IBN983105 ILJ983091:ILJ983105 IVF983091:IVF983105 JFB983091:JFB983105 JOX983091:JOX983105 JYT983091:JYT983105 KIP983091:KIP983105 KSL983091:KSL983105 LCH983091:LCH983105 LMD983091:LMD983105 LVZ983091:LVZ983105 MFV983091:MFV983105 MPR983091:MPR983105 MZN983091:MZN983105 NJJ983091:NJJ983105 NTF983091:NTF983105 ODB983091:ODB983105 OMX983091:OMX983105 OWT983091:OWT983105 PGP983091:PGP983105 PQL983091:PQL983105 QAH983091:QAH983105 QKD983091:QKD983105 QTZ983091:QTZ983105 RDV983091:RDV983105 RNR983091:RNR983105 RXN983091:RXN983105 SHJ983091:SHJ983105 SRF983091:SRF983105 TBB983091:TBB983105 TKX983091:TKX983105 TUT983091:TUT983105 UEP983091:UEP983105 UOL983091:UOL983105 UYH983091:UYH983105 VID983091:VID983105 VRZ983091:VRZ983105 WBV983091:WBV983105 WLR983091:WLR983105 WVN983091:WVN983105" xr:uid="{00000000-0002-0000-0F00-000015000000}"/>
    <dataValidation type="list" allowBlank="1" showInputMessage="1" showErrorMessage="1" promptTitle="Nacional ou Importado" prompt="Consulte as condições de aceitação quanto à procedência do equipamento, de acordo com a linha de crédito._x000a_O CFI é o cadastro de fabricantes e produtos que são financiáveis pelas linhas de crédito do BNDES." sqref="WVJ983091:WVJ983105 IX49:IX63 ST49:ST63 ACP49:ACP63 AML49:AML63 AWH49:AWH63 BGD49:BGD63 BPZ49:BPZ63 BZV49:BZV63 CJR49:CJR63 CTN49:CTN63 DDJ49:DDJ63 DNF49:DNF63 DXB49:DXB63 EGX49:EGX63 EQT49:EQT63 FAP49:FAP63 FKL49:FKL63 FUH49:FUH63 GED49:GED63 GNZ49:GNZ63 GXV49:GXV63 HHR49:HHR63 HRN49:HRN63 IBJ49:IBJ63 ILF49:ILF63 IVB49:IVB63 JEX49:JEX63 JOT49:JOT63 JYP49:JYP63 KIL49:KIL63 KSH49:KSH63 LCD49:LCD63 LLZ49:LLZ63 LVV49:LVV63 MFR49:MFR63 MPN49:MPN63 MZJ49:MZJ63 NJF49:NJF63 NTB49:NTB63 OCX49:OCX63 OMT49:OMT63 OWP49:OWP63 PGL49:PGL63 PQH49:PQH63 QAD49:QAD63 QJZ49:QJZ63 QTV49:QTV63 RDR49:RDR63 RNN49:RNN63 RXJ49:RXJ63 SHF49:SHF63 SRB49:SRB63 TAX49:TAX63 TKT49:TKT63 TUP49:TUP63 UEL49:UEL63 UOH49:UOH63 UYD49:UYD63 VHZ49:VHZ63 VRV49:VRV63 WBR49:WBR63 WLN49:WLN63 WVJ49:WVJ63 B65587:B65601 IX65587:IX65601 ST65587:ST65601 ACP65587:ACP65601 AML65587:AML65601 AWH65587:AWH65601 BGD65587:BGD65601 BPZ65587:BPZ65601 BZV65587:BZV65601 CJR65587:CJR65601 CTN65587:CTN65601 DDJ65587:DDJ65601 DNF65587:DNF65601 DXB65587:DXB65601 EGX65587:EGX65601 EQT65587:EQT65601 FAP65587:FAP65601 FKL65587:FKL65601 FUH65587:FUH65601 GED65587:GED65601 GNZ65587:GNZ65601 GXV65587:GXV65601 HHR65587:HHR65601 HRN65587:HRN65601 IBJ65587:IBJ65601 ILF65587:ILF65601 IVB65587:IVB65601 JEX65587:JEX65601 JOT65587:JOT65601 JYP65587:JYP65601 KIL65587:KIL65601 KSH65587:KSH65601 LCD65587:LCD65601 LLZ65587:LLZ65601 LVV65587:LVV65601 MFR65587:MFR65601 MPN65587:MPN65601 MZJ65587:MZJ65601 NJF65587:NJF65601 NTB65587:NTB65601 OCX65587:OCX65601 OMT65587:OMT65601 OWP65587:OWP65601 PGL65587:PGL65601 PQH65587:PQH65601 QAD65587:QAD65601 QJZ65587:QJZ65601 QTV65587:QTV65601 RDR65587:RDR65601 RNN65587:RNN65601 RXJ65587:RXJ65601 SHF65587:SHF65601 SRB65587:SRB65601 TAX65587:TAX65601 TKT65587:TKT65601 TUP65587:TUP65601 UEL65587:UEL65601 UOH65587:UOH65601 UYD65587:UYD65601 VHZ65587:VHZ65601 VRV65587:VRV65601 WBR65587:WBR65601 WLN65587:WLN65601 WVJ65587:WVJ65601 B131123:B131137 IX131123:IX131137 ST131123:ST131137 ACP131123:ACP131137 AML131123:AML131137 AWH131123:AWH131137 BGD131123:BGD131137 BPZ131123:BPZ131137 BZV131123:BZV131137 CJR131123:CJR131137 CTN131123:CTN131137 DDJ131123:DDJ131137 DNF131123:DNF131137 DXB131123:DXB131137 EGX131123:EGX131137 EQT131123:EQT131137 FAP131123:FAP131137 FKL131123:FKL131137 FUH131123:FUH131137 GED131123:GED131137 GNZ131123:GNZ131137 GXV131123:GXV131137 HHR131123:HHR131137 HRN131123:HRN131137 IBJ131123:IBJ131137 ILF131123:ILF131137 IVB131123:IVB131137 JEX131123:JEX131137 JOT131123:JOT131137 JYP131123:JYP131137 KIL131123:KIL131137 KSH131123:KSH131137 LCD131123:LCD131137 LLZ131123:LLZ131137 LVV131123:LVV131137 MFR131123:MFR131137 MPN131123:MPN131137 MZJ131123:MZJ131137 NJF131123:NJF131137 NTB131123:NTB131137 OCX131123:OCX131137 OMT131123:OMT131137 OWP131123:OWP131137 PGL131123:PGL131137 PQH131123:PQH131137 QAD131123:QAD131137 QJZ131123:QJZ131137 QTV131123:QTV131137 RDR131123:RDR131137 RNN131123:RNN131137 RXJ131123:RXJ131137 SHF131123:SHF131137 SRB131123:SRB131137 TAX131123:TAX131137 TKT131123:TKT131137 TUP131123:TUP131137 UEL131123:UEL131137 UOH131123:UOH131137 UYD131123:UYD131137 VHZ131123:VHZ131137 VRV131123:VRV131137 WBR131123:WBR131137 WLN131123:WLN131137 WVJ131123:WVJ131137 B196659:B196673 IX196659:IX196673 ST196659:ST196673 ACP196659:ACP196673 AML196659:AML196673 AWH196659:AWH196673 BGD196659:BGD196673 BPZ196659:BPZ196673 BZV196659:BZV196673 CJR196659:CJR196673 CTN196659:CTN196673 DDJ196659:DDJ196673 DNF196659:DNF196673 DXB196659:DXB196673 EGX196659:EGX196673 EQT196659:EQT196673 FAP196659:FAP196673 FKL196659:FKL196673 FUH196659:FUH196673 GED196659:GED196673 GNZ196659:GNZ196673 GXV196659:GXV196673 HHR196659:HHR196673 HRN196659:HRN196673 IBJ196659:IBJ196673 ILF196659:ILF196673 IVB196659:IVB196673 JEX196659:JEX196673 JOT196659:JOT196673 JYP196659:JYP196673 KIL196659:KIL196673 KSH196659:KSH196673 LCD196659:LCD196673 LLZ196659:LLZ196673 LVV196659:LVV196673 MFR196659:MFR196673 MPN196659:MPN196673 MZJ196659:MZJ196673 NJF196659:NJF196673 NTB196659:NTB196673 OCX196659:OCX196673 OMT196659:OMT196673 OWP196659:OWP196673 PGL196659:PGL196673 PQH196659:PQH196673 QAD196659:QAD196673 QJZ196659:QJZ196673 QTV196659:QTV196673 RDR196659:RDR196673 RNN196659:RNN196673 RXJ196659:RXJ196673 SHF196659:SHF196673 SRB196659:SRB196673 TAX196659:TAX196673 TKT196659:TKT196673 TUP196659:TUP196673 UEL196659:UEL196673 UOH196659:UOH196673 UYD196659:UYD196673 VHZ196659:VHZ196673 VRV196659:VRV196673 WBR196659:WBR196673 WLN196659:WLN196673 WVJ196659:WVJ196673 B262195:B262209 IX262195:IX262209 ST262195:ST262209 ACP262195:ACP262209 AML262195:AML262209 AWH262195:AWH262209 BGD262195:BGD262209 BPZ262195:BPZ262209 BZV262195:BZV262209 CJR262195:CJR262209 CTN262195:CTN262209 DDJ262195:DDJ262209 DNF262195:DNF262209 DXB262195:DXB262209 EGX262195:EGX262209 EQT262195:EQT262209 FAP262195:FAP262209 FKL262195:FKL262209 FUH262195:FUH262209 GED262195:GED262209 GNZ262195:GNZ262209 GXV262195:GXV262209 HHR262195:HHR262209 HRN262195:HRN262209 IBJ262195:IBJ262209 ILF262195:ILF262209 IVB262195:IVB262209 JEX262195:JEX262209 JOT262195:JOT262209 JYP262195:JYP262209 KIL262195:KIL262209 KSH262195:KSH262209 LCD262195:LCD262209 LLZ262195:LLZ262209 LVV262195:LVV262209 MFR262195:MFR262209 MPN262195:MPN262209 MZJ262195:MZJ262209 NJF262195:NJF262209 NTB262195:NTB262209 OCX262195:OCX262209 OMT262195:OMT262209 OWP262195:OWP262209 PGL262195:PGL262209 PQH262195:PQH262209 QAD262195:QAD262209 QJZ262195:QJZ262209 QTV262195:QTV262209 RDR262195:RDR262209 RNN262195:RNN262209 RXJ262195:RXJ262209 SHF262195:SHF262209 SRB262195:SRB262209 TAX262195:TAX262209 TKT262195:TKT262209 TUP262195:TUP262209 UEL262195:UEL262209 UOH262195:UOH262209 UYD262195:UYD262209 VHZ262195:VHZ262209 VRV262195:VRV262209 WBR262195:WBR262209 WLN262195:WLN262209 WVJ262195:WVJ262209 B327731:B327745 IX327731:IX327745 ST327731:ST327745 ACP327731:ACP327745 AML327731:AML327745 AWH327731:AWH327745 BGD327731:BGD327745 BPZ327731:BPZ327745 BZV327731:BZV327745 CJR327731:CJR327745 CTN327731:CTN327745 DDJ327731:DDJ327745 DNF327731:DNF327745 DXB327731:DXB327745 EGX327731:EGX327745 EQT327731:EQT327745 FAP327731:FAP327745 FKL327731:FKL327745 FUH327731:FUH327745 GED327731:GED327745 GNZ327731:GNZ327745 GXV327731:GXV327745 HHR327731:HHR327745 HRN327731:HRN327745 IBJ327731:IBJ327745 ILF327731:ILF327745 IVB327731:IVB327745 JEX327731:JEX327745 JOT327731:JOT327745 JYP327731:JYP327745 KIL327731:KIL327745 KSH327731:KSH327745 LCD327731:LCD327745 LLZ327731:LLZ327745 LVV327731:LVV327745 MFR327731:MFR327745 MPN327731:MPN327745 MZJ327731:MZJ327745 NJF327731:NJF327745 NTB327731:NTB327745 OCX327731:OCX327745 OMT327731:OMT327745 OWP327731:OWP327745 PGL327731:PGL327745 PQH327731:PQH327745 QAD327731:QAD327745 QJZ327731:QJZ327745 QTV327731:QTV327745 RDR327731:RDR327745 RNN327731:RNN327745 RXJ327731:RXJ327745 SHF327731:SHF327745 SRB327731:SRB327745 TAX327731:TAX327745 TKT327731:TKT327745 TUP327731:TUP327745 UEL327731:UEL327745 UOH327731:UOH327745 UYD327731:UYD327745 VHZ327731:VHZ327745 VRV327731:VRV327745 WBR327731:WBR327745 WLN327731:WLN327745 WVJ327731:WVJ327745 B393267:B393281 IX393267:IX393281 ST393267:ST393281 ACP393267:ACP393281 AML393267:AML393281 AWH393267:AWH393281 BGD393267:BGD393281 BPZ393267:BPZ393281 BZV393267:BZV393281 CJR393267:CJR393281 CTN393267:CTN393281 DDJ393267:DDJ393281 DNF393267:DNF393281 DXB393267:DXB393281 EGX393267:EGX393281 EQT393267:EQT393281 FAP393267:FAP393281 FKL393267:FKL393281 FUH393267:FUH393281 GED393267:GED393281 GNZ393267:GNZ393281 GXV393267:GXV393281 HHR393267:HHR393281 HRN393267:HRN393281 IBJ393267:IBJ393281 ILF393267:ILF393281 IVB393267:IVB393281 JEX393267:JEX393281 JOT393267:JOT393281 JYP393267:JYP393281 KIL393267:KIL393281 KSH393267:KSH393281 LCD393267:LCD393281 LLZ393267:LLZ393281 LVV393267:LVV393281 MFR393267:MFR393281 MPN393267:MPN393281 MZJ393267:MZJ393281 NJF393267:NJF393281 NTB393267:NTB393281 OCX393267:OCX393281 OMT393267:OMT393281 OWP393267:OWP393281 PGL393267:PGL393281 PQH393267:PQH393281 QAD393267:QAD393281 QJZ393267:QJZ393281 QTV393267:QTV393281 RDR393267:RDR393281 RNN393267:RNN393281 RXJ393267:RXJ393281 SHF393267:SHF393281 SRB393267:SRB393281 TAX393267:TAX393281 TKT393267:TKT393281 TUP393267:TUP393281 UEL393267:UEL393281 UOH393267:UOH393281 UYD393267:UYD393281 VHZ393267:VHZ393281 VRV393267:VRV393281 WBR393267:WBR393281 WLN393267:WLN393281 WVJ393267:WVJ393281 B458803:B458817 IX458803:IX458817 ST458803:ST458817 ACP458803:ACP458817 AML458803:AML458817 AWH458803:AWH458817 BGD458803:BGD458817 BPZ458803:BPZ458817 BZV458803:BZV458817 CJR458803:CJR458817 CTN458803:CTN458817 DDJ458803:DDJ458817 DNF458803:DNF458817 DXB458803:DXB458817 EGX458803:EGX458817 EQT458803:EQT458817 FAP458803:FAP458817 FKL458803:FKL458817 FUH458803:FUH458817 GED458803:GED458817 GNZ458803:GNZ458817 GXV458803:GXV458817 HHR458803:HHR458817 HRN458803:HRN458817 IBJ458803:IBJ458817 ILF458803:ILF458817 IVB458803:IVB458817 JEX458803:JEX458817 JOT458803:JOT458817 JYP458803:JYP458817 KIL458803:KIL458817 KSH458803:KSH458817 LCD458803:LCD458817 LLZ458803:LLZ458817 LVV458803:LVV458817 MFR458803:MFR458817 MPN458803:MPN458817 MZJ458803:MZJ458817 NJF458803:NJF458817 NTB458803:NTB458817 OCX458803:OCX458817 OMT458803:OMT458817 OWP458803:OWP458817 PGL458803:PGL458817 PQH458803:PQH458817 QAD458803:QAD458817 QJZ458803:QJZ458817 QTV458803:QTV458817 RDR458803:RDR458817 RNN458803:RNN458817 RXJ458803:RXJ458817 SHF458803:SHF458817 SRB458803:SRB458817 TAX458803:TAX458817 TKT458803:TKT458817 TUP458803:TUP458817 UEL458803:UEL458817 UOH458803:UOH458817 UYD458803:UYD458817 VHZ458803:VHZ458817 VRV458803:VRV458817 WBR458803:WBR458817 WLN458803:WLN458817 WVJ458803:WVJ458817 B524339:B524353 IX524339:IX524353 ST524339:ST524353 ACP524339:ACP524353 AML524339:AML524353 AWH524339:AWH524353 BGD524339:BGD524353 BPZ524339:BPZ524353 BZV524339:BZV524353 CJR524339:CJR524353 CTN524339:CTN524353 DDJ524339:DDJ524353 DNF524339:DNF524353 DXB524339:DXB524353 EGX524339:EGX524353 EQT524339:EQT524353 FAP524339:FAP524353 FKL524339:FKL524353 FUH524339:FUH524353 GED524339:GED524353 GNZ524339:GNZ524353 GXV524339:GXV524353 HHR524339:HHR524353 HRN524339:HRN524353 IBJ524339:IBJ524353 ILF524339:ILF524353 IVB524339:IVB524353 JEX524339:JEX524353 JOT524339:JOT524353 JYP524339:JYP524353 KIL524339:KIL524353 KSH524339:KSH524353 LCD524339:LCD524353 LLZ524339:LLZ524353 LVV524339:LVV524353 MFR524339:MFR524353 MPN524339:MPN524353 MZJ524339:MZJ524353 NJF524339:NJF524353 NTB524339:NTB524353 OCX524339:OCX524353 OMT524339:OMT524353 OWP524339:OWP524353 PGL524339:PGL524353 PQH524339:PQH524353 QAD524339:QAD524353 QJZ524339:QJZ524353 QTV524339:QTV524353 RDR524339:RDR524353 RNN524339:RNN524353 RXJ524339:RXJ524353 SHF524339:SHF524353 SRB524339:SRB524353 TAX524339:TAX524353 TKT524339:TKT524353 TUP524339:TUP524353 UEL524339:UEL524353 UOH524339:UOH524353 UYD524339:UYD524353 VHZ524339:VHZ524353 VRV524339:VRV524353 WBR524339:WBR524353 WLN524339:WLN524353 WVJ524339:WVJ524353 B589875:B589889 IX589875:IX589889 ST589875:ST589889 ACP589875:ACP589889 AML589875:AML589889 AWH589875:AWH589889 BGD589875:BGD589889 BPZ589875:BPZ589889 BZV589875:BZV589889 CJR589875:CJR589889 CTN589875:CTN589889 DDJ589875:DDJ589889 DNF589875:DNF589889 DXB589875:DXB589889 EGX589875:EGX589889 EQT589875:EQT589889 FAP589875:FAP589889 FKL589875:FKL589889 FUH589875:FUH589889 GED589875:GED589889 GNZ589875:GNZ589889 GXV589875:GXV589889 HHR589875:HHR589889 HRN589875:HRN589889 IBJ589875:IBJ589889 ILF589875:ILF589889 IVB589875:IVB589889 JEX589875:JEX589889 JOT589875:JOT589889 JYP589875:JYP589889 KIL589875:KIL589889 KSH589875:KSH589889 LCD589875:LCD589889 LLZ589875:LLZ589889 LVV589875:LVV589889 MFR589875:MFR589889 MPN589875:MPN589889 MZJ589875:MZJ589889 NJF589875:NJF589889 NTB589875:NTB589889 OCX589875:OCX589889 OMT589875:OMT589889 OWP589875:OWP589889 PGL589875:PGL589889 PQH589875:PQH589889 QAD589875:QAD589889 QJZ589875:QJZ589889 QTV589875:QTV589889 RDR589875:RDR589889 RNN589875:RNN589889 RXJ589875:RXJ589889 SHF589875:SHF589889 SRB589875:SRB589889 TAX589875:TAX589889 TKT589875:TKT589889 TUP589875:TUP589889 UEL589875:UEL589889 UOH589875:UOH589889 UYD589875:UYD589889 VHZ589875:VHZ589889 VRV589875:VRV589889 WBR589875:WBR589889 WLN589875:WLN589889 WVJ589875:WVJ589889 B655411:B655425 IX655411:IX655425 ST655411:ST655425 ACP655411:ACP655425 AML655411:AML655425 AWH655411:AWH655425 BGD655411:BGD655425 BPZ655411:BPZ655425 BZV655411:BZV655425 CJR655411:CJR655425 CTN655411:CTN655425 DDJ655411:DDJ655425 DNF655411:DNF655425 DXB655411:DXB655425 EGX655411:EGX655425 EQT655411:EQT655425 FAP655411:FAP655425 FKL655411:FKL655425 FUH655411:FUH655425 GED655411:GED655425 GNZ655411:GNZ655425 GXV655411:GXV655425 HHR655411:HHR655425 HRN655411:HRN655425 IBJ655411:IBJ655425 ILF655411:ILF655425 IVB655411:IVB655425 JEX655411:JEX655425 JOT655411:JOT655425 JYP655411:JYP655425 KIL655411:KIL655425 KSH655411:KSH655425 LCD655411:LCD655425 LLZ655411:LLZ655425 LVV655411:LVV655425 MFR655411:MFR655425 MPN655411:MPN655425 MZJ655411:MZJ655425 NJF655411:NJF655425 NTB655411:NTB655425 OCX655411:OCX655425 OMT655411:OMT655425 OWP655411:OWP655425 PGL655411:PGL655425 PQH655411:PQH655425 QAD655411:QAD655425 QJZ655411:QJZ655425 QTV655411:QTV655425 RDR655411:RDR655425 RNN655411:RNN655425 RXJ655411:RXJ655425 SHF655411:SHF655425 SRB655411:SRB655425 TAX655411:TAX655425 TKT655411:TKT655425 TUP655411:TUP655425 UEL655411:UEL655425 UOH655411:UOH655425 UYD655411:UYD655425 VHZ655411:VHZ655425 VRV655411:VRV655425 WBR655411:WBR655425 WLN655411:WLN655425 WVJ655411:WVJ655425 B720947:B720961 IX720947:IX720961 ST720947:ST720961 ACP720947:ACP720961 AML720947:AML720961 AWH720947:AWH720961 BGD720947:BGD720961 BPZ720947:BPZ720961 BZV720947:BZV720961 CJR720947:CJR720961 CTN720947:CTN720961 DDJ720947:DDJ720961 DNF720947:DNF720961 DXB720947:DXB720961 EGX720947:EGX720961 EQT720947:EQT720961 FAP720947:FAP720961 FKL720947:FKL720961 FUH720947:FUH720961 GED720947:GED720961 GNZ720947:GNZ720961 GXV720947:GXV720961 HHR720947:HHR720961 HRN720947:HRN720961 IBJ720947:IBJ720961 ILF720947:ILF720961 IVB720947:IVB720961 JEX720947:JEX720961 JOT720947:JOT720961 JYP720947:JYP720961 KIL720947:KIL720961 KSH720947:KSH720961 LCD720947:LCD720961 LLZ720947:LLZ720961 LVV720947:LVV720961 MFR720947:MFR720961 MPN720947:MPN720961 MZJ720947:MZJ720961 NJF720947:NJF720961 NTB720947:NTB720961 OCX720947:OCX720961 OMT720947:OMT720961 OWP720947:OWP720961 PGL720947:PGL720961 PQH720947:PQH720961 QAD720947:QAD720961 QJZ720947:QJZ720961 QTV720947:QTV720961 RDR720947:RDR720961 RNN720947:RNN720961 RXJ720947:RXJ720961 SHF720947:SHF720961 SRB720947:SRB720961 TAX720947:TAX720961 TKT720947:TKT720961 TUP720947:TUP720961 UEL720947:UEL720961 UOH720947:UOH720961 UYD720947:UYD720961 VHZ720947:VHZ720961 VRV720947:VRV720961 WBR720947:WBR720961 WLN720947:WLN720961 WVJ720947:WVJ720961 B786483:B786497 IX786483:IX786497 ST786483:ST786497 ACP786483:ACP786497 AML786483:AML786497 AWH786483:AWH786497 BGD786483:BGD786497 BPZ786483:BPZ786497 BZV786483:BZV786497 CJR786483:CJR786497 CTN786483:CTN786497 DDJ786483:DDJ786497 DNF786483:DNF786497 DXB786483:DXB786497 EGX786483:EGX786497 EQT786483:EQT786497 FAP786483:FAP786497 FKL786483:FKL786497 FUH786483:FUH786497 GED786483:GED786497 GNZ786483:GNZ786497 GXV786483:GXV786497 HHR786483:HHR786497 HRN786483:HRN786497 IBJ786483:IBJ786497 ILF786483:ILF786497 IVB786483:IVB786497 JEX786483:JEX786497 JOT786483:JOT786497 JYP786483:JYP786497 KIL786483:KIL786497 KSH786483:KSH786497 LCD786483:LCD786497 LLZ786483:LLZ786497 LVV786483:LVV786497 MFR786483:MFR786497 MPN786483:MPN786497 MZJ786483:MZJ786497 NJF786483:NJF786497 NTB786483:NTB786497 OCX786483:OCX786497 OMT786483:OMT786497 OWP786483:OWP786497 PGL786483:PGL786497 PQH786483:PQH786497 QAD786483:QAD786497 QJZ786483:QJZ786497 QTV786483:QTV786497 RDR786483:RDR786497 RNN786483:RNN786497 RXJ786483:RXJ786497 SHF786483:SHF786497 SRB786483:SRB786497 TAX786483:TAX786497 TKT786483:TKT786497 TUP786483:TUP786497 UEL786483:UEL786497 UOH786483:UOH786497 UYD786483:UYD786497 VHZ786483:VHZ786497 VRV786483:VRV786497 WBR786483:WBR786497 WLN786483:WLN786497 WVJ786483:WVJ786497 B852019:B852033 IX852019:IX852033 ST852019:ST852033 ACP852019:ACP852033 AML852019:AML852033 AWH852019:AWH852033 BGD852019:BGD852033 BPZ852019:BPZ852033 BZV852019:BZV852033 CJR852019:CJR852033 CTN852019:CTN852033 DDJ852019:DDJ852033 DNF852019:DNF852033 DXB852019:DXB852033 EGX852019:EGX852033 EQT852019:EQT852033 FAP852019:FAP852033 FKL852019:FKL852033 FUH852019:FUH852033 GED852019:GED852033 GNZ852019:GNZ852033 GXV852019:GXV852033 HHR852019:HHR852033 HRN852019:HRN852033 IBJ852019:IBJ852033 ILF852019:ILF852033 IVB852019:IVB852033 JEX852019:JEX852033 JOT852019:JOT852033 JYP852019:JYP852033 KIL852019:KIL852033 KSH852019:KSH852033 LCD852019:LCD852033 LLZ852019:LLZ852033 LVV852019:LVV852033 MFR852019:MFR852033 MPN852019:MPN852033 MZJ852019:MZJ852033 NJF852019:NJF852033 NTB852019:NTB852033 OCX852019:OCX852033 OMT852019:OMT852033 OWP852019:OWP852033 PGL852019:PGL852033 PQH852019:PQH852033 QAD852019:QAD852033 QJZ852019:QJZ852033 QTV852019:QTV852033 RDR852019:RDR852033 RNN852019:RNN852033 RXJ852019:RXJ852033 SHF852019:SHF852033 SRB852019:SRB852033 TAX852019:TAX852033 TKT852019:TKT852033 TUP852019:TUP852033 UEL852019:UEL852033 UOH852019:UOH852033 UYD852019:UYD852033 VHZ852019:VHZ852033 VRV852019:VRV852033 WBR852019:WBR852033 WLN852019:WLN852033 WVJ852019:WVJ852033 B917555:B917569 IX917555:IX917569 ST917555:ST917569 ACP917555:ACP917569 AML917555:AML917569 AWH917555:AWH917569 BGD917555:BGD917569 BPZ917555:BPZ917569 BZV917555:BZV917569 CJR917555:CJR917569 CTN917555:CTN917569 DDJ917555:DDJ917569 DNF917555:DNF917569 DXB917555:DXB917569 EGX917555:EGX917569 EQT917555:EQT917569 FAP917555:FAP917569 FKL917555:FKL917569 FUH917555:FUH917569 GED917555:GED917569 GNZ917555:GNZ917569 GXV917555:GXV917569 HHR917555:HHR917569 HRN917555:HRN917569 IBJ917555:IBJ917569 ILF917555:ILF917569 IVB917555:IVB917569 JEX917555:JEX917569 JOT917555:JOT917569 JYP917555:JYP917569 KIL917555:KIL917569 KSH917555:KSH917569 LCD917555:LCD917569 LLZ917555:LLZ917569 LVV917555:LVV917569 MFR917555:MFR917569 MPN917555:MPN917569 MZJ917555:MZJ917569 NJF917555:NJF917569 NTB917555:NTB917569 OCX917555:OCX917569 OMT917555:OMT917569 OWP917555:OWP917569 PGL917555:PGL917569 PQH917555:PQH917569 QAD917555:QAD917569 QJZ917555:QJZ917569 QTV917555:QTV917569 RDR917555:RDR917569 RNN917555:RNN917569 RXJ917555:RXJ917569 SHF917555:SHF917569 SRB917555:SRB917569 TAX917555:TAX917569 TKT917555:TKT917569 TUP917555:TUP917569 UEL917555:UEL917569 UOH917555:UOH917569 UYD917555:UYD917569 VHZ917555:VHZ917569 VRV917555:VRV917569 WBR917555:WBR917569 WLN917555:WLN917569 WVJ917555:WVJ917569 B983091:B983105 IX983091:IX983105 ST983091:ST983105 ACP983091:ACP983105 AML983091:AML983105 AWH983091:AWH983105 BGD983091:BGD983105 BPZ983091:BPZ983105 BZV983091:BZV983105 CJR983091:CJR983105 CTN983091:CTN983105 DDJ983091:DDJ983105 DNF983091:DNF983105 DXB983091:DXB983105 EGX983091:EGX983105 EQT983091:EQT983105 FAP983091:FAP983105 FKL983091:FKL983105 FUH983091:FUH983105 GED983091:GED983105 GNZ983091:GNZ983105 GXV983091:GXV983105 HHR983091:HHR983105 HRN983091:HRN983105 IBJ983091:IBJ983105 ILF983091:ILF983105 IVB983091:IVB983105 JEX983091:JEX983105 JOT983091:JOT983105 JYP983091:JYP983105 KIL983091:KIL983105 KSH983091:KSH983105 LCD983091:LCD983105 LLZ983091:LLZ983105 LVV983091:LVV983105 MFR983091:MFR983105 MPN983091:MPN983105 MZJ983091:MZJ983105 NJF983091:NJF983105 NTB983091:NTB983105 OCX983091:OCX983105 OMT983091:OMT983105 OWP983091:OWP983105 PGL983091:PGL983105 PQH983091:PQH983105 QAD983091:QAD983105 QJZ983091:QJZ983105 QTV983091:QTV983105 RDR983091:RDR983105 RNN983091:RNN983105 RXJ983091:RXJ983105 SHF983091:SHF983105 SRB983091:SRB983105 TAX983091:TAX983105 TKT983091:TKT983105 TUP983091:TUP983105 UEL983091:UEL983105 UOH983091:UOH983105 UYD983091:UYD983105 VHZ983091:VHZ983105 VRV983091:VRV983105 WBR983091:WBR983105 WLN983091:WLN983105 B49:B63" xr:uid="{00000000-0002-0000-0F00-000016000000}">
      <formula1>"Com Código FINAME,Sem Código FINAME,Importado"</formula1>
    </dataValidation>
    <dataValidation allowBlank="1" showInputMessage="1" showErrorMessage="1" prompt="Verifique as condições de aceitação de itens financiáveis da linha de crédito que está sendo pretendida." sqref="WVK983111:WVK983114 C65607:C65610 IY65607:IY65610 SU65607:SU65610 ACQ65607:ACQ65610 AMM65607:AMM65610 AWI65607:AWI65610 BGE65607:BGE65610 BQA65607:BQA65610 BZW65607:BZW65610 CJS65607:CJS65610 CTO65607:CTO65610 DDK65607:DDK65610 DNG65607:DNG65610 DXC65607:DXC65610 EGY65607:EGY65610 EQU65607:EQU65610 FAQ65607:FAQ65610 FKM65607:FKM65610 FUI65607:FUI65610 GEE65607:GEE65610 GOA65607:GOA65610 GXW65607:GXW65610 HHS65607:HHS65610 HRO65607:HRO65610 IBK65607:IBK65610 ILG65607:ILG65610 IVC65607:IVC65610 JEY65607:JEY65610 JOU65607:JOU65610 JYQ65607:JYQ65610 KIM65607:KIM65610 KSI65607:KSI65610 LCE65607:LCE65610 LMA65607:LMA65610 LVW65607:LVW65610 MFS65607:MFS65610 MPO65607:MPO65610 MZK65607:MZK65610 NJG65607:NJG65610 NTC65607:NTC65610 OCY65607:OCY65610 OMU65607:OMU65610 OWQ65607:OWQ65610 PGM65607:PGM65610 PQI65607:PQI65610 QAE65607:QAE65610 QKA65607:QKA65610 QTW65607:QTW65610 RDS65607:RDS65610 RNO65607:RNO65610 RXK65607:RXK65610 SHG65607:SHG65610 SRC65607:SRC65610 TAY65607:TAY65610 TKU65607:TKU65610 TUQ65607:TUQ65610 UEM65607:UEM65610 UOI65607:UOI65610 UYE65607:UYE65610 VIA65607:VIA65610 VRW65607:VRW65610 WBS65607:WBS65610 WLO65607:WLO65610 WVK65607:WVK65610 C131143:C131146 IY131143:IY131146 SU131143:SU131146 ACQ131143:ACQ131146 AMM131143:AMM131146 AWI131143:AWI131146 BGE131143:BGE131146 BQA131143:BQA131146 BZW131143:BZW131146 CJS131143:CJS131146 CTO131143:CTO131146 DDK131143:DDK131146 DNG131143:DNG131146 DXC131143:DXC131146 EGY131143:EGY131146 EQU131143:EQU131146 FAQ131143:FAQ131146 FKM131143:FKM131146 FUI131143:FUI131146 GEE131143:GEE131146 GOA131143:GOA131146 GXW131143:GXW131146 HHS131143:HHS131146 HRO131143:HRO131146 IBK131143:IBK131146 ILG131143:ILG131146 IVC131143:IVC131146 JEY131143:JEY131146 JOU131143:JOU131146 JYQ131143:JYQ131146 KIM131143:KIM131146 KSI131143:KSI131146 LCE131143:LCE131146 LMA131143:LMA131146 LVW131143:LVW131146 MFS131143:MFS131146 MPO131143:MPO131146 MZK131143:MZK131146 NJG131143:NJG131146 NTC131143:NTC131146 OCY131143:OCY131146 OMU131143:OMU131146 OWQ131143:OWQ131146 PGM131143:PGM131146 PQI131143:PQI131146 QAE131143:QAE131146 QKA131143:QKA131146 QTW131143:QTW131146 RDS131143:RDS131146 RNO131143:RNO131146 RXK131143:RXK131146 SHG131143:SHG131146 SRC131143:SRC131146 TAY131143:TAY131146 TKU131143:TKU131146 TUQ131143:TUQ131146 UEM131143:UEM131146 UOI131143:UOI131146 UYE131143:UYE131146 VIA131143:VIA131146 VRW131143:VRW131146 WBS131143:WBS131146 WLO131143:WLO131146 WVK131143:WVK131146 C196679:C196682 IY196679:IY196682 SU196679:SU196682 ACQ196679:ACQ196682 AMM196679:AMM196682 AWI196679:AWI196682 BGE196679:BGE196682 BQA196679:BQA196682 BZW196679:BZW196682 CJS196679:CJS196682 CTO196679:CTO196682 DDK196679:DDK196682 DNG196679:DNG196682 DXC196679:DXC196682 EGY196679:EGY196682 EQU196679:EQU196682 FAQ196679:FAQ196682 FKM196679:FKM196682 FUI196679:FUI196682 GEE196679:GEE196682 GOA196679:GOA196682 GXW196679:GXW196682 HHS196679:HHS196682 HRO196679:HRO196682 IBK196679:IBK196682 ILG196679:ILG196682 IVC196679:IVC196682 JEY196679:JEY196682 JOU196679:JOU196682 JYQ196679:JYQ196682 KIM196679:KIM196682 KSI196679:KSI196682 LCE196679:LCE196682 LMA196679:LMA196682 LVW196679:LVW196682 MFS196679:MFS196682 MPO196679:MPO196682 MZK196679:MZK196682 NJG196679:NJG196682 NTC196679:NTC196682 OCY196679:OCY196682 OMU196679:OMU196682 OWQ196679:OWQ196682 PGM196679:PGM196682 PQI196679:PQI196682 QAE196679:QAE196682 QKA196679:QKA196682 QTW196679:QTW196682 RDS196679:RDS196682 RNO196679:RNO196682 RXK196679:RXK196682 SHG196679:SHG196682 SRC196679:SRC196682 TAY196679:TAY196682 TKU196679:TKU196682 TUQ196679:TUQ196682 UEM196679:UEM196682 UOI196679:UOI196682 UYE196679:UYE196682 VIA196679:VIA196682 VRW196679:VRW196682 WBS196679:WBS196682 WLO196679:WLO196682 WVK196679:WVK196682 C262215:C262218 IY262215:IY262218 SU262215:SU262218 ACQ262215:ACQ262218 AMM262215:AMM262218 AWI262215:AWI262218 BGE262215:BGE262218 BQA262215:BQA262218 BZW262215:BZW262218 CJS262215:CJS262218 CTO262215:CTO262218 DDK262215:DDK262218 DNG262215:DNG262218 DXC262215:DXC262218 EGY262215:EGY262218 EQU262215:EQU262218 FAQ262215:FAQ262218 FKM262215:FKM262218 FUI262215:FUI262218 GEE262215:GEE262218 GOA262215:GOA262218 GXW262215:GXW262218 HHS262215:HHS262218 HRO262215:HRO262218 IBK262215:IBK262218 ILG262215:ILG262218 IVC262215:IVC262218 JEY262215:JEY262218 JOU262215:JOU262218 JYQ262215:JYQ262218 KIM262215:KIM262218 KSI262215:KSI262218 LCE262215:LCE262218 LMA262215:LMA262218 LVW262215:LVW262218 MFS262215:MFS262218 MPO262215:MPO262218 MZK262215:MZK262218 NJG262215:NJG262218 NTC262215:NTC262218 OCY262215:OCY262218 OMU262215:OMU262218 OWQ262215:OWQ262218 PGM262215:PGM262218 PQI262215:PQI262218 QAE262215:QAE262218 QKA262215:QKA262218 QTW262215:QTW262218 RDS262215:RDS262218 RNO262215:RNO262218 RXK262215:RXK262218 SHG262215:SHG262218 SRC262215:SRC262218 TAY262215:TAY262218 TKU262215:TKU262218 TUQ262215:TUQ262218 UEM262215:UEM262218 UOI262215:UOI262218 UYE262215:UYE262218 VIA262215:VIA262218 VRW262215:VRW262218 WBS262215:WBS262218 WLO262215:WLO262218 WVK262215:WVK262218 C327751:C327754 IY327751:IY327754 SU327751:SU327754 ACQ327751:ACQ327754 AMM327751:AMM327754 AWI327751:AWI327754 BGE327751:BGE327754 BQA327751:BQA327754 BZW327751:BZW327754 CJS327751:CJS327754 CTO327751:CTO327754 DDK327751:DDK327754 DNG327751:DNG327754 DXC327751:DXC327754 EGY327751:EGY327754 EQU327751:EQU327754 FAQ327751:FAQ327754 FKM327751:FKM327754 FUI327751:FUI327754 GEE327751:GEE327754 GOA327751:GOA327754 GXW327751:GXW327754 HHS327751:HHS327754 HRO327751:HRO327754 IBK327751:IBK327754 ILG327751:ILG327754 IVC327751:IVC327754 JEY327751:JEY327754 JOU327751:JOU327754 JYQ327751:JYQ327754 KIM327751:KIM327754 KSI327751:KSI327754 LCE327751:LCE327754 LMA327751:LMA327754 LVW327751:LVW327754 MFS327751:MFS327754 MPO327751:MPO327754 MZK327751:MZK327754 NJG327751:NJG327754 NTC327751:NTC327754 OCY327751:OCY327754 OMU327751:OMU327754 OWQ327751:OWQ327754 PGM327751:PGM327754 PQI327751:PQI327754 QAE327751:QAE327754 QKA327751:QKA327754 QTW327751:QTW327754 RDS327751:RDS327754 RNO327751:RNO327754 RXK327751:RXK327754 SHG327751:SHG327754 SRC327751:SRC327754 TAY327751:TAY327754 TKU327751:TKU327754 TUQ327751:TUQ327754 UEM327751:UEM327754 UOI327751:UOI327754 UYE327751:UYE327754 VIA327751:VIA327754 VRW327751:VRW327754 WBS327751:WBS327754 WLO327751:WLO327754 WVK327751:WVK327754 C393287:C393290 IY393287:IY393290 SU393287:SU393290 ACQ393287:ACQ393290 AMM393287:AMM393290 AWI393287:AWI393290 BGE393287:BGE393290 BQA393287:BQA393290 BZW393287:BZW393290 CJS393287:CJS393290 CTO393287:CTO393290 DDK393287:DDK393290 DNG393287:DNG393290 DXC393287:DXC393290 EGY393287:EGY393290 EQU393287:EQU393290 FAQ393287:FAQ393290 FKM393287:FKM393290 FUI393287:FUI393290 GEE393287:GEE393290 GOA393287:GOA393290 GXW393287:GXW393290 HHS393287:HHS393290 HRO393287:HRO393290 IBK393287:IBK393290 ILG393287:ILG393290 IVC393287:IVC393290 JEY393287:JEY393290 JOU393287:JOU393290 JYQ393287:JYQ393290 KIM393287:KIM393290 KSI393287:KSI393290 LCE393287:LCE393290 LMA393287:LMA393290 LVW393287:LVW393290 MFS393287:MFS393290 MPO393287:MPO393290 MZK393287:MZK393290 NJG393287:NJG393290 NTC393287:NTC393290 OCY393287:OCY393290 OMU393287:OMU393290 OWQ393287:OWQ393290 PGM393287:PGM393290 PQI393287:PQI393290 QAE393287:QAE393290 QKA393287:QKA393290 QTW393287:QTW393290 RDS393287:RDS393290 RNO393287:RNO393290 RXK393287:RXK393290 SHG393287:SHG393290 SRC393287:SRC393290 TAY393287:TAY393290 TKU393287:TKU393290 TUQ393287:TUQ393290 UEM393287:UEM393290 UOI393287:UOI393290 UYE393287:UYE393290 VIA393287:VIA393290 VRW393287:VRW393290 WBS393287:WBS393290 WLO393287:WLO393290 WVK393287:WVK393290 C458823:C458826 IY458823:IY458826 SU458823:SU458826 ACQ458823:ACQ458826 AMM458823:AMM458826 AWI458823:AWI458826 BGE458823:BGE458826 BQA458823:BQA458826 BZW458823:BZW458826 CJS458823:CJS458826 CTO458823:CTO458826 DDK458823:DDK458826 DNG458823:DNG458826 DXC458823:DXC458826 EGY458823:EGY458826 EQU458823:EQU458826 FAQ458823:FAQ458826 FKM458823:FKM458826 FUI458823:FUI458826 GEE458823:GEE458826 GOA458823:GOA458826 GXW458823:GXW458826 HHS458823:HHS458826 HRO458823:HRO458826 IBK458823:IBK458826 ILG458823:ILG458826 IVC458823:IVC458826 JEY458823:JEY458826 JOU458823:JOU458826 JYQ458823:JYQ458826 KIM458823:KIM458826 KSI458823:KSI458826 LCE458823:LCE458826 LMA458823:LMA458826 LVW458823:LVW458826 MFS458823:MFS458826 MPO458823:MPO458826 MZK458823:MZK458826 NJG458823:NJG458826 NTC458823:NTC458826 OCY458823:OCY458826 OMU458823:OMU458826 OWQ458823:OWQ458826 PGM458823:PGM458826 PQI458823:PQI458826 QAE458823:QAE458826 QKA458823:QKA458826 QTW458823:QTW458826 RDS458823:RDS458826 RNO458823:RNO458826 RXK458823:RXK458826 SHG458823:SHG458826 SRC458823:SRC458826 TAY458823:TAY458826 TKU458823:TKU458826 TUQ458823:TUQ458826 UEM458823:UEM458826 UOI458823:UOI458826 UYE458823:UYE458826 VIA458823:VIA458826 VRW458823:VRW458826 WBS458823:WBS458826 WLO458823:WLO458826 WVK458823:WVK458826 C524359:C524362 IY524359:IY524362 SU524359:SU524362 ACQ524359:ACQ524362 AMM524359:AMM524362 AWI524359:AWI524362 BGE524359:BGE524362 BQA524359:BQA524362 BZW524359:BZW524362 CJS524359:CJS524362 CTO524359:CTO524362 DDK524359:DDK524362 DNG524359:DNG524362 DXC524359:DXC524362 EGY524359:EGY524362 EQU524359:EQU524362 FAQ524359:FAQ524362 FKM524359:FKM524362 FUI524359:FUI524362 GEE524359:GEE524362 GOA524359:GOA524362 GXW524359:GXW524362 HHS524359:HHS524362 HRO524359:HRO524362 IBK524359:IBK524362 ILG524359:ILG524362 IVC524359:IVC524362 JEY524359:JEY524362 JOU524359:JOU524362 JYQ524359:JYQ524362 KIM524359:KIM524362 KSI524359:KSI524362 LCE524359:LCE524362 LMA524359:LMA524362 LVW524359:LVW524362 MFS524359:MFS524362 MPO524359:MPO524362 MZK524359:MZK524362 NJG524359:NJG524362 NTC524359:NTC524362 OCY524359:OCY524362 OMU524359:OMU524362 OWQ524359:OWQ524362 PGM524359:PGM524362 PQI524359:PQI524362 QAE524359:QAE524362 QKA524359:QKA524362 QTW524359:QTW524362 RDS524359:RDS524362 RNO524359:RNO524362 RXK524359:RXK524362 SHG524359:SHG524362 SRC524359:SRC524362 TAY524359:TAY524362 TKU524359:TKU524362 TUQ524359:TUQ524362 UEM524359:UEM524362 UOI524359:UOI524362 UYE524359:UYE524362 VIA524359:VIA524362 VRW524359:VRW524362 WBS524359:WBS524362 WLO524359:WLO524362 WVK524359:WVK524362 C589895:C589898 IY589895:IY589898 SU589895:SU589898 ACQ589895:ACQ589898 AMM589895:AMM589898 AWI589895:AWI589898 BGE589895:BGE589898 BQA589895:BQA589898 BZW589895:BZW589898 CJS589895:CJS589898 CTO589895:CTO589898 DDK589895:DDK589898 DNG589895:DNG589898 DXC589895:DXC589898 EGY589895:EGY589898 EQU589895:EQU589898 FAQ589895:FAQ589898 FKM589895:FKM589898 FUI589895:FUI589898 GEE589895:GEE589898 GOA589895:GOA589898 GXW589895:GXW589898 HHS589895:HHS589898 HRO589895:HRO589898 IBK589895:IBK589898 ILG589895:ILG589898 IVC589895:IVC589898 JEY589895:JEY589898 JOU589895:JOU589898 JYQ589895:JYQ589898 KIM589895:KIM589898 KSI589895:KSI589898 LCE589895:LCE589898 LMA589895:LMA589898 LVW589895:LVW589898 MFS589895:MFS589898 MPO589895:MPO589898 MZK589895:MZK589898 NJG589895:NJG589898 NTC589895:NTC589898 OCY589895:OCY589898 OMU589895:OMU589898 OWQ589895:OWQ589898 PGM589895:PGM589898 PQI589895:PQI589898 QAE589895:QAE589898 QKA589895:QKA589898 QTW589895:QTW589898 RDS589895:RDS589898 RNO589895:RNO589898 RXK589895:RXK589898 SHG589895:SHG589898 SRC589895:SRC589898 TAY589895:TAY589898 TKU589895:TKU589898 TUQ589895:TUQ589898 UEM589895:UEM589898 UOI589895:UOI589898 UYE589895:UYE589898 VIA589895:VIA589898 VRW589895:VRW589898 WBS589895:WBS589898 WLO589895:WLO589898 WVK589895:WVK589898 C655431:C655434 IY655431:IY655434 SU655431:SU655434 ACQ655431:ACQ655434 AMM655431:AMM655434 AWI655431:AWI655434 BGE655431:BGE655434 BQA655431:BQA655434 BZW655431:BZW655434 CJS655431:CJS655434 CTO655431:CTO655434 DDK655431:DDK655434 DNG655431:DNG655434 DXC655431:DXC655434 EGY655431:EGY655434 EQU655431:EQU655434 FAQ655431:FAQ655434 FKM655431:FKM655434 FUI655431:FUI655434 GEE655431:GEE655434 GOA655431:GOA655434 GXW655431:GXW655434 HHS655431:HHS655434 HRO655431:HRO655434 IBK655431:IBK655434 ILG655431:ILG655434 IVC655431:IVC655434 JEY655431:JEY655434 JOU655431:JOU655434 JYQ655431:JYQ655434 KIM655431:KIM655434 KSI655431:KSI655434 LCE655431:LCE655434 LMA655431:LMA655434 LVW655431:LVW655434 MFS655431:MFS655434 MPO655431:MPO655434 MZK655431:MZK655434 NJG655431:NJG655434 NTC655431:NTC655434 OCY655431:OCY655434 OMU655431:OMU655434 OWQ655431:OWQ655434 PGM655431:PGM655434 PQI655431:PQI655434 QAE655431:QAE655434 QKA655431:QKA655434 QTW655431:QTW655434 RDS655431:RDS655434 RNO655431:RNO655434 RXK655431:RXK655434 SHG655431:SHG655434 SRC655431:SRC655434 TAY655431:TAY655434 TKU655431:TKU655434 TUQ655431:TUQ655434 UEM655431:UEM655434 UOI655431:UOI655434 UYE655431:UYE655434 VIA655431:VIA655434 VRW655431:VRW655434 WBS655431:WBS655434 WLO655431:WLO655434 WVK655431:WVK655434 C720967:C720970 IY720967:IY720970 SU720967:SU720970 ACQ720967:ACQ720970 AMM720967:AMM720970 AWI720967:AWI720970 BGE720967:BGE720970 BQA720967:BQA720970 BZW720967:BZW720970 CJS720967:CJS720970 CTO720967:CTO720970 DDK720967:DDK720970 DNG720967:DNG720970 DXC720967:DXC720970 EGY720967:EGY720970 EQU720967:EQU720970 FAQ720967:FAQ720970 FKM720967:FKM720970 FUI720967:FUI720970 GEE720967:GEE720970 GOA720967:GOA720970 GXW720967:GXW720970 HHS720967:HHS720970 HRO720967:HRO720970 IBK720967:IBK720970 ILG720967:ILG720970 IVC720967:IVC720970 JEY720967:JEY720970 JOU720967:JOU720970 JYQ720967:JYQ720970 KIM720967:KIM720970 KSI720967:KSI720970 LCE720967:LCE720970 LMA720967:LMA720970 LVW720967:LVW720970 MFS720967:MFS720970 MPO720967:MPO720970 MZK720967:MZK720970 NJG720967:NJG720970 NTC720967:NTC720970 OCY720967:OCY720970 OMU720967:OMU720970 OWQ720967:OWQ720970 PGM720967:PGM720970 PQI720967:PQI720970 QAE720967:QAE720970 QKA720967:QKA720970 QTW720967:QTW720970 RDS720967:RDS720970 RNO720967:RNO720970 RXK720967:RXK720970 SHG720967:SHG720970 SRC720967:SRC720970 TAY720967:TAY720970 TKU720967:TKU720970 TUQ720967:TUQ720970 UEM720967:UEM720970 UOI720967:UOI720970 UYE720967:UYE720970 VIA720967:VIA720970 VRW720967:VRW720970 WBS720967:WBS720970 WLO720967:WLO720970 WVK720967:WVK720970 C786503:C786506 IY786503:IY786506 SU786503:SU786506 ACQ786503:ACQ786506 AMM786503:AMM786506 AWI786503:AWI786506 BGE786503:BGE786506 BQA786503:BQA786506 BZW786503:BZW786506 CJS786503:CJS786506 CTO786503:CTO786506 DDK786503:DDK786506 DNG786503:DNG786506 DXC786503:DXC786506 EGY786503:EGY786506 EQU786503:EQU786506 FAQ786503:FAQ786506 FKM786503:FKM786506 FUI786503:FUI786506 GEE786503:GEE786506 GOA786503:GOA786506 GXW786503:GXW786506 HHS786503:HHS786506 HRO786503:HRO786506 IBK786503:IBK786506 ILG786503:ILG786506 IVC786503:IVC786506 JEY786503:JEY786506 JOU786503:JOU786506 JYQ786503:JYQ786506 KIM786503:KIM786506 KSI786503:KSI786506 LCE786503:LCE786506 LMA786503:LMA786506 LVW786503:LVW786506 MFS786503:MFS786506 MPO786503:MPO786506 MZK786503:MZK786506 NJG786503:NJG786506 NTC786503:NTC786506 OCY786503:OCY786506 OMU786503:OMU786506 OWQ786503:OWQ786506 PGM786503:PGM786506 PQI786503:PQI786506 QAE786503:QAE786506 QKA786503:QKA786506 QTW786503:QTW786506 RDS786503:RDS786506 RNO786503:RNO786506 RXK786503:RXK786506 SHG786503:SHG786506 SRC786503:SRC786506 TAY786503:TAY786506 TKU786503:TKU786506 TUQ786503:TUQ786506 UEM786503:UEM786506 UOI786503:UOI786506 UYE786503:UYE786506 VIA786503:VIA786506 VRW786503:VRW786506 WBS786503:WBS786506 WLO786503:WLO786506 WVK786503:WVK786506 C852039:C852042 IY852039:IY852042 SU852039:SU852042 ACQ852039:ACQ852042 AMM852039:AMM852042 AWI852039:AWI852042 BGE852039:BGE852042 BQA852039:BQA852042 BZW852039:BZW852042 CJS852039:CJS852042 CTO852039:CTO852042 DDK852039:DDK852042 DNG852039:DNG852042 DXC852039:DXC852042 EGY852039:EGY852042 EQU852039:EQU852042 FAQ852039:FAQ852042 FKM852039:FKM852042 FUI852039:FUI852042 GEE852039:GEE852042 GOA852039:GOA852042 GXW852039:GXW852042 HHS852039:HHS852042 HRO852039:HRO852042 IBK852039:IBK852042 ILG852039:ILG852042 IVC852039:IVC852042 JEY852039:JEY852042 JOU852039:JOU852042 JYQ852039:JYQ852042 KIM852039:KIM852042 KSI852039:KSI852042 LCE852039:LCE852042 LMA852039:LMA852042 LVW852039:LVW852042 MFS852039:MFS852042 MPO852039:MPO852042 MZK852039:MZK852042 NJG852039:NJG852042 NTC852039:NTC852042 OCY852039:OCY852042 OMU852039:OMU852042 OWQ852039:OWQ852042 PGM852039:PGM852042 PQI852039:PQI852042 QAE852039:QAE852042 QKA852039:QKA852042 QTW852039:QTW852042 RDS852039:RDS852042 RNO852039:RNO852042 RXK852039:RXK852042 SHG852039:SHG852042 SRC852039:SRC852042 TAY852039:TAY852042 TKU852039:TKU852042 TUQ852039:TUQ852042 UEM852039:UEM852042 UOI852039:UOI852042 UYE852039:UYE852042 VIA852039:VIA852042 VRW852039:VRW852042 WBS852039:WBS852042 WLO852039:WLO852042 WVK852039:WVK852042 C917575:C917578 IY917575:IY917578 SU917575:SU917578 ACQ917575:ACQ917578 AMM917575:AMM917578 AWI917575:AWI917578 BGE917575:BGE917578 BQA917575:BQA917578 BZW917575:BZW917578 CJS917575:CJS917578 CTO917575:CTO917578 DDK917575:DDK917578 DNG917575:DNG917578 DXC917575:DXC917578 EGY917575:EGY917578 EQU917575:EQU917578 FAQ917575:FAQ917578 FKM917575:FKM917578 FUI917575:FUI917578 GEE917575:GEE917578 GOA917575:GOA917578 GXW917575:GXW917578 HHS917575:HHS917578 HRO917575:HRO917578 IBK917575:IBK917578 ILG917575:ILG917578 IVC917575:IVC917578 JEY917575:JEY917578 JOU917575:JOU917578 JYQ917575:JYQ917578 KIM917575:KIM917578 KSI917575:KSI917578 LCE917575:LCE917578 LMA917575:LMA917578 LVW917575:LVW917578 MFS917575:MFS917578 MPO917575:MPO917578 MZK917575:MZK917578 NJG917575:NJG917578 NTC917575:NTC917578 OCY917575:OCY917578 OMU917575:OMU917578 OWQ917575:OWQ917578 PGM917575:PGM917578 PQI917575:PQI917578 QAE917575:QAE917578 QKA917575:QKA917578 QTW917575:QTW917578 RDS917575:RDS917578 RNO917575:RNO917578 RXK917575:RXK917578 SHG917575:SHG917578 SRC917575:SRC917578 TAY917575:TAY917578 TKU917575:TKU917578 TUQ917575:TUQ917578 UEM917575:UEM917578 UOI917575:UOI917578 UYE917575:UYE917578 VIA917575:VIA917578 VRW917575:VRW917578 WBS917575:WBS917578 WLO917575:WLO917578 WVK917575:WVK917578 C983111:C983114 IY983111:IY983114 SU983111:SU983114 ACQ983111:ACQ983114 AMM983111:AMM983114 AWI983111:AWI983114 BGE983111:BGE983114 BQA983111:BQA983114 BZW983111:BZW983114 CJS983111:CJS983114 CTO983111:CTO983114 DDK983111:DDK983114 DNG983111:DNG983114 DXC983111:DXC983114 EGY983111:EGY983114 EQU983111:EQU983114 FAQ983111:FAQ983114 FKM983111:FKM983114 FUI983111:FUI983114 GEE983111:GEE983114 GOA983111:GOA983114 GXW983111:GXW983114 HHS983111:HHS983114 HRO983111:HRO983114 IBK983111:IBK983114 ILG983111:ILG983114 IVC983111:IVC983114 JEY983111:JEY983114 JOU983111:JOU983114 JYQ983111:JYQ983114 KIM983111:KIM983114 KSI983111:KSI983114 LCE983111:LCE983114 LMA983111:LMA983114 LVW983111:LVW983114 MFS983111:MFS983114 MPO983111:MPO983114 MZK983111:MZK983114 NJG983111:NJG983114 NTC983111:NTC983114 OCY983111:OCY983114 OMU983111:OMU983114 OWQ983111:OWQ983114 PGM983111:PGM983114 PQI983111:PQI983114 QAE983111:QAE983114 QKA983111:QKA983114 QTW983111:QTW983114 RDS983111:RDS983114 RNO983111:RNO983114 RXK983111:RXK983114 SHG983111:SHG983114 SRC983111:SRC983114 TAY983111:TAY983114 TKU983111:TKU983114 TUQ983111:TUQ983114 UEM983111:UEM983114 UOI983111:UOI983114 UYE983111:UYE983114 VIA983111:VIA983114 VRW983111:VRW983114 WBS983111:WBS983114 WLO983111:WLO983114 WVK69:WVK74 WLO69:WLO74 WBS69:WBS74 VRW69:VRW74 VIA69:VIA74 UYE69:UYE74 UOI69:UOI74 UEM69:UEM74 TUQ69:TUQ74 TKU69:TKU74 TAY69:TAY74 SRC69:SRC74 SHG69:SHG74 RXK69:RXK74 RNO69:RNO74 RDS69:RDS74 QTW69:QTW74 QKA69:QKA74 QAE69:QAE74 PQI69:PQI74 PGM69:PGM74 OWQ69:OWQ74 OMU69:OMU74 OCY69:OCY74 NTC69:NTC74 NJG69:NJG74 MZK69:MZK74 MPO69:MPO74 MFS69:MFS74 LVW69:LVW74 LMA69:LMA74 LCE69:LCE74 KSI69:KSI74 KIM69:KIM74 JYQ69:JYQ74 JOU69:JOU74 JEY69:JEY74 IVC69:IVC74 ILG69:ILG74 IBK69:IBK74 HRO69:HRO74 HHS69:HHS74 GXW69:GXW74 GOA69:GOA74 GEE69:GEE74 FUI69:FUI74 FKM69:FKM74 FAQ69:FAQ74 EQU69:EQU74 EGY69:EGY74 DXC69:DXC74 DNG69:DNG74 DDK69:DDK74 CTO69:CTO74 CJS69:CJS74 BZW69:BZW74 BQA69:BQA74 BGE69:BGE74 AWI69:AWI74 AMM69:AMM74 ACQ69:ACQ74 SU69:SU74 IY69:IY74 C69:C74" xr:uid="{00000000-0002-0000-0F00-000017000000}"/>
    <dataValidation allowBlank="1" showInputMessage="1" showErrorMessage="1" promptTitle="Estudos e Projetos" prompt="Gastos com estudos e projetos relacionados ao investimento (exceto Estudos e Projetos relacionados com Obras Civis, os quais possuem campo específico no Detalhamento OBRAS)._x000a_" sqref="A3:B5 IW3:IX5 SS3:ST5 ACO3:ACP5 AMK3:AML5 AWG3:AWH5 BGC3:BGD5 BPY3:BPZ5 BZU3:BZV5 CJQ3:CJR5 CTM3:CTN5 DDI3:DDJ5 DNE3:DNF5 DXA3:DXB5 EGW3:EGX5 EQS3:EQT5 FAO3:FAP5 FKK3:FKL5 FUG3:FUH5 GEC3:GED5 GNY3:GNZ5 GXU3:GXV5 HHQ3:HHR5 HRM3:HRN5 IBI3:IBJ5 ILE3:ILF5 IVA3:IVB5 JEW3:JEX5 JOS3:JOT5 JYO3:JYP5 KIK3:KIL5 KSG3:KSH5 LCC3:LCD5 LLY3:LLZ5 LVU3:LVV5 MFQ3:MFR5 MPM3:MPN5 MZI3:MZJ5 NJE3:NJF5 NTA3:NTB5 OCW3:OCX5 OMS3:OMT5 OWO3:OWP5 PGK3:PGL5 PQG3:PQH5 QAC3:QAD5 QJY3:QJZ5 QTU3:QTV5 RDQ3:RDR5 RNM3:RNN5 RXI3:RXJ5 SHE3:SHF5 SRA3:SRB5 TAW3:TAX5 TKS3:TKT5 TUO3:TUP5 UEK3:UEL5 UOG3:UOH5 UYC3:UYD5 VHY3:VHZ5 VRU3:VRV5 WBQ3:WBR5 WLM3:WLN5 WVI3:WVJ5 A65541:B65543 IW65541:IX65543 SS65541:ST65543 ACO65541:ACP65543 AMK65541:AML65543 AWG65541:AWH65543 BGC65541:BGD65543 BPY65541:BPZ65543 BZU65541:BZV65543 CJQ65541:CJR65543 CTM65541:CTN65543 DDI65541:DDJ65543 DNE65541:DNF65543 DXA65541:DXB65543 EGW65541:EGX65543 EQS65541:EQT65543 FAO65541:FAP65543 FKK65541:FKL65543 FUG65541:FUH65543 GEC65541:GED65543 GNY65541:GNZ65543 GXU65541:GXV65543 HHQ65541:HHR65543 HRM65541:HRN65543 IBI65541:IBJ65543 ILE65541:ILF65543 IVA65541:IVB65543 JEW65541:JEX65543 JOS65541:JOT65543 JYO65541:JYP65543 KIK65541:KIL65543 KSG65541:KSH65543 LCC65541:LCD65543 LLY65541:LLZ65543 LVU65541:LVV65543 MFQ65541:MFR65543 MPM65541:MPN65543 MZI65541:MZJ65543 NJE65541:NJF65543 NTA65541:NTB65543 OCW65541:OCX65543 OMS65541:OMT65543 OWO65541:OWP65543 PGK65541:PGL65543 PQG65541:PQH65543 QAC65541:QAD65543 QJY65541:QJZ65543 QTU65541:QTV65543 RDQ65541:RDR65543 RNM65541:RNN65543 RXI65541:RXJ65543 SHE65541:SHF65543 SRA65541:SRB65543 TAW65541:TAX65543 TKS65541:TKT65543 TUO65541:TUP65543 UEK65541:UEL65543 UOG65541:UOH65543 UYC65541:UYD65543 VHY65541:VHZ65543 VRU65541:VRV65543 WBQ65541:WBR65543 WLM65541:WLN65543 WVI65541:WVJ65543 A131077:B131079 IW131077:IX131079 SS131077:ST131079 ACO131077:ACP131079 AMK131077:AML131079 AWG131077:AWH131079 BGC131077:BGD131079 BPY131077:BPZ131079 BZU131077:BZV131079 CJQ131077:CJR131079 CTM131077:CTN131079 DDI131077:DDJ131079 DNE131077:DNF131079 DXA131077:DXB131079 EGW131077:EGX131079 EQS131077:EQT131079 FAO131077:FAP131079 FKK131077:FKL131079 FUG131077:FUH131079 GEC131077:GED131079 GNY131077:GNZ131079 GXU131077:GXV131079 HHQ131077:HHR131079 HRM131077:HRN131079 IBI131077:IBJ131079 ILE131077:ILF131079 IVA131077:IVB131079 JEW131077:JEX131079 JOS131077:JOT131079 JYO131077:JYP131079 KIK131077:KIL131079 KSG131077:KSH131079 LCC131077:LCD131079 LLY131077:LLZ131079 LVU131077:LVV131079 MFQ131077:MFR131079 MPM131077:MPN131079 MZI131077:MZJ131079 NJE131077:NJF131079 NTA131077:NTB131079 OCW131077:OCX131079 OMS131077:OMT131079 OWO131077:OWP131079 PGK131077:PGL131079 PQG131077:PQH131079 QAC131077:QAD131079 QJY131077:QJZ131079 QTU131077:QTV131079 RDQ131077:RDR131079 RNM131077:RNN131079 RXI131077:RXJ131079 SHE131077:SHF131079 SRA131077:SRB131079 TAW131077:TAX131079 TKS131077:TKT131079 TUO131077:TUP131079 UEK131077:UEL131079 UOG131077:UOH131079 UYC131077:UYD131079 VHY131077:VHZ131079 VRU131077:VRV131079 WBQ131077:WBR131079 WLM131077:WLN131079 WVI131077:WVJ131079 A196613:B196615 IW196613:IX196615 SS196613:ST196615 ACO196613:ACP196615 AMK196613:AML196615 AWG196613:AWH196615 BGC196613:BGD196615 BPY196613:BPZ196615 BZU196613:BZV196615 CJQ196613:CJR196615 CTM196613:CTN196615 DDI196613:DDJ196615 DNE196613:DNF196615 DXA196613:DXB196615 EGW196613:EGX196615 EQS196613:EQT196615 FAO196613:FAP196615 FKK196613:FKL196615 FUG196613:FUH196615 GEC196613:GED196615 GNY196613:GNZ196615 GXU196613:GXV196615 HHQ196613:HHR196615 HRM196613:HRN196615 IBI196613:IBJ196615 ILE196613:ILF196615 IVA196613:IVB196615 JEW196613:JEX196615 JOS196613:JOT196615 JYO196613:JYP196615 KIK196613:KIL196615 KSG196613:KSH196615 LCC196613:LCD196615 LLY196613:LLZ196615 LVU196613:LVV196615 MFQ196613:MFR196615 MPM196613:MPN196615 MZI196613:MZJ196615 NJE196613:NJF196615 NTA196613:NTB196615 OCW196613:OCX196615 OMS196613:OMT196615 OWO196613:OWP196615 PGK196613:PGL196615 PQG196613:PQH196615 QAC196613:QAD196615 QJY196613:QJZ196615 QTU196613:QTV196615 RDQ196613:RDR196615 RNM196613:RNN196615 RXI196613:RXJ196615 SHE196613:SHF196615 SRA196613:SRB196615 TAW196613:TAX196615 TKS196613:TKT196615 TUO196613:TUP196615 UEK196613:UEL196615 UOG196613:UOH196615 UYC196613:UYD196615 VHY196613:VHZ196615 VRU196613:VRV196615 WBQ196613:WBR196615 WLM196613:WLN196615 WVI196613:WVJ196615 A262149:B262151 IW262149:IX262151 SS262149:ST262151 ACO262149:ACP262151 AMK262149:AML262151 AWG262149:AWH262151 BGC262149:BGD262151 BPY262149:BPZ262151 BZU262149:BZV262151 CJQ262149:CJR262151 CTM262149:CTN262151 DDI262149:DDJ262151 DNE262149:DNF262151 DXA262149:DXB262151 EGW262149:EGX262151 EQS262149:EQT262151 FAO262149:FAP262151 FKK262149:FKL262151 FUG262149:FUH262151 GEC262149:GED262151 GNY262149:GNZ262151 GXU262149:GXV262151 HHQ262149:HHR262151 HRM262149:HRN262151 IBI262149:IBJ262151 ILE262149:ILF262151 IVA262149:IVB262151 JEW262149:JEX262151 JOS262149:JOT262151 JYO262149:JYP262151 KIK262149:KIL262151 KSG262149:KSH262151 LCC262149:LCD262151 LLY262149:LLZ262151 LVU262149:LVV262151 MFQ262149:MFR262151 MPM262149:MPN262151 MZI262149:MZJ262151 NJE262149:NJF262151 NTA262149:NTB262151 OCW262149:OCX262151 OMS262149:OMT262151 OWO262149:OWP262151 PGK262149:PGL262151 PQG262149:PQH262151 QAC262149:QAD262151 QJY262149:QJZ262151 QTU262149:QTV262151 RDQ262149:RDR262151 RNM262149:RNN262151 RXI262149:RXJ262151 SHE262149:SHF262151 SRA262149:SRB262151 TAW262149:TAX262151 TKS262149:TKT262151 TUO262149:TUP262151 UEK262149:UEL262151 UOG262149:UOH262151 UYC262149:UYD262151 VHY262149:VHZ262151 VRU262149:VRV262151 WBQ262149:WBR262151 WLM262149:WLN262151 WVI262149:WVJ262151 A327685:B327687 IW327685:IX327687 SS327685:ST327687 ACO327685:ACP327687 AMK327685:AML327687 AWG327685:AWH327687 BGC327685:BGD327687 BPY327685:BPZ327687 BZU327685:BZV327687 CJQ327685:CJR327687 CTM327685:CTN327687 DDI327685:DDJ327687 DNE327685:DNF327687 DXA327685:DXB327687 EGW327685:EGX327687 EQS327685:EQT327687 FAO327685:FAP327687 FKK327685:FKL327687 FUG327685:FUH327687 GEC327685:GED327687 GNY327685:GNZ327687 GXU327685:GXV327687 HHQ327685:HHR327687 HRM327685:HRN327687 IBI327685:IBJ327687 ILE327685:ILF327687 IVA327685:IVB327687 JEW327685:JEX327687 JOS327685:JOT327687 JYO327685:JYP327687 KIK327685:KIL327687 KSG327685:KSH327687 LCC327685:LCD327687 LLY327685:LLZ327687 LVU327685:LVV327687 MFQ327685:MFR327687 MPM327685:MPN327687 MZI327685:MZJ327687 NJE327685:NJF327687 NTA327685:NTB327687 OCW327685:OCX327687 OMS327685:OMT327687 OWO327685:OWP327687 PGK327685:PGL327687 PQG327685:PQH327687 QAC327685:QAD327687 QJY327685:QJZ327687 QTU327685:QTV327687 RDQ327685:RDR327687 RNM327685:RNN327687 RXI327685:RXJ327687 SHE327685:SHF327687 SRA327685:SRB327687 TAW327685:TAX327687 TKS327685:TKT327687 TUO327685:TUP327687 UEK327685:UEL327687 UOG327685:UOH327687 UYC327685:UYD327687 VHY327685:VHZ327687 VRU327685:VRV327687 WBQ327685:WBR327687 WLM327685:WLN327687 WVI327685:WVJ327687 A393221:B393223 IW393221:IX393223 SS393221:ST393223 ACO393221:ACP393223 AMK393221:AML393223 AWG393221:AWH393223 BGC393221:BGD393223 BPY393221:BPZ393223 BZU393221:BZV393223 CJQ393221:CJR393223 CTM393221:CTN393223 DDI393221:DDJ393223 DNE393221:DNF393223 DXA393221:DXB393223 EGW393221:EGX393223 EQS393221:EQT393223 FAO393221:FAP393223 FKK393221:FKL393223 FUG393221:FUH393223 GEC393221:GED393223 GNY393221:GNZ393223 GXU393221:GXV393223 HHQ393221:HHR393223 HRM393221:HRN393223 IBI393221:IBJ393223 ILE393221:ILF393223 IVA393221:IVB393223 JEW393221:JEX393223 JOS393221:JOT393223 JYO393221:JYP393223 KIK393221:KIL393223 KSG393221:KSH393223 LCC393221:LCD393223 LLY393221:LLZ393223 LVU393221:LVV393223 MFQ393221:MFR393223 MPM393221:MPN393223 MZI393221:MZJ393223 NJE393221:NJF393223 NTA393221:NTB393223 OCW393221:OCX393223 OMS393221:OMT393223 OWO393221:OWP393223 PGK393221:PGL393223 PQG393221:PQH393223 QAC393221:QAD393223 QJY393221:QJZ393223 QTU393221:QTV393223 RDQ393221:RDR393223 RNM393221:RNN393223 RXI393221:RXJ393223 SHE393221:SHF393223 SRA393221:SRB393223 TAW393221:TAX393223 TKS393221:TKT393223 TUO393221:TUP393223 UEK393221:UEL393223 UOG393221:UOH393223 UYC393221:UYD393223 VHY393221:VHZ393223 VRU393221:VRV393223 WBQ393221:WBR393223 WLM393221:WLN393223 WVI393221:WVJ393223 A458757:B458759 IW458757:IX458759 SS458757:ST458759 ACO458757:ACP458759 AMK458757:AML458759 AWG458757:AWH458759 BGC458757:BGD458759 BPY458757:BPZ458759 BZU458757:BZV458759 CJQ458757:CJR458759 CTM458757:CTN458759 DDI458757:DDJ458759 DNE458757:DNF458759 DXA458757:DXB458759 EGW458757:EGX458759 EQS458757:EQT458759 FAO458757:FAP458759 FKK458757:FKL458759 FUG458757:FUH458759 GEC458757:GED458759 GNY458757:GNZ458759 GXU458757:GXV458759 HHQ458757:HHR458759 HRM458757:HRN458759 IBI458757:IBJ458759 ILE458757:ILF458759 IVA458757:IVB458759 JEW458757:JEX458759 JOS458757:JOT458759 JYO458757:JYP458759 KIK458757:KIL458759 KSG458757:KSH458759 LCC458757:LCD458759 LLY458757:LLZ458759 LVU458757:LVV458759 MFQ458757:MFR458759 MPM458757:MPN458759 MZI458757:MZJ458759 NJE458757:NJF458759 NTA458757:NTB458759 OCW458757:OCX458759 OMS458757:OMT458759 OWO458757:OWP458759 PGK458757:PGL458759 PQG458757:PQH458759 QAC458757:QAD458759 QJY458757:QJZ458759 QTU458757:QTV458759 RDQ458757:RDR458759 RNM458757:RNN458759 RXI458757:RXJ458759 SHE458757:SHF458759 SRA458757:SRB458759 TAW458757:TAX458759 TKS458757:TKT458759 TUO458757:TUP458759 UEK458757:UEL458759 UOG458757:UOH458759 UYC458757:UYD458759 VHY458757:VHZ458759 VRU458757:VRV458759 WBQ458757:WBR458759 WLM458757:WLN458759 WVI458757:WVJ458759 A524293:B524295 IW524293:IX524295 SS524293:ST524295 ACO524293:ACP524295 AMK524293:AML524295 AWG524293:AWH524295 BGC524293:BGD524295 BPY524293:BPZ524295 BZU524293:BZV524295 CJQ524293:CJR524295 CTM524293:CTN524295 DDI524293:DDJ524295 DNE524293:DNF524295 DXA524293:DXB524295 EGW524293:EGX524295 EQS524293:EQT524295 FAO524293:FAP524295 FKK524293:FKL524295 FUG524293:FUH524295 GEC524293:GED524295 GNY524293:GNZ524295 GXU524293:GXV524295 HHQ524293:HHR524295 HRM524293:HRN524295 IBI524293:IBJ524295 ILE524293:ILF524295 IVA524293:IVB524295 JEW524293:JEX524295 JOS524293:JOT524295 JYO524293:JYP524295 KIK524293:KIL524295 KSG524293:KSH524295 LCC524293:LCD524295 LLY524293:LLZ524295 LVU524293:LVV524295 MFQ524293:MFR524295 MPM524293:MPN524295 MZI524293:MZJ524295 NJE524293:NJF524295 NTA524293:NTB524295 OCW524293:OCX524295 OMS524293:OMT524295 OWO524293:OWP524295 PGK524293:PGL524295 PQG524293:PQH524295 QAC524293:QAD524295 QJY524293:QJZ524295 QTU524293:QTV524295 RDQ524293:RDR524295 RNM524293:RNN524295 RXI524293:RXJ524295 SHE524293:SHF524295 SRA524293:SRB524295 TAW524293:TAX524295 TKS524293:TKT524295 TUO524293:TUP524295 UEK524293:UEL524295 UOG524293:UOH524295 UYC524293:UYD524295 VHY524293:VHZ524295 VRU524293:VRV524295 WBQ524293:WBR524295 WLM524293:WLN524295 WVI524293:WVJ524295 A589829:B589831 IW589829:IX589831 SS589829:ST589831 ACO589829:ACP589831 AMK589829:AML589831 AWG589829:AWH589831 BGC589829:BGD589831 BPY589829:BPZ589831 BZU589829:BZV589831 CJQ589829:CJR589831 CTM589829:CTN589831 DDI589829:DDJ589831 DNE589829:DNF589831 DXA589829:DXB589831 EGW589829:EGX589831 EQS589829:EQT589831 FAO589829:FAP589831 FKK589829:FKL589831 FUG589829:FUH589831 GEC589829:GED589831 GNY589829:GNZ589831 GXU589829:GXV589831 HHQ589829:HHR589831 HRM589829:HRN589831 IBI589829:IBJ589831 ILE589829:ILF589831 IVA589829:IVB589831 JEW589829:JEX589831 JOS589829:JOT589831 JYO589829:JYP589831 KIK589829:KIL589831 KSG589829:KSH589831 LCC589829:LCD589831 LLY589829:LLZ589831 LVU589829:LVV589831 MFQ589829:MFR589831 MPM589829:MPN589831 MZI589829:MZJ589831 NJE589829:NJF589831 NTA589829:NTB589831 OCW589829:OCX589831 OMS589829:OMT589831 OWO589829:OWP589831 PGK589829:PGL589831 PQG589829:PQH589831 QAC589829:QAD589831 QJY589829:QJZ589831 QTU589829:QTV589831 RDQ589829:RDR589831 RNM589829:RNN589831 RXI589829:RXJ589831 SHE589829:SHF589831 SRA589829:SRB589831 TAW589829:TAX589831 TKS589829:TKT589831 TUO589829:TUP589831 UEK589829:UEL589831 UOG589829:UOH589831 UYC589829:UYD589831 VHY589829:VHZ589831 VRU589829:VRV589831 WBQ589829:WBR589831 WLM589829:WLN589831 WVI589829:WVJ589831 A655365:B655367 IW655365:IX655367 SS655365:ST655367 ACO655365:ACP655367 AMK655365:AML655367 AWG655365:AWH655367 BGC655365:BGD655367 BPY655365:BPZ655367 BZU655365:BZV655367 CJQ655365:CJR655367 CTM655365:CTN655367 DDI655365:DDJ655367 DNE655365:DNF655367 DXA655365:DXB655367 EGW655365:EGX655367 EQS655365:EQT655367 FAO655365:FAP655367 FKK655365:FKL655367 FUG655365:FUH655367 GEC655365:GED655367 GNY655365:GNZ655367 GXU655365:GXV655367 HHQ655365:HHR655367 HRM655365:HRN655367 IBI655365:IBJ655367 ILE655365:ILF655367 IVA655365:IVB655367 JEW655365:JEX655367 JOS655365:JOT655367 JYO655365:JYP655367 KIK655365:KIL655367 KSG655365:KSH655367 LCC655365:LCD655367 LLY655365:LLZ655367 LVU655365:LVV655367 MFQ655365:MFR655367 MPM655365:MPN655367 MZI655365:MZJ655367 NJE655365:NJF655367 NTA655365:NTB655367 OCW655365:OCX655367 OMS655365:OMT655367 OWO655365:OWP655367 PGK655365:PGL655367 PQG655365:PQH655367 QAC655365:QAD655367 QJY655365:QJZ655367 QTU655365:QTV655367 RDQ655365:RDR655367 RNM655365:RNN655367 RXI655365:RXJ655367 SHE655365:SHF655367 SRA655365:SRB655367 TAW655365:TAX655367 TKS655365:TKT655367 TUO655365:TUP655367 UEK655365:UEL655367 UOG655365:UOH655367 UYC655365:UYD655367 VHY655365:VHZ655367 VRU655365:VRV655367 WBQ655365:WBR655367 WLM655365:WLN655367 WVI655365:WVJ655367 A720901:B720903 IW720901:IX720903 SS720901:ST720903 ACO720901:ACP720903 AMK720901:AML720903 AWG720901:AWH720903 BGC720901:BGD720903 BPY720901:BPZ720903 BZU720901:BZV720903 CJQ720901:CJR720903 CTM720901:CTN720903 DDI720901:DDJ720903 DNE720901:DNF720903 DXA720901:DXB720903 EGW720901:EGX720903 EQS720901:EQT720903 FAO720901:FAP720903 FKK720901:FKL720903 FUG720901:FUH720903 GEC720901:GED720903 GNY720901:GNZ720903 GXU720901:GXV720903 HHQ720901:HHR720903 HRM720901:HRN720903 IBI720901:IBJ720903 ILE720901:ILF720903 IVA720901:IVB720903 JEW720901:JEX720903 JOS720901:JOT720903 JYO720901:JYP720903 KIK720901:KIL720903 KSG720901:KSH720903 LCC720901:LCD720903 LLY720901:LLZ720903 LVU720901:LVV720903 MFQ720901:MFR720903 MPM720901:MPN720903 MZI720901:MZJ720903 NJE720901:NJF720903 NTA720901:NTB720903 OCW720901:OCX720903 OMS720901:OMT720903 OWO720901:OWP720903 PGK720901:PGL720903 PQG720901:PQH720903 QAC720901:QAD720903 QJY720901:QJZ720903 QTU720901:QTV720903 RDQ720901:RDR720903 RNM720901:RNN720903 RXI720901:RXJ720903 SHE720901:SHF720903 SRA720901:SRB720903 TAW720901:TAX720903 TKS720901:TKT720903 TUO720901:TUP720903 UEK720901:UEL720903 UOG720901:UOH720903 UYC720901:UYD720903 VHY720901:VHZ720903 VRU720901:VRV720903 WBQ720901:WBR720903 WLM720901:WLN720903 WVI720901:WVJ720903 A786437:B786439 IW786437:IX786439 SS786437:ST786439 ACO786437:ACP786439 AMK786437:AML786439 AWG786437:AWH786439 BGC786437:BGD786439 BPY786437:BPZ786439 BZU786437:BZV786439 CJQ786437:CJR786439 CTM786437:CTN786439 DDI786437:DDJ786439 DNE786437:DNF786439 DXA786437:DXB786439 EGW786437:EGX786439 EQS786437:EQT786439 FAO786437:FAP786439 FKK786437:FKL786439 FUG786437:FUH786439 GEC786437:GED786439 GNY786437:GNZ786439 GXU786437:GXV786439 HHQ786437:HHR786439 HRM786437:HRN786439 IBI786437:IBJ786439 ILE786437:ILF786439 IVA786437:IVB786439 JEW786437:JEX786439 JOS786437:JOT786439 JYO786437:JYP786439 KIK786437:KIL786439 KSG786437:KSH786439 LCC786437:LCD786439 LLY786437:LLZ786439 LVU786437:LVV786439 MFQ786437:MFR786439 MPM786437:MPN786439 MZI786437:MZJ786439 NJE786437:NJF786439 NTA786437:NTB786439 OCW786437:OCX786439 OMS786437:OMT786439 OWO786437:OWP786439 PGK786437:PGL786439 PQG786437:PQH786439 QAC786437:QAD786439 QJY786437:QJZ786439 QTU786437:QTV786439 RDQ786437:RDR786439 RNM786437:RNN786439 RXI786437:RXJ786439 SHE786437:SHF786439 SRA786437:SRB786439 TAW786437:TAX786439 TKS786437:TKT786439 TUO786437:TUP786439 UEK786437:UEL786439 UOG786437:UOH786439 UYC786437:UYD786439 VHY786437:VHZ786439 VRU786437:VRV786439 WBQ786437:WBR786439 WLM786437:WLN786439 WVI786437:WVJ786439 A851973:B851975 IW851973:IX851975 SS851973:ST851975 ACO851973:ACP851975 AMK851973:AML851975 AWG851973:AWH851975 BGC851973:BGD851975 BPY851973:BPZ851975 BZU851973:BZV851975 CJQ851973:CJR851975 CTM851973:CTN851975 DDI851973:DDJ851975 DNE851973:DNF851975 DXA851973:DXB851975 EGW851973:EGX851975 EQS851973:EQT851975 FAO851973:FAP851975 FKK851973:FKL851975 FUG851973:FUH851975 GEC851973:GED851975 GNY851973:GNZ851975 GXU851973:GXV851975 HHQ851973:HHR851975 HRM851973:HRN851975 IBI851973:IBJ851975 ILE851973:ILF851975 IVA851973:IVB851975 JEW851973:JEX851975 JOS851973:JOT851975 JYO851973:JYP851975 KIK851973:KIL851975 KSG851973:KSH851975 LCC851973:LCD851975 LLY851973:LLZ851975 LVU851973:LVV851975 MFQ851973:MFR851975 MPM851973:MPN851975 MZI851973:MZJ851975 NJE851973:NJF851975 NTA851973:NTB851975 OCW851973:OCX851975 OMS851973:OMT851975 OWO851973:OWP851975 PGK851973:PGL851975 PQG851973:PQH851975 QAC851973:QAD851975 QJY851973:QJZ851975 QTU851973:QTV851975 RDQ851973:RDR851975 RNM851973:RNN851975 RXI851973:RXJ851975 SHE851973:SHF851975 SRA851973:SRB851975 TAW851973:TAX851975 TKS851973:TKT851975 TUO851973:TUP851975 UEK851973:UEL851975 UOG851973:UOH851975 UYC851973:UYD851975 VHY851973:VHZ851975 VRU851973:VRV851975 WBQ851973:WBR851975 WLM851973:WLN851975 WVI851973:WVJ851975 A917509:B917511 IW917509:IX917511 SS917509:ST917511 ACO917509:ACP917511 AMK917509:AML917511 AWG917509:AWH917511 BGC917509:BGD917511 BPY917509:BPZ917511 BZU917509:BZV917511 CJQ917509:CJR917511 CTM917509:CTN917511 DDI917509:DDJ917511 DNE917509:DNF917511 DXA917509:DXB917511 EGW917509:EGX917511 EQS917509:EQT917511 FAO917509:FAP917511 FKK917509:FKL917511 FUG917509:FUH917511 GEC917509:GED917511 GNY917509:GNZ917511 GXU917509:GXV917511 HHQ917509:HHR917511 HRM917509:HRN917511 IBI917509:IBJ917511 ILE917509:ILF917511 IVA917509:IVB917511 JEW917509:JEX917511 JOS917509:JOT917511 JYO917509:JYP917511 KIK917509:KIL917511 KSG917509:KSH917511 LCC917509:LCD917511 LLY917509:LLZ917511 LVU917509:LVV917511 MFQ917509:MFR917511 MPM917509:MPN917511 MZI917509:MZJ917511 NJE917509:NJF917511 NTA917509:NTB917511 OCW917509:OCX917511 OMS917509:OMT917511 OWO917509:OWP917511 PGK917509:PGL917511 PQG917509:PQH917511 QAC917509:QAD917511 QJY917509:QJZ917511 QTU917509:QTV917511 RDQ917509:RDR917511 RNM917509:RNN917511 RXI917509:RXJ917511 SHE917509:SHF917511 SRA917509:SRB917511 TAW917509:TAX917511 TKS917509:TKT917511 TUO917509:TUP917511 UEK917509:UEL917511 UOG917509:UOH917511 UYC917509:UYD917511 VHY917509:VHZ917511 VRU917509:VRV917511 WBQ917509:WBR917511 WLM917509:WLN917511 WVI917509:WVJ917511 A983045:B983047 IW983045:IX983047 SS983045:ST983047 ACO983045:ACP983047 AMK983045:AML983047 AWG983045:AWH983047 BGC983045:BGD983047 BPY983045:BPZ983047 BZU983045:BZV983047 CJQ983045:CJR983047 CTM983045:CTN983047 DDI983045:DDJ983047 DNE983045:DNF983047 DXA983045:DXB983047 EGW983045:EGX983047 EQS983045:EQT983047 FAO983045:FAP983047 FKK983045:FKL983047 FUG983045:FUH983047 GEC983045:GED983047 GNY983045:GNZ983047 GXU983045:GXV983047 HHQ983045:HHR983047 HRM983045:HRN983047 IBI983045:IBJ983047 ILE983045:ILF983047 IVA983045:IVB983047 JEW983045:JEX983047 JOS983045:JOT983047 JYO983045:JYP983047 KIK983045:KIL983047 KSG983045:KSH983047 LCC983045:LCD983047 LLY983045:LLZ983047 LVU983045:LVV983047 MFQ983045:MFR983047 MPM983045:MPN983047 MZI983045:MZJ983047 NJE983045:NJF983047 NTA983045:NTB983047 OCW983045:OCX983047 OMS983045:OMT983047 OWO983045:OWP983047 PGK983045:PGL983047 PQG983045:PQH983047 QAC983045:QAD983047 QJY983045:QJZ983047 QTU983045:QTV983047 RDQ983045:RDR983047 RNM983045:RNN983047 RXI983045:RXJ983047 SHE983045:SHF983047 SRA983045:SRB983047 TAW983045:TAX983047 TKS983045:TKT983047 TUO983045:TUP983047 UEK983045:UEL983047 UOG983045:UOH983047 UYC983045:UYD983047 VHY983045:VHZ983047 VRU983045:VRV983047 WBQ983045:WBR983047 WLM983045:WLN983047 WVI983045:WVJ983047" xr:uid="{00000000-0002-0000-0F00-000018000000}"/>
    <dataValidation allowBlank="1" showInputMessage="1" showErrorMessage="1" prompt="Verifique as condições da linha de crédito." sqref="C80:C85 IY80:IY85 SU80:SU85 ACQ80:ACQ85 AMM80:AMM85 AWI80:AWI85 BGE80:BGE85 BQA80:BQA85 BZW80:BZW85 CJS80:CJS85 CTO80:CTO85 DDK80:DDK85 DNG80:DNG85 DXC80:DXC85 EGY80:EGY85 EQU80:EQU85 FAQ80:FAQ85 FKM80:FKM85 FUI80:FUI85 GEE80:GEE85 GOA80:GOA85 GXW80:GXW85 HHS80:HHS85 HRO80:HRO85 IBK80:IBK85 ILG80:ILG85 IVC80:IVC85 JEY80:JEY85 JOU80:JOU85 JYQ80:JYQ85 KIM80:KIM85 KSI80:KSI85 LCE80:LCE85 LMA80:LMA85 LVW80:LVW85 MFS80:MFS85 MPO80:MPO85 MZK80:MZK85 NJG80:NJG85 NTC80:NTC85 OCY80:OCY85 OMU80:OMU85 OWQ80:OWQ85 PGM80:PGM85 PQI80:PQI85 QAE80:QAE85 QKA80:QKA85 QTW80:QTW85 RDS80:RDS85 RNO80:RNO85 RXK80:RXK85 SHG80:SHG85 SRC80:SRC85 TAY80:TAY85 TKU80:TKU85 TUQ80:TUQ85 UEM80:UEM85 UOI80:UOI85 UYE80:UYE85 VIA80:VIA85 VRW80:VRW85 WBS80:WBS85 WLO80:WLO85 WVK80:WVK85 C65616:C65621 IY65616:IY65621 SU65616:SU65621 ACQ65616:ACQ65621 AMM65616:AMM65621 AWI65616:AWI65621 BGE65616:BGE65621 BQA65616:BQA65621 BZW65616:BZW65621 CJS65616:CJS65621 CTO65616:CTO65621 DDK65616:DDK65621 DNG65616:DNG65621 DXC65616:DXC65621 EGY65616:EGY65621 EQU65616:EQU65621 FAQ65616:FAQ65621 FKM65616:FKM65621 FUI65616:FUI65621 GEE65616:GEE65621 GOA65616:GOA65621 GXW65616:GXW65621 HHS65616:HHS65621 HRO65616:HRO65621 IBK65616:IBK65621 ILG65616:ILG65621 IVC65616:IVC65621 JEY65616:JEY65621 JOU65616:JOU65621 JYQ65616:JYQ65621 KIM65616:KIM65621 KSI65616:KSI65621 LCE65616:LCE65621 LMA65616:LMA65621 LVW65616:LVW65621 MFS65616:MFS65621 MPO65616:MPO65621 MZK65616:MZK65621 NJG65616:NJG65621 NTC65616:NTC65621 OCY65616:OCY65621 OMU65616:OMU65621 OWQ65616:OWQ65621 PGM65616:PGM65621 PQI65616:PQI65621 QAE65616:QAE65621 QKA65616:QKA65621 QTW65616:QTW65621 RDS65616:RDS65621 RNO65616:RNO65621 RXK65616:RXK65621 SHG65616:SHG65621 SRC65616:SRC65621 TAY65616:TAY65621 TKU65616:TKU65621 TUQ65616:TUQ65621 UEM65616:UEM65621 UOI65616:UOI65621 UYE65616:UYE65621 VIA65616:VIA65621 VRW65616:VRW65621 WBS65616:WBS65621 WLO65616:WLO65621 WVK65616:WVK65621 C131152:C131157 IY131152:IY131157 SU131152:SU131157 ACQ131152:ACQ131157 AMM131152:AMM131157 AWI131152:AWI131157 BGE131152:BGE131157 BQA131152:BQA131157 BZW131152:BZW131157 CJS131152:CJS131157 CTO131152:CTO131157 DDK131152:DDK131157 DNG131152:DNG131157 DXC131152:DXC131157 EGY131152:EGY131157 EQU131152:EQU131157 FAQ131152:FAQ131157 FKM131152:FKM131157 FUI131152:FUI131157 GEE131152:GEE131157 GOA131152:GOA131157 GXW131152:GXW131157 HHS131152:HHS131157 HRO131152:HRO131157 IBK131152:IBK131157 ILG131152:ILG131157 IVC131152:IVC131157 JEY131152:JEY131157 JOU131152:JOU131157 JYQ131152:JYQ131157 KIM131152:KIM131157 KSI131152:KSI131157 LCE131152:LCE131157 LMA131152:LMA131157 LVW131152:LVW131157 MFS131152:MFS131157 MPO131152:MPO131157 MZK131152:MZK131157 NJG131152:NJG131157 NTC131152:NTC131157 OCY131152:OCY131157 OMU131152:OMU131157 OWQ131152:OWQ131157 PGM131152:PGM131157 PQI131152:PQI131157 QAE131152:QAE131157 QKA131152:QKA131157 QTW131152:QTW131157 RDS131152:RDS131157 RNO131152:RNO131157 RXK131152:RXK131157 SHG131152:SHG131157 SRC131152:SRC131157 TAY131152:TAY131157 TKU131152:TKU131157 TUQ131152:TUQ131157 UEM131152:UEM131157 UOI131152:UOI131157 UYE131152:UYE131157 VIA131152:VIA131157 VRW131152:VRW131157 WBS131152:WBS131157 WLO131152:WLO131157 WVK131152:WVK131157 C196688:C196693 IY196688:IY196693 SU196688:SU196693 ACQ196688:ACQ196693 AMM196688:AMM196693 AWI196688:AWI196693 BGE196688:BGE196693 BQA196688:BQA196693 BZW196688:BZW196693 CJS196688:CJS196693 CTO196688:CTO196693 DDK196688:DDK196693 DNG196688:DNG196693 DXC196688:DXC196693 EGY196688:EGY196693 EQU196688:EQU196693 FAQ196688:FAQ196693 FKM196688:FKM196693 FUI196688:FUI196693 GEE196688:GEE196693 GOA196688:GOA196693 GXW196688:GXW196693 HHS196688:HHS196693 HRO196688:HRO196693 IBK196688:IBK196693 ILG196688:ILG196693 IVC196688:IVC196693 JEY196688:JEY196693 JOU196688:JOU196693 JYQ196688:JYQ196693 KIM196688:KIM196693 KSI196688:KSI196693 LCE196688:LCE196693 LMA196688:LMA196693 LVW196688:LVW196693 MFS196688:MFS196693 MPO196688:MPO196693 MZK196688:MZK196693 NJG196688:NJG196693 NTC196688:NTC196693 OCY196688:OCY196693 OMU196688:OMU196693 OWQ196688:OWQ196693 PGM196688:PGM196693 PQI196688:PQI196693 QAE196688:QAE196693 QKA196688:QKA196693 QTW196688:QTW196693 RDS196688:RDS196693 RNO196688:RNO196693 RXK196688:RXK196693 SHG196688:SHG196693 SRC196688:SRC196693 TAY196688:TAY196693 TKU196688:TKU196693 TUQ196688:TUQ196693 UEM196688:UEM196693 UOI196688:UOI196693 UYE196688:UYE196693 VIA196688:VIA196693 VRW196688:VRW196693 WBS196688:WBS196693 WLO196688:WLO196693 WVK196688:WVK196693 C262224:C262229 IY262224:IY262229 SU262224:SU262229 ACQ262224:ACQ262229 AMM262224:AMM262229 AWI262224:AWI262229 BGE262224:BGE262229 BQA262224:BQA262229 BZW262224:BZW262229 CJS262224:CJS262229 CTO262224:CTO262229 DDK262224:DDK262229 DNG262224:DNG262229 DXC262224:DXC262229 EGY262224:EGY262229 EQU262224:EQU262229 FAQ262224:FAQ262229 FKM262224:FKM262229 FUI262224:FUI262229 GEE262224:GEE262229 GOA262224:GOA262229 GXW262224:GXW262229 HHS262224:HHS262229 HRO262224:HRO262229 IBK262224:IBK262229 ILG262224:ILG262229 IVC262224:IVC262229 JEY262224:JEY262229 JOU262224:JOU262229 JYQ262224:JYQ262229 KIM262224:KIM262229 KSI262224:KSI262229 LCE262224:LCE262229 LMA262224:LMA262229 LVW262224:LVW262229 MFS262224:MFS262229 MPO262224:MPO262229 MZK262224:MZK262229 NJG262224:NJG262229 NTC262224:NTC262229 OCY262224:OCY262229 OMU262224:OMU262229 OWQ262224:OWQ262229 PGM262224:PGM262229 PQI262224:PQI262229 QAE262224:QAE262229 QKA262224:QKA262229 QTW262224:QTW262229 RDS262224:RDS262229 RNO262224:RNO262229 RXK262224:RXK262229 SHG262224:SHG262229 SRC262224:SRC262229 TAY262224:TAY262229 TKU262224:TKU262229 TUQ262224:TUQ262229 UEM262224:UEM262229 UOI262224:UOI262229 UYE262224:UYE262229 VIA262224:VIA262229 VRW262224:VRW262229 WBS262224:WBS262229 WLO262224:WLO262229 WVK262224:WVK262229 C327760:C327765 IY327760:IY327765 SU327760:SU327765 ACQ327760:ACQ327765 AMM327760:AMM327765 AWI327760:AWI327765 BGE327760:BGE327765 BQA327760:BQA327765 BZW327760:BZW327765 CJS327760:CJS327765 CTO327760:CTO327765 DDK327760:DDK327765 DNG327760:DNG327765 DXC327760:DXC327765 EGY327760:EGY327765 EQU327760:EQU327765 FAQ327760:FAQ327765 FKM327760:FKM327765 FUI327760:FUI327765 GEE327760:GEE327765 GOA327760:GOA327765 GXW327760:GXW327765 HHS327760:HHS327765 HRO327760:HRO327765 IBK327760:IBK327765 ILG327760:ILG327765 IVC327760:IVC327765 JEY327760:JEY327765 JOU327760:JOU327765 JYQ327760:JYQ327765 KIM327760:KIM327765 KSI327760:KSI327765 LCE327760:LCE327765 LMA327760:LMA327765 LVW327760:LVW327765 MFS327760:MFS327765 MPO327760:MPO327765 MZK327760:MZK327765 NJG327760:NJG327765 NTC327760:NTC327765 OCY327760:OCY327765 OMU327760:OMU327765 OWQ327760:OWQ327765 PGM327760:PGM327765 PQI327760:PQI327765 QAE327760:QAE327765 QKA327760:QKA327765 QTW327760:QTW327765 RDS327760:RDS327765 RNO327760:RNO327765 RXK327760:RXK327765 SHG327760:SHG327765 SRC327760:SRC327765 TAY327760:TAY327765 TKU327760:TKU327765 TUQ327760:TUQ327765 UEM327760:UEM327765 UOI327760:UOI327765 UYE327760:UYE327765 VIA327760:VIA327765 VRW327760:VRW327765 WBS327760:WBS327765 WLO327760:WLO327765 WVK327760:WVK327765 C393296:C393301 IY393296:IY393301 SU393296:SU393301 ACQ393296:ACQ393301 AMM393296:AMM393301 AWI393296:AWI393301 BGE393296:BGE393301 BQA393296:BQA393301 BZW393296:BZW393301 CJS393296:CJS393301 CTO393296:CTO393301 DDK393296:DDK393301 DNG393296:DNG393301 DXC393296:DXC393301 EGY393296:EGY393301 EQU393296:EQU393301 FAQ393296:FAQ393301 FKM393296:FKM393301 FUI393296:FUI393301 GEE393296:GEE393301 GOA393296:GOA393301 GXW393296:GXW393301 HHS393296:HHS393301 HRO393296:HRO393301 IBK393296:IBK393301 ILG393296:ILG393301 IVC393296:IVC393301 JEY393296:JEY393301 JOU393296:JOU393301 JYQ393296:JYQ393301 KIM393296:KIM393301 KSI393296:KSI393301 LCE393296:LCE393301 LMA393296:LMA393301 LVW393296:LVW393301 MFS393296:MFS393301 MPO393296:MPO393301 MZK393296:MZK393301 NJG393296:NJG393301 NTC393296:NTC393301 OCY393296:OCY393301 OMU393296:OMU393301 OWQ393296:OWQ393301 PGM393296:PGM393301 PQI393296:PQI393301 QAE393296:QAE393301 QKA393296:QKA393301 QTW393296:QTW393301 RDS393296:RDS393301 RNO393296:RNO393301 RXK393296:RXK393301 SHG393296:SHG393301 SRC393296:SRC393301 TAY393296:TAY393301 TKU393296:TKU393301 TUQ393296:TUQ393301 UEM393296:UEM393301 UOI393296:UOI393301 UYE393296:UYE393301 VIA393296:VIA393301 VRW393296:VRW393301 WBS393296:WBS393301 WLO393296:WLO393301 WVK393296:WVK393301 C458832:C458837 IY458832:IY458837 SU458832:SU458837 ACQ458832:ACQ458837 AMM458832:AMM458837 AWI458832:AWI458837 BGE458832:BGE458837 BQA458832:BQA458837 BZW458832:BZW458837 CJS458832:CJS458837 CTO458832:CTO458837 DDK458832:DDK458837 DNG458832:DNG458837 DXC458832:DXC458837 EGY458832:EGY458837 EQU458832:EQU458837 FAQ458832:FAQ458837 FKM458832:FKM458837 FUI458832:FUI458837 GEE458832:GEE458837 GOA458832:GOA458837 GXW458832:GXW458837 HHS458832:HHS458837 HRO458832:HRO458837 IBK458832:IBK458837 ILG458832:ILG458837 IVC458832:IVC458837 JEY458832:JEY458837 JOU458832:JOU458837 JYQ458832:JYQ458837 KIM458832:KIM458837 KSI458832:KSI458837 LCE458832:LCE458837 LMA458832:LMA458837 LVW458832:LVW458837 MFS458832:MFS458837 MPO458832:MPO458837 MZK458832:MZK458837 NJG458832:NJG458837 NTC458832:NTC458837 OCY458832:OCY458837 OMU458832:OMU458837 OWQ458832:OWQ458837 PGM458832:PGM458837 PQI458832:PQI458837 QAE458832:QAE458837 QKA458832:QKA458837 QTW458832:QTW458837 RDS458832:RDS458837 RNO458832:RNO458837 RXK458832:RXK458837 SHG458832:SHG458837 SRC458832:SRC458837 TAY458832:TAY458837 TKU458832:TKU458837 TUQ458832:TUQ458837 UEM458832:UEM458837 UOI458832:UOI458837 UYE458832:UYE458837 VIA458832:VIA458837 VRW458832:VRW458837 WBS458832:WBS458837 WLO458832:WLO458837 WVK458832:WVK458837 C524368:C524373 IY524368:IY524373 SU524368:SU524373 ACQ524368:ACQ524373 AMM524368:AMM524373 AWI524368:AWI524373 BGE524368:BGE524373 BQA524368:BQA524373 BZW524368:BZW524373 CJS524368:CJS524373 CTO524368:CTO524373 DDK524368:DDK524373 DNG524368:DNG524373 DXC524368:DXC524373 EGY524368:EGY524373 EQU524368:EQU524373 FAQ524368:FAQ524373 FKM524368:FKM524373 FUI524368:FUI524373 GEE524368:GEE524373 GOA524368:GOA524373 GXW524368:GXW524373 HHS524368:HHS524373 HRO524368:HRO524373 IBK524368:IBK524373 ILG524368:ILG524373 IVC524368:IVC524373 JEY524368:JEY524373 JOU524368:JOU524373 JYQ524368:JYQ524373 KIM524368:KIM524373 KSI524368:KSI524373 LCE524368:LCE524373 LMA524368:LMA524373 LVW524368:LVW524373 MFS524368:MFS524373 MPO524368:MPO524373 MZK524368:MZK524373 NJG524368:NJG524373 NTC524368:NTC524373 OCY524368:OCY524373 OMU524368:OMU524373 OWQ524368:OWQ524373 PGM524368:PGM524373 PQI524368:PQI524373 QAE524368:QAE524373 QKA524368:QKA524373 QTW524368:QTW524373 RDS524368:RDS524373 RNO524368:RNO524373 RXK524368:RXK524373 SHG524368:SHG524373 SRC524368:SRC524373 TAY524368:TAY524373 TKU524368:TKU524373 TUQ524368:TUQ524373 UEM524368:UEM524373 UOI524368:UOI524373 UYE524368:UYE524373 VIA524368:VIA524373 VRW524368:VRW524373 WBS524368:WBS524373 WLO524368:WLO524373 WVK524368:WVK524373 C589904:C589909 IY589904:IY589909 SU589904:SU589909 ACQ589904:ACQ589909 AMM589904:AMM589909 AWI589904:AWI589909 BGE589904:BGE589909 BQA589904:BQA589909 BZW589904:BZW589909 CJS589904:CJS589909 CTO589904:CTO589909 DDK589904:DDK589909 DNG589904:DNG589909 DXC589904:DXC589909 EGY589904:EGY589909 EQU589904:EQU589909 FAQ589904:FAQ589909 FKM589904:FKM589909 FUI589904:FUI589909 GEE589904:GEE589909 GOA589904:GOA589909 GXW589904:GXW589909 HHS589904:HHS589909 HRO589904:HRO589909 IBK589904:IBK589909 ILG589904:ILG589909 IVC589904:IVC589909 JEY589904:JEY589909 JOU589904:JOU589909 JYQ589904:JYQ589909 KIM589904:KIM589909 KSI589904:KSI589909 LCE589904:LCE589909 LMA589904:LMA589909 LVW589904:LVW589909 MFS589904:MFS589909 MPO589904:MPO589909 MZK589904:MZK589909 NJG589904:NJG589909 NTC589904:NTC589909 OCY589904:OCY589909 OMU589904:OMU589909 OWQ589904:OWQ589909 PGM589904:PGM589909 PQI589904:PQI589909 QAE589904:QAE589909 QKA589904:QKA589909 QTW589904:QTW589909 RDS589904:RDS589909 RNO589904:RNO589909 RXK589904:RXK589909 SHG589904:SHG589909 SRC589904:SRC589909 TAY589904:TAY589909 TKU589904:TKU589909 TUQ589904:TUQ589909 UEM589904:UEM589909 UOI589904:UOI589909 UYE589904:UYE589909 VIA589904:VIA589909 VRW589904:VRW589909 WBS589904:WBS589909 WLO589904:WLO589909 WVK589904:WVK589909 C655440:C655445 IY655440:IY655445 SU655440:SU655445 ACQ655440:ACQ655445 AMM655440:AMM655445 AWI655440:AWI655445 BGE655440:BGE655445 BQA655440:BQA655445 BZW655440:BZW655445 CJS655440:CJS655445 CTO655440:CTO655445 DDK655440:DDK655445 DNG655440:DNG655445 DXC655440:DXC655445 EGY655440:EGY655445 EQU655440:EQU655445 FAQ655440:FAQ655445 FKM655440:FKM655445 FUI655440:FUI655445 GEE655440:GEE655445 GOA655440:GOA655445 GXW655440:GXW655445 HHS655440:HHS655445 HRO655440:HRO655445 IBK655440:IBK655445 ILG655440:ILG655445 IVC655440:IVC655445 JEY655440:JEY655445 JOU655440:JOU655445 JYQ655440:JYQ655445 KIM655440:KIM655445 KSI655440:KSI655445 LCE655440:LCE655445 LMA655440:LMA655445 LVW655440:LVW655445 MFS655440:MFS655445 MPO655440:MPO655445 MZK655440:MZK655445 NJG655440:NJG655445 NTC655440:NTC655445 OCY655440:OCY655445 OMU655440:OMU655445 OWQ655440:OWQ655445 PGM655440:PGM655445 PQI655440:PQI655445 QAE655440:QAE655445 QKA655440:QKA655445 QTW655440:QTW655445 RDS655440:RDS655445 RNO655440:RNO655445 RXK655440:RXK655445 SHG655440:SHG655445 SRC655440:SRC655445 TAY655440:TAY655445 TKU655440:TKU655445 TUQ655440:TUQ655445 UEM655440:UEM655445 UOI655440:UOI655445 UYE655440:UYE655445 VIA655440:VIA655445 VRW655440:VRW655445 WBS655440:WBS655445 WLO655440:WLO655445 WVK655440:WVK655445 C720976:C720981 IY720976:IY720981 SU720976:SU720981 ACQ720976:ACQ720981 AMM720976:AMM720981 AWI720976:AWI720981 BGE720976:BGE720981 BQA720976:BQA720981 BZW720976:BZW720981 CJS720976:CJS720981 CTO720976:CTO720981 DDK720976:DDK720981 DNG720976:DNG720981 DXC720976:DXC720981 EGY720976:EGY720981 EQU720976:EQU720981 FAQ720976:FAQ720981 FKM720976:FKM720981 FUI720976:FUI720981 GEE720976:GEE720981 GOA720976:GOA720981 GXW720976:GXW720981 HHS720976:HHS720981 HRO720976:HRO720981 IBK720976:IBK720981 ILG720976:ILG720981 IVC720976:IVC720981 JEY720976:JEY720981 JOU720976:JOU720981 JYQ720976:JYQ720981 KIM720976:KIM720981 KSI720976:KSI720981 LCE720976:LCE720981 LMA720976:LMA720981 LVW720976:LVW720981 MFS720976:MFS720981 MPO720976:MPO720981 MZK720976:MZK720981 NJG720976:NJG720981 NTC720976:NTC720981 OCY720976:OCY720981 OMU720976:OMU720981 OWQ720976:OWQ720981 PGM720976:PGM720981 PQI720976:PQI720981 QAE720976:QAE720981 QKA720976:QKA720981 QTW720976:QTW720981 RDS720976:RDS720981 RNO720976:RNO720981 RXK720976:RXK720981 SHG720976:SHG720981 SRC720976:SRC720981 TAY720976:TAY720981 TKU720976:TKU720981 TUQ720976:TUQ720981 UEM720976:UEM720981 UOI720976:UOI720981 UYE720976:UYE720981 VIA720976:VIA720981 VRW720976:VRW720981 WBS720976:WBS720981 WLO720976:WLO720981 WVK720976:WVK720981 C786512:C786517 IY786512:IY786517 SU786512:SU786517 ACQ786512:ACQ786517 AMM786512:AMM786517 AWI786512:AWI786517 BGE786512:BGE786517 BQA786512:BQA786517 BZW786512:BZW786517 CJS786512:CJS786517 CTO786512:CTO786517 DDK786512:DDK786517 DNG786512:DNG786517 DXC786512:DXC786517 EGY786512:EGY786517 EQU786512:EQU786517 FAQ786512:FAQ786517 FKM786512:FKM786517 FUI786512:FUI786517 GEE786512:GEE786517 GOA786512:GOA786517 GXW786512:GXW786517 HHS786512:HHS786517 HRO786512:HRO786517 IBK786512:IBK786517 ILG786512:ILG786517 IVC786512:IVC786517 JEY786512:JEY786517 JOU786512:JOU786517 JYQ786512:JYQ786517 KIM786512:KIM786517 KSI786512:KSI786517 LCE786512:LCE786517 LMA786512:LMA786517 LVW786512:LVW786517 MFS786512:MFS786517 MPO786512:MPO786517 MZK786512:MZK786517 NJG786512:NJG786517 NTC786512:NTC786517 OCY786512:OCY786517 OMU786512:OMU786517 OWQ786512:OWQ786517 PGM786512:PGM786517 PQI786512:PQI786517 QAE786512:QAE786517 QKA786512:QKA786517 QTW786512:QTW786517 RDS786512:RDS786517 RNO786512:RNO786517 RXK786512:RXK786517 SHG786512:SHG786517 SRC786512:SRC786517 TAY786512:TAY786517 TKU786512:TKU786517 TUQ786512:TUQ786517 UEM786512:UEM786517 UOI786512:UOI786517 UYE786512:UYE786517 VIA786512:VIA786517 VRW786512:VRW786517 WBS786512:WBS786517 WLO786512:WLO786517 WVK786512:WVK786517 C852048:C852053 IY852048:IY852053 SU852048:SU852053 ACQ852048:ACQ852053 AMM852048:AMM852053 AWI852048:AWI852053 BGE852048:BGE852053 BQA852048:BQA852053 BZW852048:BZW852053 CJS852048:CJS852053 CTO852048:CTO852053 DDK852048:DDK852053 DNG852048:DNG852053 DXC852048:DXC852053 EGY852048:EGY852053 EQU852048:EQU852053 FAQ852048:FAQ852053 FKM852048:FKM852053 FUI852048:FUI852053 GEE852048:GEE852053 GOA852048:GOA852053 GXW852048:GXW852053 HHS852048:HHS852053 HRO852048:HRO852053 IBK852048:IBK852053 ILG852048:ILG852053 IVC852048:IVC852053 JEY852048:JEY852053 JOU852048:JOU852053 JYQ852048:JYQ852053 KIM852048:KIM852053 KSI852048:KSI852053 LCE852048:LCE852053 LMA852048:LMA852053 LVW852048:LVW852053 MFS852048:MFS852053 MPO852048:MPO852053 MZK852048:MZK852053 NJG852048:NJG852053 NTC852048:NTC852053 OCY852048:OCY852053 OMU852048:OMU852053 OWQ852048:OWQ852053 PGM852048:PGM852053 PQI852048:PQI852053 QAE852048:QAE852053 QKA852048:QKA852053 QTW852048:QTW852053 RDS852048:RDS852053 RNO852048:RNO852053 RXK852048:RXK852053 SHG852048:SHG852053 SRC852048:SRC852053 TAY852048:TAY852053 TKU852048:TKU852053 TUQ852048:TUQ852053 UEM852048:UEM852053 UOI852048:UOI852053 UYE852048:UYE852053 VIA852048:VIA852053 VRW852048:VRW852053 WBS852048:WBS852053 WLO852048:WLO852053 WVK852048:WVK852053 C917584:C917589 IY917584:IY917589 SU917584:SU917589 ACQ917584:ACQ917589 AMM917584:AMM917589 AWI917584:AWI917589 BGE917584:BGE917589 BQA917584:BQA917589 BZW917584:BZW917589 CJS917584:CJS917589 CTO917584:CTO917589 DDK917584:DDK917589 DNG917584:DNG917589 DXC917584:DXC917589 EGY917584:EGY917589 EQU917584:EQU917589 FAQ917584:FAQ917589 FKM917584:FKM917589 FUI917584:FUI917589 GEE917584:GEE917589 GOA917584:GOA917589 GXW917584:GXW917589 HHS917584:HHS917589 HRO917584:HRO917589 IBK917584:IBK917589 ILG917584:ILG917589 IVC917584:IVC917589 JEY917584:JEY917589 JOU917584:JOU917589 JYQ917584:JYQ917589 KIM917584:KIM917589 KSI917584:KSI917589 LCE917584:LCE917589 LMA917584:LMA917589 LVW917584:LVW917589 MFS917584:MFS917589 MPO917584:MPO917589 MZK917584:MZK917589 NJG917584:NJG917589 NTC917584:NTC917589 OCY917584:OCY917589 OMU917584:OMU917589 OWQ917584:OWQ917589 PGM917584:PGM917589 PQI917584:PQI917589 QAE917584:QAE917589 QKA917584:QKA917589 QTW917584:QTW917589 RDS917584:RDS917589 RNO917584:RNO917589 RXK917584:RXK917589 SHG917584:SHG917589 SRC917584:SRC917589 TAY917584:TAY917589 TKU917584:TKU917589 TUQ917584:TUQ917589 UEM917584:UEM917589 UOI917584:UOI917589 UYE917584:UYE917589 VIA917584:VIA917589 VRW917584:VRW917589 WBS917584:WBS917589 WLO917584:WLO917589 WVK917584:WVK917589 C983120:C983125 IY983120:IY983125 SU983120:SU983125 ACQ983120:ACQ983125 AMM983120:AMM983125 AWI983120:AWI983125 BGE983120:BGE983125 BQA983120:BQA983125 BZW983120:BZW983125 CJS983120:CJS983125 CTO983120:CTO983125 DDK983120:DDK983125 DNG983120:DNG983125 DXC983120:DXC983125 EGY983120:EGY983125 EQU983120:EQU983125 FAQ983120:FAQ983125 FKM983120:FKM983125 FUI983120:FUI983125 GEE983120:GEE983125 GOA983120:GOA983125 GXW983120:GXW983125 HHS983120:HHS983125 HRO983120:HRO983125 IBK983120:IBK983125 ILG983120:ILG983125 IVC983120:IVC983125 JEY983120:JEY983125 JOU983120:JOU983125 JYQ983120:JYQ983125 KIM983120:KIM983125 KSI983120:KSI983125 LCE983120:LCE983125 LMA983120:LMA983125 LVW983120:LVW983125 MFS983120:MFS983125 MPO983120:MPO983125 MZK983120:MZK983125 NJG983120:NJG983125 NTC983120:NTC983125 OCY983120:OCY983125 OMU983120:OMU983125 OWQ983120:OWQ983125 PGM983120:PGM983125 PQI983120:PQI983125 QAE983120:QAE983125 QKA983120:QKA983125 QTW983120:QTW983125 RDS983120:RDS983125 RNO983120:RNO983125 RXK983120:RXK983125 SHG983120:SHG983125 SRC983120:SRC983125 TAY983120:TAY983125 TKU983120:TKU983125 TUQ983120:TUQ983125 UEM983120:UEM983125 UOI983120:UOI983125 UYE983120:UYE983125 VIA983120:VIA983125 VRW983120:VRW983125 WBS983120:WBS983125 WLO983120:WLO983125 WVK983120:WVK983125" xr:uid="{00000000-0002-0000-0F00-000019000000}"/>
    <dataValidation allowBlank="1" showInputMessage="1" showErrorMessage="1" prompt="Projetos de Investimento: softwares, licenças;_x000a__x000a_Projetos de Inovação (e/ou INOVACRED): softwares específicos para engenharia de desenvolvimento de produto e processo e de gestão." sqref="A80:A85 IW80:IW85 SS80:SS85 ACO80:ACO85 AMK80:AMK85 AWG80:AWG85 BGC80:BGC85 BPY80:BPY85 BZU80:BZU85 CJQ80:CJQ85 CTM80:CTM85 DDI80:DDI85 DNE80:DNE85 DXA80:DXA85 EGW80:EGW85 EQS80:EQS85 FAO80:FAO85 FKK80:FKK85 FUG80:FUG85 GEC80:GEC85 GNY80:GNY85 GXU80:GXU85 HHQ80:HHQ85 HRM80:HRM85 IBI80:IBI85 ILE80:ILE85 IVA80:IVA85 JEW80:JEW85 JOS80:JOS85 JYO80:JYO85 KIK80:KIK85 KSG80:KSG85 LCC80:LCC85 LLY80:LLY85 LVU80:LVU85 MFQ80:MFQ85 MPM80:MPM85 MZI80:MZI85 NJE80:NJE85 NTA80:NTA85 OCW80:OCW85 OMS80:OMS85 OWO80:OWO85 PGK80:PGK85 PQG80:PQG85 QAC80:QAC85 QJY80:QJY85 QTU80:QTU85 RDQ80:RDQ85 RNM80:RNM85 RXI80:RXI85 SHE80:SHE85 SRA80:SRA85 TAW80:TAW85 TKS80:TKS85 TUO80:TUO85 UEK80:UEK85 UOG80:UOG85 UYC80:UYC85 VHY80:VHY85 VRU80:VRU85 WBQ80:WBQ85 WLM80:WLM85 WVI80:WVI85 A65616:A65621 IW65616:IW65621 SS65616:SS65621 ACO65616:ACO65621 AMK65616:AMK65621 AWG65616:AWG65621 BGC65616:BGC65621 BPY65616:BPY65621 BZU65616:BZU65621 CJQ65616:CJQ65621 CTM65616:CTM65621 DDI65616:DDI65621 DNE65616:DNE65621 DXA65616:DXA65621 EGW65616:EGW65621 EQS65616:EQS65621 FAO65616:FAO65621 FKK65616:FKK65621 FUG65616:FUG65621 GEC65616:GEC65621 GNY65616:GNY65621 GXU65616:GXU65621 HHQ65616:HHQ65621 HRM65616:HRM65621 IBI65616:IBI65621 ILE65616:ILE65621 IVA65616:IVA65621 JEW65616:JEW65621 JOS65616:JOS65621 JYO65616:JYO65621 KIK65616:KIK65621 KSG65616:KSG65621 LCC65616:LCC65621 LLY65616:LLY65621 LVU65616:LVU65621 MFQ65616:MFQ65621 MPM65616:MPM65621 MZI65616:MZI65621 NJE65616:NJE65621 NTA65616:NTA65621 OCW65616:OCW65621 OMS65616:OMS65621 OWO65616:OWO65621 PGK65616:PGK65621 PQG65616:PQG65621 QAC65616:QAC65621 QJY65616:QJY65621 QTU65616:QTU65621 RDQ65616:RDQ65621 RNM65616:RNM65621 RXI65616:RXI65621 SHE65616:SHE65621 SRA65616:SRA65621 TAW65616:TAW65621 TKS65616:TKS65621 TUO65616:TUO65621 UEK65616:UEK65621 UOG65616:UOG65621 UYC65616:UYC65621 VHY65616:VHY65621 VRU65616:VRU65621 WBQ65616:WBQ65621 WLM65616:WLM65621 WVI65616:WVI65621 A131152:A131157 IW131152:IW131157 SS131152:SS131157 ACO131152:ACO131157 AMK131152:AMK131157 AWG131152:AWG131157 BGC131152:BGC131157 BPY131152:BPY131157 BZU131152:BZU131157 CJQ131152:CJQ131157 CTM131152:CTM131157 DDI131152:DDI131157 DNE131152:DNE131157 DXA131152:DXA131157 EGW131152:EGW131157 EQS131152:EQS131157 FAO131152:FAO131157 FKK131152:FKK131157 FUG131152:FUG131157 GEC131152:GEC131157 GNY131152:GNY131157 GXU131152:GXU131157 HHQ131152:HHQ131157 HRM131152:HRM131157 IBI131152:IBI131157 ILE131152:ILE131157 IVA131152:IVA131157 JEW131152:JEW131157 JOS131152:JOS131157 JYO131152:JYO131157 KIK131152:KIK131157 KSG131152:KSG131157 LCC131152:LCC131157 LLY131152:LLY131157 LVU131152:LVU131157 MFQ131152:MFQ131157 MPM131152:MPM131157 MZI131152:MZI131157 NJE131152:NJE131157 NTA131152:NTA131157 OCW131152:OCW131157 OMS131152:OMS131157 OWO131152:OWO131157 PGK131152:PGK131157 PQG131152:PQG131157 QAC131152:QAC131157 QJY131152:QJY131157 QTU131152:QTU131157 RDQ131152:RDQ131157 RNM131152:RNM131157 RXI131152:RXI131157 SHE131152:SHE131157 SRA131152:SRA131157 TAW131152:TAW131157 TKS131152:TKS131157 TUO131152:TUO131157 UEK131152:UEK131157 UOG131152:UOG131157 UYC131152:UYC131157 VHY131152:VHY131157 VRU131152:VRU131157 WBQ131152:WBQ131157 WLM131152:WLM131157 WVI131152:WVI131157 A196688:A196693 IW196688:IW196693 SS196688:SS196693 ACO196688:ACO196693 AMK196688:AMK196693 AWG196688:AWG196693 BGC196688:BGC196693 BPY196688:BPY196693 BZU196688:BZU196693 CJQ196688:CJQ196693 CTM196688:CTM196693 DDI196688:DDI196693 DNE196688:DNE196693 DXA196688:DXA196693 EGW196688:EGW196693 EQS196688:EQS196693 FAO196688:FAO196693 FKK196688:FKK196693 FUG196688:FUG196693 GEC196688:GEC196693 GNY196688:GNY196693 GXU196688:GXU196693 HHQ196688:HHQ196693 HRM196688:HRM196693 IBI196688:IBI196693 ILE196688:ILE196693 IVA196688:IVA196693 JEW196688:JEW196693 JOS196688:JOS196693 JYO196688:JYO196693 KIK196688:KIK196693 KSG196688:KSG196693 LCC196688:LCC196693 LLY196688:LLY196693 LVU196688:LVU196693 MFQ196688:MFQ196693 MPM196688:MPM196693 MZI196688:MZI196693 NJE196688:NJE196693 NTA196688:NTA196693 OCW196688:OCW196693 OMS196688:OMS196693 OWO196688:OWO196693 PGK196688:PGK196693 PQG196688:PQG196693 QAC196688:QAC196693 QJY196688:QJY196693 QTU196688:QTU196693 RDQ196688:RDQ196693 RNM196688:RNM196693 RXI196688:RXI196693 SHE196688:SHE196693 SRA196688:SRA196693 TAW196688:TAW196693 TKS196688:TKS196693 TUO196688:TUO196693 UEK196688:UEK196693 UOG196688:UOG196693 UYC196688:UYC196693 VHY196688:VHY196693 VRU196688:VRU196693 WBQ196688:WBQ196693 WLM196688:WLM196693 WVI196688:WVI196693 A262224:A262229 IW262224:IW262229 SS262224:SS262229 ACO262224:ACO262229 AMK262224:AMK262229 AWG262224:AWG262229 BGC262224:BGC262229 BPY262224:BPY262229 BZU262224:BZU262229 CJQ262224:CJQ262229 CTM262224:CTM262229 DDI262224:DDI262229 DNE262224:DNE262229 DXA262224:DXA262229 EGW262224:EGW262229 EQS262224:EQS262229 FAO262224:FAO262229 FKK262224:FKK262229 FUG262224:FUG262229 GEC262224:GEC262229 GNY262224:GNY262229 GXU262224:GXU262229 HHQ262224:HHQ262229 HRM262224:HRM262229 IBI262224:IBI262229 ILE262224:ILE262229 IVA262224:IVA262229 JEW262224:JEW262229 JOS262224:JOS262229 JYO262224:JYO262229 KIK262224:KIK262229 KSG262224:KSG262229 LCC262224:LCC262229 LLY262224:LLY262229 LVU262224:LVU262229 MFQ262224:MFQ262229 MPM262224:MPM262229 MZI262224:MZI262229 NJE262224:NJE262229 NTA262224:NTA262229 OCW262224:OCW262229 OMS262224:OMS262229 OWO262224:OWO262229 PGK262224:PGK262229 PQG262224:PQG262229 QAC262224:QAC262229 QJY262224:QJY262229 QTU262224:QTU262229 RDQ262224:RDQ262229 RNM262224:RNM262229 RXI262224:RXI262229 SHE262224:SHE262229 SRA262224:SRA262229 TAW262224:TAW262229 TKS262224:TKS262229 TUO262224:TUO262229 UEK262224:UEK262229 UOG262224:UOG262229 UYC262224:UYC262229 VHY262224:VHY262229 VRU262224:VRU262229 WBQ262224:WBQ262229 WLM262224:WLM262229 WVI262224:WVI262229 A327760:A327765 IW327760:IW327765 SS327760:SS327765 ACO327760:ACO327765 AMK327760:AMK327765 AWG327760:AWG327765 BGC327760:BGC327765 BPY327760:BPY327765 BZU327760:BZU327765 CJQ327760:CJQ327765 CTM327760:CTM327765 DDI327760:DDI327765 DNE327760:DNE327765 DXA327760:DXA327765 EGW327760:EGW327765 EQS327760:EQS327765 FAO327760:FAO327765 FKK327760:FKK327765 FUG327760:FUG327765 GEC327760:GEC327765 GNY327760:GNY327765 GXU327760:GXU327765 HHQ327760:HHQ327765 HRM327760:HRM327765 IBI327760:IBI327765 ILE327760:ILE327765 IVA327760:IVA327765 JEW327760:JEW327765 JOS327760:JOS327765 JYO327760:JYO327765 KIK327760:KIK327765 KSG327760:KSG327765 LCC327760:LCC327765 LLY327760:LLY327765 LVU327760:LVU327765 MFQ327760:MFQ327765 MPM327760:MPM327765 MZI327760:MZI327765 NJE327760:NJE327765 NTA327760:NTA327765 OCW327760:OCW327765 OMS327760:OMS327765 OWO327760:OWO327765 PGK327760:PGK327765 PQG327760:PQG327765 QAC327760:QAC327765 QJY327760:QJY327765 QTU327760:QTU327765 RDQ327760:RDQ327765 RNM327760:RNM327765 RXI327760:RXI327765 SHE327760:SHE327765 SRA327760:SRA327765 TAW327760:TAW327765 TKS327760:TKS327765 TUO327760:TUO327765 UEK327760:UEK327765 UOG327760:UOG327765 UYC327760:UYC327765 VHY327760:VHY327765 VRU327760:VRU327765 WBQ327760:WBQ327765 WLM327760:WLM327765 WVI327760:WVI327765 A393296:A393301 IW393296:IW393301 SS393296:SS393301 ACO393296:ACO393301 AMK393296:AMK393301 AWG393296:AWG393301 BGC393296:BGC393301 BPY393296:BPY393301 BZU393296:BZU393301 CJQ393296:CJQ393301 CTM393296:CTM393301 DDI393296:DDI393301 DNE393296:DNE393301 DXA393296:DXA393301 EGW393296:EGW393301 EQS393296:EQS393301 FAO393296:FAO393301 FKK393296:FKK393301 FUG393296:FUG393301 GEC393296:GEC393301 GNY393296:GNY393301 GXU393296:GXU393301 HHQ393296:HHQ393301 HRM393296:HRM393301 IBI393296:IBI393301 ILE393296:ILE393301 IVA393296:IVA393301 JEW393296:JEW393301 JOS393296:JOS393301 JYO393296:JYO393301 KIK393296:KIK393301 KSG393296:KSG393301 LCC393296:LCC393301 LLY393296:LLY393301 LVU393296:LVU393301 MFQ393296:MFQ393301 MPM393296:MPM393301 MZI393296:MZI393301 NJE393296:NJE393301 NTA393296:NTA393301 OCW393296:OCW393301 OMS393296:OMS393301 OWO393296:OWO393301 PGK393296:PGK393301 PQG393296:PQG393301 QAC393296:QAC393301 QJY393296:QJY393301 QTU393296:QTU393301 RDQ393296:RDQ393301 RNM393296:RNM393301 RXI393296:RXI393301 SHE393296:SHE393301 SRA393296:SRA393301 TAW393296:TAW393301 TKS393296:TKS393301 TUO393296:TUO393301 UEK393296:UEK393301 UOG393296:UOG393301 UYC393296:UYC393301 VHY393296:VHY393301 VRU393296:VRU393301 WBQ393296:WBQ393301 WLM393296:WLM393301 WVI393296:WVI393301 A458832:A458837 IW458832:IW458837 SS458832:SS458837 ACO458832:ACO458837 AMK458832:AMK458837 AWG458832:AWG458837 BGC458832:BGC458837 BPY458832:BPY458837 BZU458832:BZU458837 CJQ458832:CJQ458837 CTM458832:CTM458837 DDI458832:DDI458837 DNE458832:DNE458837 DXA458832:DXA458837 EGW458832:EGW458837 EQS458832:EQS458837 FAO458832:FAO458837 FKK458832:FKK458837 FUG458832:FUG458837 GEC458832:GEC458837 GNY458832:GNY458837 GXU458832:GXU458837 HHQ458832:HHQ458837 HRM458832:HRM458837 IBI458832:IBI458837 ILE458832:ILE458837 IVA458832:IVA458837 JEW458832:JEW458837 JOS458832:JOS458837 JYO458832:JYO458837 KIK458832:KIK458837 KSG458832:KSG458837 LCC458832:LCC458837 LLY458832:LLY458837 LVU458832:LVU458837 MFQ458832:MFQ458837 MPM458832:MPM458837 MZI458832:MZI458837 NJE458832:NJE458837 NTA458832:NTA458837 OCW458832:OCW458837 OMS458832:OMS458837 OWO458832:OWO458837 PGK458832:PGK458837 PQG458832:PQG458837 QAC458832:QAC458837 QJY458832:QJY458837 QTU458832:QTU458837 RDQ458832:RDQ458837 RNM458832:RNM458837 RXI458832:RXI458837 SHE458832:SHE458837 SRA458832:SRA458837 TAW458832:TAW458837 TKS458832:TKS458837 TUO458832:TUO458837 UEK458832:UEK458837 UOG458832:UOG458837 UYC458832:UYC458837 VHY458832:VHY458837 VRU458832:VRU458837 WBQ458832:WBQ458837 WLM458832:WLM458837 WVI458832:WVI458837 A524368:A524373 IW524368:IW524373 SS524368:SS524373 ACO524368:ACO524373 AMK524368:AMK524373 AWG524368:AWG524373 BGC524368:BGC524373 BPY524368:BPY524373 BZU524368:BZU524373 CJQ524368:CJQ524373 CTM524368:CTM524373 DDI524368:DDI524373 DNE524368:DNE524373 DXA524368:DXA524373 EGW524368:EGW524373 EQS524368:EQS524373 FAO524368:FAO524373 FKK524368:FKK524373 FUG524368:FUG524373 GEC524368:GEC524373 GNY524368:GNY524373 GXU524368:GXU524373 HHQ524368:HHQ524373 HRM524368:HRM524373 IBI524368:IBI524373 ILE524368:ILE524373 IVA524368:IVA524373 JEW524368:JEW524373 JOS524368:JOS524373 JYO524368:JYO524373 KIK524368:KIK524373 KSG524368:KSG524373 LCC524368:LCC524373 LLY524368:LLY524373 LVU524368:LVU524373 MFQ524368:MFQ524373 MPM524368:MPM524373 MZI524368:MZI524373 NJE524368:NJE524373 NTA524368:NTA524373 OCW524368:OCW524373 OMS524368:OMS524373 OWO524368:OWO524373 PGK524368:PGK524373 PQG524368:PQG524373 QAC524368:QAC524373 QJY524368:QJY524373 QTU524368:QTU524373 RDQ524368:RDQ524373 RNM524368:RNM524373 RXI524368:RXI524373 SHE524368:SHE524373 SRA524368:SRA524373 TAW524368:TAW524373 TKS524368:TKS524373 TUO524368:TUO524373 UEK524368:UEK524373 UOG524368:UOG524373 UYC524368:UYC524373 VHY524368:VHY524373 VRU524368:VRU524373 WBQ524368:WBQ524373 WLM524368:WLM524373 WVI524368:WVI524373 A589904:A589909 IW589904:IW589909 SS589904:SS589909 ACO589904:ACO589909 AMK589904:AMK589909 AWG589904:AWG589909 BGC589904:BGC589909 BPY589904:BPY589909 BZU589904:BZU589909 CJQ589904:CJQ589909 CTM589904:CTM589909 DDI589904:DDI589909 DNE589904:DNE589909 DXA589904:DXA589909 EGW589904:EGW589909 EQS589904:EQS589909 FAO589904:FAO589909 FKK589904:FKK589909 FUG589904:FUG589909 GEC589904:GEC589909 GNY589904:GNY589909 GXU589904:GXU589909 HHQ589904:HHQ589909 HRM589904:HRM589909 IBI589904:IBI589909 ILE589904:ILE589909 IVA589904:IVA589909 JEW589904:JEW589909 JOS589904:JOS589909 JYO589904:JYO589909 KIK589904:KIK589909 KSG589904:KSG589909 LCC589904:LCC589909 LLY589904:LLY589909 LVU589904:LVU589909 MFQ589904:MFQ589909 MPM589904:MPM589909 MZI589904:MZI589909 NJE589904:NJE589909 NTA589904:NTA589909 OCW589904:OCW589909 OMS589904:OMS589909 OWO589904:OWO589909 PGK589904:PGK589909 PQG589904:PQG589909 QAC589904:QAC589909 QJY589904:QJY589909 QTU589904:QTU589909 RDQ589904:RDQ589909 RNM589904:RNM589909 RXI589904:RXI589909 SHE589904:SHE589909 SRA589904:SRA589909 TAW589904:TAW589909 TKS589904:TKS589909 TUO589904:TUO589909 UEK589904:UEK589909 UOG589904:UOG589909 UYC589904:UYC589909 VHY589904:VHY589909 VRU589904:VRU589909 WBQ589904:WBQ589909 WLM589904:WLM589909 WVI589904:WVI589909 A655440:A655445 IW655440:IW655445 SS655440:SS655445 ACO655440:ACO655445 AMK655440:AMK655445 AWG655440:AWG655445 BGC655440:BGC655445 BPY655440:BPY655445 BZU655440:BZU655445 CJQ655440:CJQ655445 CTM655440:CTM655445 DDI655440:DDI655445 DNE655440:DNE655445 DXA655440:DXA655445 EGW655440:EGW655445 EQS655440:EQS655445 FAO655440:FAO655445 FKK655440:FKK655445 FUG655440:FUG655445 GEC655440:GEC655445 GNY655440:GNY655445 GXU655440:GXU655445 HHQ655440:HHQ655445 HRM655440:HRM655445 IBI655440:IBI655445 ILE655440:ILE655445 IVA655440:IVA655445 JEW655440:JEW655445 JOS655440:JOS655445 JYO655440:JYO655445 KIK655440:KIK655445 KSG655440:KSG655445 LCC655440:LCC655445 LLY655440:LLY655445 LVU655440:LVU655445 MFQ655440:MFQ655445 MPM655440:MPM655445 MZI655440:MZI655445 NJE655440:NJE655445 NTA655440:NTA655445 OCW655440:OCW655445 OMS655440:OMS655445 OWO655440:OWO655445 PGK655440:PGK655445 PQG655440:PQG655445 QAC655440:QAC655445 QJY655440:QJY655445 QTU655440:QTU655445 RDQ655440:RDQ655445 RNM655440:RNM655445 RXI655440:RXI655445 SHE655440:SHE655445 SRA655440:SRA655445 TAW655440:TAW655445 TKS655440:TKS655445 TUO655440:TUO655445 UEK655440:UEK655445 UOG655440:UOG655445 UYC655440:UYC655445 VHY655440:VHY655445 VRU655440:VRU655445 WBQ655440:WBQ655445 WLM655440:WLM655445 WVI655440:WVI655445 A720976:A720981 IW720976:IW720981 SS720976:SS720981 ACO720976:ACO720981 AMK720976:AMK720981 AWG720976:AWG720981 BGC720976:BGC720981 BPY720976:BPY720981 BZU720976:BZU720981 CJQ720976:CJQ720981 CTM720976:CTM720981 DDI720976:DDI720981 DNE720976:DNE720981 DXA720976:DXA720981 EGW720976:EGW720981 EQS720976:EQS720981 FAO720976:FAO720981 FKK720976:FKK720981 FUG720976:FUG720981 GEC720976:GEC720981 GNY720976:GNY720981 GXU720976:GXU720981 HHQ720976:HHQ720981 HRM720976:HRM720981 IBI720976:IBI720981 ILE720976:ILE720981 IVA720976:IVA720981 JEW720976:JEW720981 JOS720976:JOS720981 JYO720976:JYO720981 KIK720976:KIK720981 KSG720976:KSG720981 LCC720976:LCC720981 LLY720976:LLY720981 LVU720976:LVU720981 MFQ720976:MFQ720981 MPM720976:MPM720981 MZI720976:MZI720981 NJE720976:NJE720981 NTA720976:NTA720981 OCW720976:OCW720981 OMS720976:OMS720981 OWO720976:OWO720981 PGK720976:PGK720981 PQG720976:PQG720981 QAC720976:QAC720981 QJY720976:QJY720981 QTU720976:QTU720981 RDQ720976:RDQ720981 RNM720976:RNM720981 RXI720976:RXI720981 SHE720976:SHE720981 SRA720976:SRA720981 TAW720976:TAW720981 TKS720976:TKS720981 TUO720976:TUO720981 UEK720976:UEK720981 UOG720976:UOG720981 UYC720976:UYC720981 VHY720976:VHY720981 VRU720976:VRU720981 WBQ720976:WBQ720981 WLM720976:WLM720981 WVI720976:WVI720981 A786512:A786517 IW786512:IW786517 SS786512:SS786517 ACO786512:ACO786517 AMK786512:AMK786517 AWG786512:AWG786517 BGC786512:BGC786517 BPY786512:BPY786517 BZU786512:BZU786517 CJQ786512:CJQ786517 CTM786512:CTM786517 DDI786512:DDI786517 DNE786512:DNE786517 DXA786512:DXA786517 EGW786512:EGW786517 EQS786512:EQS786517 FAO786512:FAO786517 FKK786512:FKK786517 FUG786512:FUG786517 GEC786512:GEC786517 GNY786512:GNY786517 GXU786512:GXU786517 HHQ786512:HHQ786517 HRM786512:HRM786517 IBI786512:IBI786517 ILE786512:ILE786517 IVA786512:IVA786517 JEW786512:JEW786517 JOS786512:JOS786517 JYO786512:JYO786517 KIK786512:KIK786517 KSG786512:KSG786517 LCC786512:LCC786517 LLY786512:LLY786517 LVU786512:LVU786517 MFQ786512:MFQ786517 MPM786512:MPM786517 MZI786512:MZI786517 NJE786512:NJE786517 NTA786512:NTA786517 OCW786512:OCW786517 OMS786512:OMS786517 OWO786512:OWO786517 PGK786512:PGK786517 PQG786512:PQG786517 QAC786512:QAC786517 QJY786512:QJY786517 QTU786512:QTU786517 RDQ786512:RDQ786517 RNM786512:RNM786517 RXI786512:RXI786517 SHE786512:SHE786517 SRA786512:SRA786517 TAW786512:TAW786517 TKS786512:TKS786517 TUO786512:TUO786517 UEK786512:UEK786517 UOG786512:UOG786517 UYC786512:UYC786517 VHY786512:VHY786517 VRU786512:VRU786517 WBQ786512:WBQ786517 WLM786512:WLM786517 WVI786512:WVI786517 A852048:A852053 IW852048:IW852053 SS852048:SS852053 ACO852048:ACO852053 AMK852048:AMK852053 AWG852048:AWG852053 BGC852048:BGC852053 BPY852048:BPY852053 BZU852048:BZU852053 CJQ852048:CJQ852053 CTM852048:CTM852053 DDI852048:DDI852053 DNE852048:DNE852053 DXA852048:DXA852053 EGW852048:EGW852053 EQS852048:EQS852053 FAO852048:FAO852053 FKK852048:FKK852053 FUG852048:FUG852053 GEC852048:GEC852053 GNY852048:GNY852053 GXU852048:GXU852053 HHQ852048:HHQ852053 HRM852048:HRM852053 IBI852048:IBI852053 ILE852048:ILE852053 IVA852048:IVA852053 JEW852048:JEW852053 JOS852048:JOS852053 JYO852048:JYO852053 KIK852048:KIK852053 KSG852048:KSG852053 LCC852048:LCC852053 LLY852048:LLY852053 LVU852048:LVU852053 MFQ852048:MFQ852053 MPM852048:MPM852053 MZI852048:MZI852053 NJE852048:NJE852053 NTA852048:NTA852053 OCW852048:OCW852053 OMS852048:OMS852053 OWO852048:OWO852053 PGK852048:PGK852053 PQG852048:PQG852053 QAC852048:QAC852053 QJY852048:QJY852053 QTU852048:QTU852053 RDQ852048:RDQ852053 RNM852048:RNM852053 RXI852048:RXI852053 SHE852048:SHE852053 SRA852048:SRA852053 TAW852048:TAW852053 TKS852048:TKS852053 TUO852048:TUO852053 UEK852048:UEK852053 UOG852048:UOG852053 UYC852048:UYC852053 VHY852048:VHY852053 VRU852048:VRU852053 WBQ852048:WBQ852053 WLM852048:WLM852053 WVI852048:WVI852053 A917584:A917589 IW917584:IW917589 SS917584:SS917589 ACO917584:ACO917589 AMK917584:AMK917589 AWG917584:AWG917589 BGC917584:BGC917589 BPY917584:BPY917589 BZU917584:BZU917589 CJQ917584:CJQ917589 CTM917584:CTM917589 DDI917584:DDI917589 DNE917584:DNE917589 DXA917584:DXA917589 EGW917584:EGW917589 EQS917584:EQS917589 FAO917584:FAO917589 FKK917584:FKK917589 FUG917584:FUG917589 GEC917584:GEC917589 GNY917584:GNY917589 GXU917584:GXU917589 HHQ917584:HHQ917589 HRM917584:HRM917589 IBI917584:IBI917589 ILE917584:ILE917589 IVA917584:IVA917589 JEW917584:JEW917589 JOS917584:JOS917589 JYO917584:JYO917589 KIK917584:KIK917589 KSG917584:KSG917589 LCC917584:LCC917589 LLY917584:LLY917589 LVU917584:LVU917589 MFQ917584:MFQ917589 MPM917584:MPM917589 MZI917584:MZI917589 NJE917584:NJE917589 NTA917584:NTA917589 OCW917584:OCW917589 OMS917584:OMS917589 OWO917584:OWO917589 PGK917584:PGK917589 PQG917584:PQG917589 QAC917584:QAC917589 QJY917584:QJY917589 QTU917584:QTU917589 RDQ917584:RDQ917589 RNM917584:RNM917589 RXI917584:RXI917589 SHE917584:SHE917589 SRA917584:SRA917589 TAW917584:TAW917589 TKS917584:TKS917589 TUO917584:TUO917589 UEK917584:UEK917589 UOG917584:UOG917589 UYC917584:UYC917589 VHY917584:VHY917589 VRU917584:VRU917589 WBQ917584:WBQ917589 WLM917584:WLM917589 WVI917584:WVI917589 A983120:A983125 IW983120:IW983125 SS983120:SS983125 ACO983120:ACO983125 AMK983120:AMK983125 AWG983120:AWG983125 BGC983120:BGC983125 BPY983120:BPY983125 BZU983120:BZU983125 CJQ983120:CJQ983125 CTM983120:CTM983125 DDI983120:DDI983125 DNE983120:DNE983125 DXA983120:DXA983125 EGW983120:EGW983125 EQS983120:EQS983125 FAO983120:FAO983125 FKK983120:FKK983125 FUG983120:FUG983125 GEC983120:GEC983125 GNY983120:GNY983125 GXU983120:GXU983125 HHQ983120:HHQ983125 HRM983120:HRM983125 IBI983120:IBI983125 ILE983120:ILE983125 IVA983120:IVA983125 JEW983120:JEW983125 JOS983120:JOS983125 JYO983120:JYO983125 KIK983120:KIK983125 KSG983120:KSG983125 LCC983120:LCC983125 LLY983120:LLY983125 LVU983120:LVU983125 MFQ983120:MFQ983125 MPM983120:MPM983125 MZI983120:MZI983125 NJE983120:NJE983125 NTA983120:NTA983125 OCW983120:OCW983125 OMS983120:OMS983125 OWO983120:OWO983125 PGK983120:PGK983125 PQG983120:PQG983125 QAC983120:QAC983125 QJY983120:QJY983125 QTU983120:QTU983125 RDQ983120:RDQ983125 RNM983120:RNM983125 RXI983120:RXI983125 SHE983120:SHE983125 SRA983120:SRA983125 TAW983120:TAW983125 TKS983120:TKS983125 TUO983120:TUO983125 UEK983120:UEK983125 UOG983120:UOG983125 UYC983120:UYC983125 VHY983120:VHY983125 VRU983120:VRU983125 WBQ983120:WBQ983125 WLM983120:WLM983125 WVI983120:WVI983125" xr:uid="{00000000-0002-0000-0F00-00001A000000}"/>
    <dataValidation allowBlank="1" showInputMessage="1" showErrorMessage="1" prompt="Relação entre as funções que o software desempenha e as tarefas/atividades do projeto em que se aplicará e por quais motivos." sqref="G80:G85 JC80:JC85 SY80:SY85 ACU80:ACU85 AMQ80:AMQ85 AWM80:AWM85 BGI80:BGI85 BQE80:BQE85 CAA80:CAA85 CJW80:CJW85 CTS80:CTS85 DDO80:DDO85 DNK80:DNK85 DXG80:DXG85 EHC80:EHC85 EQY80:EQY85 FAU80:FAU85 FKQ80:FKQ85 FUM80:FUM85 GEI80:GEI85 GOE80:GOE85 GYA80:GYA85 HHW80:HHW85 HRS80:HRS85 IBO80:IBO85 ILK80:ILK85 IVG80:IVG85 JFC80:JFC85 JOY80:JOY85 JYU80:JYU85 KIQ80:KIQ85 KSM80:KSM85 LCI80:LCI85 LME80:LME85 LWA80:LWA85 MFW80:MFW85 MPS80:MPS85 MZO80:MZO85 NJK80:NJK85 NTG80:NTG85 ODC80:ODC85 OMY80:OMY85 OWU80:OWU85 PGQ80:PGQ85 PQM80:PQM85 QAI80:QAI85 QKE80:QKE85 QUA80:QUA85 RDW80:RDW85 RNS80:RNS85 RXO80:RXO85 SHK80:SHK85 SRG80:SRG85 TBC80:TBC85 TKY80:TKY85 TUU80:TUU85 UEQ80:UEQ85 UOM80:UOM85 UYI80:UYI85 VIE80:VIE85 VSA80:VSA85 WBW80:WBW85 WLS80:WLS85 WVO80:WVO85 G65616:G65621 JC65616:JC65621 SY65616:SY65621 ACU65616:ACU65621 AMQ65616:AMQ65621 AWM65616:AWM65621 BGI65616:BGI65621 BQE65616:BQE65621 CAA65616:CAA65621 CJW65616:CJW65621 CTS65616:CTS65621 DDO65616:DDO65621 DNK65616:DNK65621 DXG65616:DXG65621 EHC65616:EHC65621 EQY65616:EQY65621 FAU65616:FAU65621 FKQ65616:FKQ65621 FUM65616:FUM65621 GEI65616:GEI65621 GOE65616:GOE65621 GYA65616:GYA65621 HHW65616:HHW65621 HRS65616:HRS65621 IBO65616:IBO65621 ILK65616:ILK65621 IVG65616:IVG65621 JFC65616:JFC65621 JOY65616:JOY65621 JYU65616:JYU65621 KIQ65616:KIQ65621 KSM65616:KSM65621 LCI65616:LCI65621 LME65616:LME65621 LWA65616:LWA65621 MFW65616:MFW65621 MPS65616:MPS65621 MZO65616:MZO65621 NJK65616:NJK65621 NTG65616:NTG65621 ODC65616:ODC65621 OMY65616:OMY65621 OWU65616:OWU65621 PGQ65616:PGQ65621 PQM65616:PQM65621 QAI65616:QAI65621 QKE65616:QKE65621 QUA65616:QUA65621 RDW65616:RDW65621 RNS65616:RNS65621 RXO65616:RXO65621 SHK65616:SHK65621 SRG65616:SRG65621 TBC65616:TBC65621 TKY65616:TKY65621 TUU65616:TUU65621 UEQ65616:UEQ65621 UOM65616:UOM65621 UYI65616:UYI65621 VIE65616:VIE65621 VSA65616:VSA65621 WBW65616:WBW65621 WLS65616:WLS65621 WVO65616:WVO65621 G131152:G131157 JC131152:JC131157 SY131152:SY131157 ACU131152:ACU131157 AMQ131152:AMQ131157 AWM131152:AWM131157 BGI131152:BGI131157 BQE131152:BQE131157 CAA131152:CAA131157 CJW131152:CJW131157 CTS131152:CTS131157 DDO131152:DDO131157 DNK131152:DNK131157 DXG131152:DXG131157 EHC131152:EHC131157 EQY131152:EQY131157 FAU131152:FAU131157 FKQ131152:FKQ131157 FUM131152:FUM131157 GEI131152:GEI131157 GOE131152:GOE131157 GYA131152:GYA131157 HHW131152:HHW131157 HRS131152:HRS131157 IBO131152:IBO131157 ILK131152:ILK131157 IVG131152:IVG131157 JFC131152:JFC131157 JOY131152:JOY131157 JYU131152:JYU131157 KIQ131152:KIQ131157 KSM131152:KSM131157 LCI131152:LCI131157 LME131152:LME131157 LWA131152:LWA131157 MFW131152:MFW131157 MPS131152:MPS131157 MZO131152:MZO131157 NJK131152:NJK131157 NTG131152:NTG131157 ODC131152:ODC131157 OMY131152:OMY131157 OWU131152:OWU131157 PGQ131152:PGQ131157 PQM131152:PQM131157 QAI131152:QAI131157 QKE131152:QKE131157 QUA131152:QUA131157 RDW131152:RDW131157 RNS131152:RNS131157 RXO131152:RXO131157 SHK131152:SHK131157 SRG131152:SRG131157 TBC131152:TBC131157 TKY131152:TKY131157 TUU131152:TUU131157 UEQ131152:UEQ131157 UOM131152:UOM131157 UYI131152:UYI131157 VIE131152:VIE131157 VSA131152:VSA131157 WBW131152:WBW131157 WLS131152:WLS131157 WVO131152:WVO131157 G196688:G196693 JC196688:JC196693 SY196688:SY196693 ACU196688:ACU196693 AMQ196688:AMQ196693 AWM196688:AWM196693 BGI196688:BGI196693 BQE196688:BQE196693 CAA196688:CAA196693 CJW196688:CJW196693 CTS196688:CTS196693 DDO196688:DDO196693 DNK196688:DNK196693 DXG196688:DXG196693 EHC196688:EHC196693 EQY196688:EQY196693 FAU196688:FAU196693 FKQ196688:FKQ196693 FUM196688:FUM196693 GEI196688:GEI196693 GOE196688:GOE196693 GYA196688:GYA196693 HHW196688:HHW196693 HRS196688:HRS196693 IBO196688:IBO196693 ILK196688:ILK196693 IVG196688:IVG196693 JFC196688:JFC196693 JOY196688:JOY196693 JYU196688:JYU196693 KIQ196688:KIQ196693 KSM196688:KSM196693 LCI196688:LCI196693 LME196688:LME196693 LWA196688:LWA196693 MFW196688:MFW196693 MPS196688:MPS196693 MZO196688:MZO196693 NJK196688:NJK196693 NTG196688:NTG196693 ODC196688:ODC196693 OMY196688:OMY196693 OWU196688:OWU196693 PGQ196688:PGQ196693 PQM196688:PQM196693 QAI196688:QAI196693 QKE196688:QKE196693 QUA196688:QUA196693 RDW196688:RDW196693 RNS196688:RNS196693 RXO196688:RXO196693 SHK196688:SHK196693 SRG196688:SRG196693 TBC196688:TBC196693 TKY196688:TKY196693 TUU196688:TUU196693 UEQ196688:UEQ196693 UOM196688:UOM196693 UYI196688:UYI196693 VIE196688:VIE196693 VSA196688:VSA196693 WBW196688:WBW196693 WLS196688:WLS196693 WVO196688:WVO196693 G262224:G262229 JC262224:JC262229 SY262224:SY262229 ACU262224:ACU262229 AMQ262224:AMQ262229 AWM262224:AWM262229 BGI262224:BGI262229 BQE262224:BQE262229 CAA262224:CAA262229 CJW262224:CJW262229 CTS262224:CTS262229 DDO262224:DDO262229 DNK262224:DNK262229 DXG262224:DXG262229 EHC262224:EHC262229 EQY262224:EQY262229 FAU262224:FAU262229 FKQ262224:FKQ262229 FUM262224:FUM262229 GEI262224:GEI262229 GOE262224:GOE262229 GYA262224:GYA262229 HHW262224:HHW262229 HRS262224:HRS262229 IBO262224:IBO262229 ILK262224:ILK262229 IVG262224:IVG262229 JFC262224:JFC262229 JOY262224:JOY262229 JYU262224:JYU262229 KIQ262224:KIQ262229 KSM262224:KSM262229 LCI262224:LCI262229 LME262224:LME262229 LWA262224:LWA262229 MFW262224:MFW262229 MPS262224:MPS262229 MZO262224:MZO262229 NJK262224:NJK262229 NTG262224:NTG262229 ODC262224:ODC262229 OMY262224:OMY262229 OWU262224:OWU262229 PGQ262224:PGQ262229 PQM262224:PQM262229 QAI262224:QAI262229 QKE262224:QKE262229 QUA262224:QUA262229 RDW262224:RDW262229 RNS262224:RNS262229 RXO262224:RXO262229 SHK262224:SHK262229 SRG262224:SRG262229 TBC262224:TBC262229 TKY262224:TKY262229 TUU262224:TUU262229 UEQ262224:UEQ262229 UOM262224:UOM262229 UYI262224:UYI262229 VIE262224:VIE262229 VSA262224:VSA262229 WBW262224:WBW262229 WLS262224:WLS262229 WVO262224:WVO262229 G327760:G327765 JC327760:JC327765 SY327760:SY327765 ACU327760:ACU327765 AMQ327760:AMQ327765 AWM327760:AWM327765 BGI327760:BGI327765 BQE327760:BQE327765 CAA327760:CAA327765 CJW327760:CJW327765 CTS327760:CTS327765 DDO327760:DDO327765 DNK327760:DNK327765 DXG327760:DXG327765 EHC327760:EHC327765 EQY327760:EQY327765 FAU327760:FAU327765 FKQ327760:FKQ327765 FUM327760:FUM327765 GEI327760:GEI327765 GOE327760:GOE327765 GYA327760:GYA327765 HHW327760:HHW327765 HRS327760:HRS327765 IBO327760:IBO327765 ILK327760:ILK327765 IVG327760:IVG327765 JFC327760:JFC327765 JOY327760:JOY327765 JYU327760:JYU327765 KIQ327760:KIQ327765 KSM327760:KSM327765 LCI327760:LCI327765 LME327760:LME327765 LWA327760:LWA327765 MFW327760:MFW327765 MPS327760:MPS327765 MZO327760:MZO327765 NJK327760:NJK327765 NTG327760:NTG327765 ODC327760:ODC327765 OMY327760:OMY327765 OWU327760:OWU327765 PGQ327760:PGQ327765 PQM327760:PQM327765 QAI327760:QAI327765 QKE327760:QKE327765 QUA327760:QUA327765 RDW327760:RDW327765 RNS327760:RNS327765 RXO327760:RXO327765 SHK327760:SHK327765 SRG327760:SRG327765 TBC327760:TBC327765 TKY327760:TKY327765 TUU327760:TUU327765 UEQ327760:UEQ327765 UOM327760:UOM327765 UYI327760:UYI327765 VIE327760:VIE327765 VSA327760:VSA327765 WBW327760:WBW327765 WLS327760:WLS327765 WVO327760:WVO327765 G393296:G393301 JC393296:JC393301 SY393296:SY393301 ACU393296:ACU393301 AMQ393296:AMQ393301 AWM393296:AWM393301 BGI393296:BGI393301 BQE393296:BQE393301 CAA393296:CAA393301 CJW393296:CJW393301 CTS393296:CTS393301 DDO393296:DDO393301 DNK393296:DNK393301 DXG393296:DXG393301 EHC393296:EHC393301 EQY393296:EQY393301 FAU393296:FAU393301 FKQ393296:FKQ393301 FUM393296:FUM393301 GEI393296:GEI393301 GOE393296:GOE393301 GYA393296:GYA393301 HHW393296:HHW393301 HRS393296:HRS393301 IBO393296:IBO393301 ILK393296:ILK393301 IVG393296:IVG393301 JFC393296:JFC393301 JOY393296:JOY393301 JYU393296:JYU393301 KIQ393296:KIQ393301 KSM393296:KSM393301 LCI393296:LCI393301 LME393296:LME393301 LWA393296:LWA393301 MFW393296:MFW393301 MPS393296:MPS393301 MZO393296:MZO393301 NJK393296:NJK393301 NTG393296:NTG393301 ODC393296:ODC393301 OMY393296:OMY393301 OWU393296:OWU393301 PGQ393296:PGQ393301 PQM393296:PQM393301 QAI393296:QAI393301 QKE393296:QKE393301 QUA393296:QUA393301 RDW393296:RDW393301 RNS393296:RNS393301 RXO393296:RXO393301 SHK393296:SHK393301 SRG393296:SRG393301 TBC393296:TBC393301 TKY393296:TKY393301 TUU393296:TUU393301 UEQ393296:UEQ393301 UOM393296:UOM393301 UYI393296:UYI393301 VIE393296:VIE393301 VSA393296:VSA393301 WBW393296:WBW393301 WLS393296:WLS393301 WVO393296:WVO393301 G458832:G458837 JC458832:JC458837 SY458832:SY458837 ACU458832:ACU458837 AMQ458832:AMQ458837 AWM458832:AWM458837 BGI458832:BGI458837 BQE458832:BQE458837 CAA458832:CAA458837 CJW458832:CJW458837 CTS458832:CTS458837 DDO458832:DDO458837 DNK458832:DNK458837 DXG458832:DXG458837 EHC458832:EHC458837 EQY458832:EQY458837 FAU458832:FAU458837 FKQ458832:FKQ458837 FUM458832:FUM458837 GEI458832:GEI458837 GOE458832:GOE458837 GYA458832:GYA458837 HHW458832:HHW458837 HRS458832:HRS458837 IBO458832:IBO458837 ILK458832:ILK458837 IVG458832:IVG458837 JFC458832:JFC458837 JOY458832:JOY458837 JYU458832:JYU458837 KIQ458832:KIQ458837 KSM458832:KSM458837 LCI458832:LCI458837 LME458832:LME458837 LWA458832:LWA458837 MFW458832:MFW458837 MPS458832:MPS458837 MZO458832:MZO458837 NJK458832:NJK458837 NTG458832:NTG458837 ODC458832:ODC458837 OMY458832:OMY458837 OWU458832:OWU458837 PGQ458832:PGQ458837 PQM458832:PQM458837 QAI458832:QAI458837 QKE458832:QKE458837 QUA458832:QUA458837 RDW458832:RDW458837 RNS458832:RNS458837 RXO458832:RXO458837 SHK458832:SHK458837 SRG458832:SRG458837 TBC458832:TBC458837 TKY458832:TKY458837 TUU458832:TUU458837 UEQ458832:UEQ458837 UOM458832:UOM458837 UYI458832:UYI458837 VIE458832:VIE458837 VSA458832:VSA458837 WBW458832:WBW458837 WLS458832:WLS458837 WVO458832:WVO458837 G524368:G524373 JC524368:JC524373 SY524368:SY524373 ACU524368:ACU524373 AMQ524368:AMQ524373 AWM524368:AWM524373 BGI524368:BGI524373 BQE524368:BQE524373 CAA524368:CAA524373 CJW524368:CJW524373 CTS524368:CTS524373 DDO524368:DDO524373 DNK524368:DNK524373 DXG524368:DXG524373 EHC524368:EHC524373 EQY524368:EQY524373 FAU524368:FAU524373 FKQ524368:FKQ524373 FUM524368:FUM524373 GEI524368:GEI524373 GOE524368:GOE524373 GYA524368:GYA524373 HHW524368:HHW524373 HRS524368:HRS524373 IBO524368:IBO524373 ILK524368:ILK524373 IVG524368:IVG524373 JFC524368:JFC524373 JOY524368:JOY524373 JYU524368:JYU524373 KIQ524368:KIQ524373 KSM524368:KSM524373 LCI524368:LCI524373 LME524368:LME524373 LWA524368:LWA524373 MFW524368:MFW524373 MPS524368:MPS524373 MZO524368:MZO524373 NJK524368:NJK524373 NTG524368:NTG524373 ODC524368:ODC524373 OMY524368:OMY524373 OWU524368:OWU524373 PGQ524368:PGQ524373 PQM524368:PQM524373 QAI524368:QAI524373 QKE524368:QKE524373 QUA524368:QUA524373 RDW524368:RDW524373 RNS524368:RNS524373 RXO524368:RXO524373 SHK524368:SHK524373 SRG524368:SRG524373 TBC524368:TBC524373 TKY524368:TKY524373 TUU524368:TUU524373 UEQ524368:UEQ524373 UOM524368:UOM524373 UYI524368:UYI524373 VIE524368:VIE524373 VSA524368:VSA524373 WBW524368:WBW524373 WLS524368:WLS524373 WVO524368:WVO524373 G589904:G589909 JC589904:JC589909 SY589904:SY589909 ACU589904:ACU589909 AMQ589904:AMQ589909 AWM589904:AWM589909 BGI589904:BGI589909 BQE589904:BQE589909 CAA589904:CAA589909 CJW589904:CJW589909 CTS589904:CTS589909 DDO589904:DDO589909 DNK589904:DNK589909 DXG589904:DXG589909 EHC589904:EHC589909 EQY589904:EQY589909 FAU589904:FAU589909 FKQ589904:FKQ589909 FUM589904:FUM589909 GEI589904:GEI589909 GOE589904:GOE589909 GYA589904:GYA589909 HHW589904:HHW589909 HRS589904:HRS589909 IBO589904:IBO589909 ILK589904:ILK589909 IVG589904:IVG589909 JFC589904:JFC589909 JOY589904:JOY589909 JYU589904:JYU589909 KIQ589904:KIQ589909 KSM589904:KSM589909 LCI589904:LCI589909 LME589904:LME589909 LWA589904:LWA589909 MFW589904:MFW589909 MPS589904:MPS589909 MZO589904:MZO589909 NJK589904:NJK589909 NTG589904:NTG589909 ODC589904:ODC589909 OMY589904:OMY589909 OWU589904:OWU589909 PGQ589904:PGQ589909 PQM589904:PQM589909 QAI589904:QAI589909 QKE589904:QKE589909 QUA589904:QUA589909 RDW589904:RDW589909 RNS589904:RNS589909 RXO589904:RXO589909 SHK589904:SHK589909 SRG589904:SRG589909 TBC589904:TBC589909 TKY589904:TKY589909 TUU589904:TUU589909 UEQ589904:UEQ589909 UOM589904:UOM589909 UYI589904:UYI589909 VIE589904:VIE589909 VSA589904:VSA589909 WBW589904:WBW589909 WLS589904:WLS589909 WVO589904:WVO589909 G655440:G655445 JC655440:JC655445 SY655440:SY655445 ACU655440:ACU655445 AMQ655440:AMQ655445 AWM655440:AWM655445 BGI655440:BGI655445 BQE655440:BQE655445 CAA655440:CAA655445 CJW655440:CJW655445 CTS655440:CTS655445 DDO655440:DDO655445 DNK655440:DNK655445 DXG655440:DXG655445 EHC655440:EHC655445 EQY655440:EQY655445 FAU655440:FAU655445 FKQ655440:FKQ655445 FUM655440:FUM655445 GEI655440:GEI655445 GOE655440:GOE655445 GYA655440:GYA655445 HHW655440:HHW655445 HRS655440:HRS655445 IBO655440:IBO655445 ILK655440:ILK655445 IVG655440:IVG655445 JFC655440:JFC655445 JOY655440:JOY655445 JYU655440:JYU655445 KIQ655440:KIQ655445 KSM655440:KSM655445 LCI655440:LCI655445 LME655440:LME655445 LWA655440:LWA655445 MFW655440:MFW655445 MPS655440:MPS655445 MZO655440:MZO655445 NJK655440:NJK655445 NTG655440:NTG655445 ODC655440:ODC655445 OMY655440:OMY655445 OWU655440:OWU655445 PGQ655440:PGQ655445 PQM655440:PQM655445 QAI655440:QAI655445 QKE655440:QKE655445 QUA655440:QUA655445 RDW655440:RDW655445 RNS655440:RNS655445 RXO655440:RXO655445 SHK655440:SHK655445 SRG655440:SRG655445 TBC655440:TBC655445 TKY655440:TKY655445 TUU655440:TUU655445 UEQ655440:UEQ655445 UOM655440:UOM655445 UYI655440:UYI655445 VIE655440:VIE655445 VSA655440:VSA655445 WBW655440:WBW655445 WLS655440:WLS655445 WVO655440:WVO655445 G720976:G720981 JC720976:JC720981 SY720976:SY720981 ACU720976:ACU720981 AMQ720976:AMQ720981 AWM720976:AWM720981 BGI720976:BGI720981 BQE720976:BQE720981 CAA720976:CAA720981 CJW720976:CJW720981 CTS720976:CTS720981 DDO720976:DDO720981 DNK720976:DNK720981 DXG720976:DXG720981 EHC720976:EHC720981 EQY720976:EQY720981 FAU720976:FAU720981 FKQ720976:FKQ720981 FUM720976:FUM720981 GEI720976:GEI720981 GOE720976:GOE720981 GYA720976:GYA720981 HHW720976:HHW720981 HRS720976:HRS720981 IBO720976:IBO720981 ILK720976:ILK720981 IVG720976:IVG720981 JFC720976:JFC720981 JOY720976:JOY720981 JYU720976:JYU720981 KIQ720976:KIQ720981 KSM720976:KSM720981 LCI720976:LCI720981 LME720976:LME720981 LWA720976:LWA720981 MFW720976:MFW720981 MPS720976:MPS720981 MZO720976:MZO720981 NJK720976:NJK720981 NTG720976:NTG720981 ODC720976:ODC720981 OMY720976:OMY720981 OWU720976:OWU720981 PGQ720976:PGQ720981 PQM720976:PQM720981 QAI720976:QAI720981 QKE720976:QKE720981 QUA720976:QUA720981 RDW720976:RDW720981 RNS720976:RNS720981 RXO720976:RXO720981 SHK720976:SHK720981 SRG720976:SRG720981 TBC720976:TBC720981 TKY720976:TKY720981 TUU720976:TUU720981 UEQ720976:UEQ720981 UOM720976:UOM720981 UYI720976:UYI720981 VIE720976:VIE720981 VSA720976:VSA720981 WBW720976:WBW720981 WLS720976:WLS720981 WVO720976:WVO720981 G786512:G786517 JC786512:JC786517 SY786512:SY786517 ACU786512:ACU786517 AMQ786512:AMQ786517 AWM786512:AWM786517 BGI786512:BGI786517 BQE786512:BQE786517 CAA786512:CAA786517 CJW786512:CJW786517 CTS786512:CTS786517 DDO786512:DDO786517 DNK786512:DNK786517 DXG786512:DXG786517 EHC786512:EHC786517 EQY786512:EQY786517 FAU786512:FAU786517 FKQ786512:FKQ786517 FUM786512:FUM786517 GEI786512:GEI786517 GOE786512:GOE786517 GYA786512:GYA786517 HHW786512:HHW786517 HRS786512:HRS786517 IBO786512:IBO786517 ILK786512:ILK786517 IVG786512:IVG786517 JFC786512:JFC786517 JOY786512:JOY786517 JYU786512:JYU786517 KIQ786512:KIQ786517 KSM786512:KSM786517 LCI786512:LCI786517 LME786512:LME786517 LWA786512:LWA786517 MFW786512:MFW786517 MPS786512:MPS786517 MZO786512:MZO786517 NJK786512:NJK786517 NTG786512:NTG786517 ODC786512:ODC786517 OMY786512:OMY786517 OWU786512:OWU786517 PGQ786512:PGQ786517 PQM786512:PQM786517 QAI786512:QAI786517 QKE786512:QKE786517 QUA786512:QUA786517 RDW786512:RDW786517 RNS786512:RNS786517 RXO786512:RXO786517 SHK786512:SHK786517 SRG786512:SRG786517 TBC786512:TBC786517 TKY786512:TKY786517 TUU786512:TUU786517 UEQ786512:UEQ786517 UOM786512:UOM786517 UYI786512:UYI786517 VIE786512:VIE786517 VSA786512:VSA786517 WBW786512:WBW786517 WLS786512:WLS786517 WVO786512:WVO786517 G852048:G852053 JC852048:JC852053 SY852048:SY852053 ACU852048:ACU852053 AMQ852048:AMQ852053 AWM852048:AWM852053 BGI852048:BGI852053 BQE852048:BQE852053 CAA852048:CAA852053 CJW852048:CJW852053 CTS852048:CTS852053 DDO852048:DDO852053 DNK852048:DNK852053 DXG852048:DXG852053 EHC852048:EHC852053 EQY852048:EQY852053 FAU852048:FAU852053 FKQ852048:FKQ852053 FUM852048:FUM852053 GEI852048:GEI852053 GOE852048:GOE852053 GYA852048:GYA852053 HHW852048:HHW852053 HRS852048:HRS852053 IBO852048:IBO852053 ILK852048:ILK852053 IVG852048:IVG852053 JFC852048:JFC852053 JOY852048:JOY852053 JYU852048:JYU852053 KIQ852048:KIQ852053 KSM852048:KSM852053 LCI852048:LCI852053 LME852048:LME852053 LWA852048:LWA852053 MFW852048:MFW852053 MPS852048:MPS852053 MZO852048:MZO852053 NJK852048:NJK852053 NTG852048:NTG852053 ODC852048:ODC852053 OMY852048:OMY852053 OWU852048:OWU852053 PGQ852048:PGQ852053 PQM852048:PQM852053 QAI852048:QAI852053 QKE852048:QKE852053 QUA852048:QUA852053 RDW852048:RDW852053 RNS852048:RNS852053 RXO852048:RXO852053 SHK852048:SHK852053 SRG852048:SRG852053 TBC852048:TBC852053 TKY852048:TKY852053 TUU852048:TUU852053 UEQ852048:UEQ852053 UOM852048:UOM852053 UYI852048:UYI852053 VIE852048:VIE852053 VSA852048:VSA852053 WBW852048:WBW852053 WLS852048:WLS852053 WVO852048:WVO852053 G917584:G917589 JC917584:JC917589 SY917584:SY917589 ACU917584:ACU917589 AMQ917584:AMQ917589 AWM917584:AWM917589 BGI917584:BGI917589 BQE917584:BQE917589 CAA917584:CAA917589 CJW917584:CJW917589 CTS917584:CTS917589 DDO917584:DDO917589 DNK917584:DNK917589 DXG917584:DXG917589 EHC917584:EHC917589 EQY917584:EQY917589 FAU917584:FAU917589 FKQ917584:FKQ917589 FUM917584:FUM917589 GEI917584:GEI917589 GOE917584:GOE917589 GYA917584:GYA917589 HHW917584:HHW917589 HRS917584:HRS917589 IBO917584:IBO917589 ILK917584:ILK917589 IVG917584:IVG917589 JFC917584:JFC917589 JOY917584:JOY917589 JYU917584:JYU917589 KIQ917584:KIQ917589 KSM917584:KSM917589 LCI917584:LCI917589 LME917584:LME917589 LWA917584:LWA917589 MFW917584:MFW917589 MPS917584:MPS917589 MZO917584:MZO917589 NJK917584:NJK917589 NTG917584:NTG917589 ODC917584:ODC917589 OMY917584:OMY917589 OWU917584:OWU917589 PGQ917584:PGQ917589 PQM917584:PQM917589 QAI917584:QAI917589 QKE917584:QKE917589 QUA917584:QUA917589 RDW917584:RDW917589 RNS917584:RNS917589 RXO917584:RXO917589 SHK917584:SHK917589 SRG917584:SRG917589 TBC917584:TBC917589 TKY917584:TKY917589 TUU917584:TUU917589 UEQ917584:UEQ917589 UOM917584:UOM917589 UYI917584:UYI917589 VIE917584:VIE917589 VSA917584:VSA917589 WBW917584:WBW917589 WLS917584:WLS917589 WVO917584:WVO917589 G983120:G983125 JC983120:JC983125 SY983120:SY983125 ACU983120:ACU983125 AMQ983120:AMQ983125 AWM983120:AWM983125 BGI983120:BGI983125 BQE983120:BQE983125 CAA983120:CAA983125 CJW983120:CJW983125 CTS983120:CTS983125 DDO983120:DDO983125 DNK983120:DNK983125 DXG983120:DXG983125 EHC983120:EHC983125 EQY983120:EQY983125 FAU983120:FAU983125 FKQ983120:FKQ983125 FUM983120:FUM983125 GEI983120:GEI983125 GOE983120:GOE983125 GYA983120:GYA983125 HHW983120:HHW983125 HRS983120:HRS983125 IBO983120:IBO983125 ILK983120:ILK983125 IVG983120:IVG983125 JFC983120:JFC983125 JOY983120:JOY983125 JYU983120:JYU983125 KIQ983120:KIQ983125 KSM983120:KSM983125 LCI983120:LCI983125 LME983120:LME983125 LWA983120:LWA983125 MFW983120:MFW983125 MPS983120:MPS983125 MZO983120:MZO983125 NJK983120:NJK983125 NTG983120:NTG983125 ODC983120:ODC983125 OMY983120:OMY983125 OWU983120:OWU983125 PGQ983120:PGQ983125 PQM983120:PQM983125 QAI983120:QAI983125 QKE983120:QKE983125 QUA983120:QUA983125 RDW983120:RDW983125 RNS983120:RNS983125 RXO983120:RXO983125 SHK983120:SHK983125 SRG983120:SRG983125 TBC983120:TBC983125 TKY983120:TKY983125 TUU983120:TUU983125 UEQ983120:UEQ983125 UOM983120:UOM983125 UYI983120:UYI983125 VIE983120:VIE983125 VSA983120:VSA983125 WBW983120:WBW983125 WLS983120:WLS983125 WVO983120:WVO983125" xr:uid="{00000000-0002-0000-0F00-00001B000000}"/>
    <dataValidation type="list" allowBlank="1" showInputMessage="1" showErrorMessage="1" promptTitle="Prosoft" prompt="Verifique as condições de aceitação quanto à procedência do software, de acordo com a linha de crédito que está sendo pretendida:_x000a_Cad. no Prosoft_x000a_Não Cad. no Prosoft" sqref="WVJ983120:WVJ983125 IX80:IX85 ST80:ST85 ACP80:ACP85 AML80:AML85 AWH80:AWH85 BGD80:BGD85 BPZ80:BPZ85 BZV80:BZV85 CJR80:CJR85 CTN80:CTN85 DDJ80:DDJ85 DNF80:DNF85 DXB80:DXB85 EGX80:EGX85 EQT80:EQT85 FAP80:FAP85 FKL80:FKL85 FUH80:FUH85 GED80:GED85 GNZ80:GNZ85 GXV80:GXV85 HHR80:HHR85 HRN80:HRN85 IBJ80:IBJ85 ILF80:ILF85 IVB80:IVB85 JEX80:JEX85 JOT80:JOT85 JYP80:JYP85 KIL80:KIL85 KSH80:KSH85 LCD80:LCD85 LLZ80:LLZ85 LVV80:LVV85 MFR80:MFR85 MPN80:MPN85 MZJ80:MZJ85 NJF80:NJF85 NTB80:NTB85 OCX80:OCX85 OMT80:OMT85 OWP80:OWP85 PGL80:PGL85 PQH80:PQH85 QAD80:QAD85 QJZ80:QJZ85 QTV80:QTV85 RDR80:RDR85 RNN80:RNN85 RXJ80:RXJ85 SHF80:SHF85 SRB80:SRB85 TAX80:TAX85 TKT80:TKT85 TUP80:TUP85 UEL80:UEL85 UOH80:UOH85 UYD80:UYD85 VHZ80:VHZ85 VRV80:VRV85 WBR80:WBR85 WLN80:WLN85 WVJ80:WVJ85 B65616:B65621 IX65616:IX65621 ST65616:ST65621 ACP65616:ACP65621 AML65616:AML65621 AWH65616:AWH65621 BGD65616:BGD65621 BPZ65616:BPZ65621 BZV65616:BZV65621 CJR65616:CJR65621 CTN65616:CTN65621 DDJ65616:DDJ65621 DNF65616:DNF65621 DXB65616:DXB65621 EGX65616:EGX65621 EQT65616:EQT65621 FAP65616:FAP65621 FKL65616:FKL65621 FUH65616:FUH65621 GED65616:GED65621 GNZ65616:GNZ65621 GXV65616:GXV65621 HHR65616:HHR65621 HRN65616:HRN65621 IBJ65616:IBJ65621 ILF65616:ILF65621 IVB65616:IVB65621 JEX65616:JEX65621 JOT65616:JOT65621 JYP65616:JYP65621 KIL65616:KIL65621 KSH65616:KSH65621 LCD65616:LCD65621 LLZ65616:LLZ65621 LVV65616:LVV65621 MFR65616:MFR65621 MPN65616:MPN65621 MZJ65616:MZJ65621 NJF65616:NJF65621 NTB65616:NTB65621 OCX65616:OCX65621 OMT65616:OMT65621 OWP65616:OWP65621 PGL65616:PGL65621 PQH65616:PQH65621 QAD65616:QAD65621 QJZ65616:QJZ65621 QTV65616:QTV65621 RDR65616:RDR65621 RNN65616:RNN65621 RXJ65616:RXJ65621 SHF65616:SHF65621 SRB65616:SRB65621 TAX65616:TAX65621 TKT65616:TKT65621 TUP65616:TUP65621 UEL65616:UEL65621 UOH65616:UOH65621 UYD65616:UYD65621 VHZ65616:VHZ65621 VRV65616:VRV65621 WBR65616:WBR65621 WLN65616:WLN65621 WVJ65616:WVJ65621 B131152:B131157 IX131152:IX131157 ST131152:ST131157 ACP131152:ACP131157 AML131152:AML131157 AWH131152:AWH131157 BGD131152:BGD131157 BPZ131152:BPZ131157 BZV131152:BZV131157 CJR131152:CJR131157 CTN131152:CTN131157 DDJ131152:DDJ131157 DNF131152:DNF131157 DXB131152:DXB131157 EGX131152:EGX131157 EQT131152:EQT131157 FAP131152:FAP131157 FKL131152:FKL131157 FUH131152:FUH131157 GED131152:GED131157 GNZ131152:GNZ131157 GXV131152:GXV131157 HHR131152:HHR131157 HRN131152:HRN131157 IBJ131152:IBJ131157 ILF131152:ILF131157 IVB131152:IVB131157 JEX131152:JEX131157 JOT131152:JOT131157 JYP131152:JYP131157 KIL131152:KIL131157 KSH131152:KSH131157 LCD131152:LCD131157 LLZ131152:LLZ131157 LVV131152:LVV131157 MFR131152:MFR131157 MPN131152:MPN131157 MZJ131152:MZJ131157 NJF131152:NJF131157 NTB131152:NTB131157 OCX131152:OCX131157 OMT131152:OMT131157 OWP131152:OWP131157 PGL131152:PGL131157 PQH131152:PQH131157 QAD131152:QAD131157 QJZ131152:QJZ131157 QTV131152:QTV131157 RDR131152:RDR131157 RNN131152:RNN131157 RXJ131152:RXJ131157 SHF131152:SHF131157 SRB131152:SRB131157 TAX131152:TAX131157 TKT131152:TKT131157 TUP131152:TUP131157 UEL131152:UEL131157 UOH131152:UOH131157 UYD131152:UYD131157 VHZ131152:VHZ131157 VRV131152:VRV131157 WBR131152:WBR131157 WLN131152:WLN131157 WVJ131152:WVJ131157 B196688:B196693 IX196688:IX196693 ST196688:ST196693 ACP196688:ACP196693 AML196688:AML196693 AWH196688:AWH196693 BGD196688:BGD196693 BPZ196688:BPZ196693 BZV196688:BZV196693 CJR196688:CJR196693 CTN196688:CTN196693 DDJ196688:DDJ196693 DNF196688:DNF196693 DXB196688:DXB196693 EGX196688:EGX196693 EQT196688:EQT196693 FAP196688:FAP196693 FKL196688:FKL196693 FUH196688:FUH196693 GED196688:GED196693 GNZ196688:GNZ196693 GXV196688:GXV196693 HHR196688:HHR196693 HRN196688:HRN196693 IBJ196688:IBJ196693 ILF196688:ILF196693 IVB196688:IVB196693 JEX196688:JEX196693 JOT196688:JOT196693 JYP196688:JYP196693 KIL196688:KIL196693 KSH196688:KSH196693 LCD196688:LCD196693 LLZ196688:LLZ196693 LVV196688:LVV196693 MFR196688:MFR196693 MPN196688:MPN196693 MZJ196688:MZJ196693 NJF196688:NJF196693 NTB196688:NTB196693 OCX196688:OCX196693 OMT196688:OMT196693 OWP196688:OWP196693 PGL196688:PGL196693 PQH196688:PQH196693 QAD196688:QAD196693 QJZ196688:QJZ196693 QTV196688:QTV196693 RDR196688:RDR196693 RNN196688:RNN196693 RXJ196688:RXJ196693 SHF196688:SHF196693 SRB196688:SRB196693 TAX196688:TAX196693 TKT196688:TKT196693 TUP196688:TUP196693 UEL196688:UEL196693 UOH196688:UOH196693 UYD196688:UYD196693 VHZ196688:VHZ196693 VRV196688:VRV196693 WBR196688:WBR196693 WLN196688:WLN196693 WVJ196688:WVJ196693 B262224:B262229 IX262224:IX262229 ST262224:ST262229 ACP262224:ACP262229 AML262224:AML262229 AWH262224:AWH262229 BGD262224:BGD262229 BPZ262224:BPZ262229 BZV262224:BZV262229 CJR262224:CJR262229 CTN262224:CTN262229 DDJ262224:DDJ262229 DNF262224:DNF262229 DXB262224:DXB262229 EGX262224:EGX262229 EQT262224:EQT262229 FAP262224:FAP262229 FKL262224:FKL262229 FUH262224:FUH262229 GED262224:GED262229 GNZ262224:GNZ262229 GXV262224:GXV262229 HHR262224:HHR262229 HRN262224:HRN262229 IBJ262224:IBJ262229 ILF262224:ILF262229 IVB262224:IVB262229 JEX262224:JEX262229 JOT262224:JOT262229 JYP262224:JYP262229 KIL262224:KIL262229 KSH262224:KSH262229 LCD262224:LCD262229 LLZ262224:LLZ262229 LVV262224:LVV262229 MFR262224:MFR262229 MPN262224:MPN262229 MZJ262224:MZJ262229 NJF262224:NJF262229 NTB262224:NTB262229 OCX262224:OCX262229 OMT262224:OMT262229 OWP262224:OWP262229 PGL262224:PGL262229 PQH262224:PQH262229 QAD262224:QAD262229 QJZ262224:QJZ262229 QTV262224:QTV262229 RDR262224:RDR262229 RNN262224:RNN262229 RXJ262224:RXJ262229 SHF262224:SHF262229 SRB262224:SRB262229 TAX262224:TAX262229 TKT262224:TKT262229 TUP262224:TUP262229 UEL262224:UEL262229 UOH262224:UOH262229 UYD262224:UYD262229 VHZ262224:VHZ262229 VRV262224:VRV262229 WBR262224:WBR262229 WLN262224:WLN262229 WVJ262224:WVJ262229 B327760:B327765 IX327760:IX327765 ST327760:ST327765 ACP327760:ACP327765 AML327760:AML327765 AWH327760:AWH327765 BGD327760:BGD327765 BPZ327760:BPZ327765 BZV327760:BZV327765 CJR327760:CJR327765 CTN327760:CTN327765 DDJ327760:DDJ327765 DNF327760:DNF327765 DXB327760:DXB327765 EGX327760:EGX327765 EQT327760:EQT327765 FAP327760:FAP327765 FKL327760:FKL327765 FUH327760:FUH327765 GED327760:GED327765 GNZ327760:GNZ327765 GXV327760:GXV327765 HHR327760:HHR327765 HRN327760:HRN327765 IBJ327760:IBJ327765 ILF327760:ILF327765 IVB327760:IVB327765 JEX327760:JEX327765 JOT327760:JOT327765 JYP327760:JYP327765 KIL327760:KIL327765 KSH327760:KSH327765 LCD327760:LCD327765 LLZ327760:LLZ327765 LVV327760:LVV327765 MFR327760:MFR327765 MPN327760:MPN327765 MZJ327760:MZJ327765 NJF327760:NJF327765 NTB327760:NTB327765 OCX327760:OCX327765 OMT327760:OMT327765 OWP327760:OWP327765 PGL327760:PGL327765 PQH327760:PQH327765 QAD327760:QAD327765 QJZ327760:QJZ327765 QTV327760:QTV327765 RDR327760:RDR327765 RNN327760:RNN327765 RXJ327760:RXJ327765 SHF327760:SHF327765 SRB327760:SRB327765 TAX327760:TAX327765 TKT327760:TKT327765 TUP327760:TUP327765 UEL327760:UEL327765 UOH327760:UOH327765 UYD327760:UYD327765 VHZ327760:VHZ327765 VRV327760:VRV327765 WBR327760:WBR327765 WLN327760:WLN327765 WVJ327760:WVJ327765 B393296:B393301 IX393296:IX393301 ST393296:ST393301 ACP393296:ACP393301 AML393296:AML393301 AWH393296:AWH393301 BGD393296:BGD393301 BPZ393296:BPZ393301 BZV393296:BZV393301 CJR393296:CJR393301 CTN393296:CTN393301 DDJ393296:DDJ393301 DNF393296:DNF393301 DXB393296:DXB393301 EGX393296:EGX393301 EQT393296:EQT393301 FAP393296:FAP393301 FKL393296:FKL393301 FUH393296:FUH393301 GED393296:GED393301 GNZ393296:GNZ393301 GXV393296:GXV393301 HHR393296:HHR393301 HRN393296:HRN393301 IBJ393296:IBJ393301 ILF393296:ILF393301 IVB393296:IVB393301 JEX393296:JEX393301 JOT393296:JOT393301 JYP393296:JYP393301 KIL393296:KIL393301 KSH393296:KSH393301 LCD393296:LCD393301 LLZ393296:LLZ393301 LVV393296:LVV393301 MFR393296:MFR393301 MPN393296:MPN393301 MZJ393296:MZJ393301 NJF393296:NJF393301 NTB393296:NTB393301 OCX393296:OCX393301 OMT393296:OMT393301 OWP393296:OWP393301 PGL393296:PGL393301 PQH393296:PQH393301 QAD393296:QAD393301 QJZ393296:QJZ393301 QTV393296:QTV393301 RDR393296:RDR393301 RNN393296:RNN393301 RXJ393296:RXJ393301 SHF393296:SHF393301 SRB393296:SRB393301 TAX393296:TAX393301 TKT393296:TKT393301 TUP393296:TUP393301 UEL393296:UEL393301 UOH393296:UOH393301 UYD393296:UYD393301 VHZ393296:VHZ393301 VRV393296:VRV393301 WBR393296:WBR393301 WLN393296:WLN393301 WVJ393296:WVJ393301 B458832:B458837 IX458832:IX458837 ST458832:ST458837 ACP458832:ACP458837 AML458832:AML458837 AWH458832:AWH458837 BGD458832:BGD458837 BPZ458832:BPZ458837 BZV458832:BZV458837 CJR458832:CJR458837 CTN458832:CTN458837 DDJ458832:DDJ458837 DNF458832:DNF458837 DXB458832:DXB458837 EGX458832:EGX458837 EQT458832:EQT458837 FAP458832:FAP458837 FKL458832:FKL458837 FUH458832:FUH458837 GED458832:GED458837 GNZ458832:GNZ458837 GXV458832:GXV458837 HHR458832:HHR458837 HRN458832:HRN458837 IBJ458832:IBJ458837 ILF458832:ILF458837 IVB458832:IVB458837 JEX458832:JEX458837 JOT458832:JOT458837 JYP458832:JYP458837 KIL458832:KIL458837 KSH458832:KSH458837 LCD458832:LCD458837 LLZ458832:LLZ458837 LVV458832:LVV458837 MFR458832:MFR458837 MPN458832:MPN458837 MZJ458832:MZJ458837 NJF458832:NJF458837 NTB458832:NTB458837 OCX458832:OCX458837 OMT458832:OMT458837 OWP458832:OWP458837 PGL458832:PGL458837 PQH458832:PQH458837 QAD458832:QAD458837 QJZ458832:QJZ458837 QTV458832:QTV458837 RDR458832:RDR458837 RNN458832:RNN458837 RXJ458832:RXJ458837 SHF458832:SHF458837 SRB458832:SRB458837 TAX458832:TAX458837 TKT458832:TKT458837 TUP458832:TUP458837 UEL458832:UEL458837 UOH458832:UOH458837 UYD458832:UYD458837 VHZ458832:VHZ458837 VRV458832:VRV458837 WBR458832:WBR458837 WLN458832:WLN458837 WVJ458832:WVJ458837 B524368:B524373 IX524368:IX524373 ST524368:ST524373 ACP524368:ACP524373 AML524368:AML524373 AWH524368:AWH524373 BGD524368:BGD524373 BPZ524368:BPZ524373 BZV524368:BZV524373 CJR524368:CJR524373 CTN524368:CTN524373 DDJ524368:DDJ524373 DNF524368:DNF524373 DXB524368:DXB524373 EGX524368:EGX524373 EQT524368:EQT524373 FAP524368:FAP524373 FKL524368:FKL524373 FUH524368:FUH524373 GED524368:GED524373 GNZ524368:GNZ524373 GXV524368:GXV524373 HHR524368:HHR524373 HRN524368:HRN524373 IBJ524368:IBJ524373 ILF524368:ILF524373 IVB524368:IVB524373 JEX524368:JEX524373 JOT524368:JOT524373 JYP524368:JYP524373 KIL524368:KIL524373 KSH524368:KSH524373 LCD524368:LCD524373 LLZ524368:LLZ524373 LVV524368:LVV524373 MFR524368:MFR524373 MPN524368:MPN524373 MZJ524368:MZJ524373 NJF524368:NJF524373 NTB524368:NTB524373 OCX524368:OCX524373 OMT524368:OMT524373 OWP524368:OWP524373 PGL524368:PGL524373 PQH524368:PQH524373 QAD524368:QAD524373 QJZ524368:QJZ524373 QTV524368:QTV524373 RDR524368:RDR524373 RNN524368:RNN524373 RXJ524368:RXJ524373 SHF524368:SHF524373 SRB524368:SRB524373 TAX524368:TAX524373 TKT524368:TKT524373 TUP524368:TUP524373 UEL524368:UEL524373 UOH524368:UOH524373 UYD524368:UYD524373 VHZ524368:VHZ524373 VRV524368:VRV524373 WBR524368:WBR524373 WLN524368:WLN524373 WVJ524368:WVJ524373 B589904:B589909 IX589904:IX589909 ST589904:ST589909 ACP589904:ACP589909 AML589904:AML589909 AWH589904:AWH589909 BGD589904:BGD589909 BPZ589904:BPZ589909 BZV589904:BZV589909 CJR589904:CJR589909 CTN589904:CTN589909 DDJ589904:DDJ589909 DNF589904:DNF589909 DXB589904:DXB589909 EGX589904:EGX589909 EQT589904:EQT589909 FAP589904:FAP589909 FKL589904:FKL589909 FUH589904:FUH589909 GED589904:GED589909 GNZ589904:GNZ589909 GXV589904:GXV589909 HHR589904:HHR589909 HRN589904:HRN589909 IBJ589904:IBJ589909 ILF589904:ILF589909 IVB589904:IVB589909 JEX589904:JEX589909 JOT589904:JOT589909 JYP589904:JYP589909 KIL589904:KIL589909 KSH589904:KSH589909 LCD589904:LCD589909 LLZ589904:LLZ589909 LVV589904:LVV589909 MFR589904:MFR589909 MPN589904:MPN589909 MZJ589904:MZJ589909 NJF589904:NJF589909 NTB589904:NTB589909 OCX589904:OCX589909 OMT589904:OMT589909 OWP589904:OWP589909 PGL589904:PGL589909 PQH589904:PQH589909 QAD589904:QAD589909 QJZ589904:QJZ589909 QTV589904:QTV589909 RDR589904:RDR589909 RNN589904:RNN589909 RXJ589904:RXJ589909 SHF589904:SHF589909 SRB589904:SRB589909 TAX589904:TAX589909 TKT589904:TKT589909 TUP589904:TUP589909 UEL589904:UEL589909 UOH589904:UOH589909 UYD589904:UYD589909 VHZ589904:VHZ589909 VRV589904:VRV589909 WBR589904:WBR589909 WLN589904:WLN589909 WVJ589904:WVJ589909 B655440:B655445 IX655440:IX655445 ST655440:ST655445 ACP655440:ACP655445 AML655440:AML655445 AWH655440:AWH655445 BGD655440:BGD655445 BPZ655440:BPZ655445 BZV655440:BZV655445 CJR655440:CJR655445 CTN655440:CTN655445 DDJ655440:DDJ655445 DNF655440:DNF655445 DXB655440:DXB655445 EGX655440:EGX655445 EQT655440:EQT655445 FAP655440:FAP655445 FKL655440:FKL655445 FUH655440:FUH655445 GED655440:GED655445 GNZ655440:GNZ655445 GXV655440:GXV655445 HHR655440:HHR655445 HRN655440:HRN655445 IBJ655440:IBJ655445 ILF655440:ILF655445 IVB655440:IVB655445 JEX655440:JEX655445 JOT655440:JOT655445 JYP655440:JYP655445 KIL655440:KIL655445 KSH655440:KSH655445 LCD655440:LCD655445 LLZ655440:LLZ655445 LVV655440:LVV655445 MFR655440:MFR655445 MPN655440:MPN655445 MZJ655440:MZJ655445 NJF655440:NJF655445 NTB655440:NTB655445 OCX655440:OCX655445 OMT655440:OMT655445 OWP655440:OWP655445 PGL655440:PGL655445 PQH655440:PQH655445 QAD655440:QAD655445 QJZ655440:QJZ655445 QTV655440:QTV655445 RDR655440:RDR655445 RNN655440:RNN655445 RXJ655440:RXJ655445 SHF655440:SHF655445 SRB655440:SRB655445 TAX655440:TAX655445 TKT655440:TKT655445 TUP655440:TUP655445 UEL655440:UEL655445 UOH655440:UOH655445 UYD655440:UYD655445 VHZ655440:VHZ655445 VRV655440:VRV655445 WBR655440:WBR655445 WLN655440:WLN655445 WVJ655440:WVJ655445 B720976:B720981 IX720976:IX720981 ST720976:ST720981 ACP720976:ACP720981 AML720976:AML720981 AWH720976:AWH720981 BGD720976:BGD720981 BPZ720976:BPZ720981 BZV720976:BZV720981 CJR720976:CJR720981 CTN720976:CTN720981 DDJ720976:DDJ720981 DNF720976:DNF720981 DXB720976:DXB720981 EGX720976:EGX720981 EQT720976:EQT720981 FAP720976:FAP720981 FKL720976:FKL720981 FUH720976:FUH720981 GED720976:GED720981 GNZ720976:GNZ720981 GXV720976:GXV720981 HHR720976:HHR720981 HRN720976:HRN720981 IBJ720976:IBJ720981 ILF720976:ILF720981 IVB720976:IVB720981 JEX720976:JEX720981 JOT720976:JOT720981 JYP720976:JYP720981 KIL720976:KIL720981 KSH720976:KSH720981 LCD720976:LCD720981 LLZ720976:LLZ720981 LVV720976:LVV720981 MFR720976:MFR720981 MPN720976:MPN720981 MZJ720976:MZJ720981 NJF720976:NJF720981 NTB720976:NTB720981 OCX720976:OCX720981 OMT720976:OMT720981 OWP720976:OWP720981 PGL720976:PGL720981 PQH720976:PQH720981 QAD720976:QAD720981 QJZ720976:QJZ720981 QTV720976:QTV720981 RDR720976:RDR720981 RNN720976:RNN720981 RXJ720976:RXJ720981 SHF720976:SHF720981 SRB720976:SRB720981 TAX720976:TAX720981 TKT720976:TKT720981 TUP720976:TUP720981 UEL720976:UEL720981 UOH720976:UOH720981 UYD720976:UYD720981 VHZ720976:VHZ720981 VRV720976:VRV720981 WBR720976:WBR720981 WLN720976:WLN720981 WVJ720976:WVJ720981 B786512:B786517 IX786512:IX786517 ST786512:ST786517 ACP786512:ACP786517 AML786512:AML786517 AWH786512:AWH786517 BGD786512:BGD786517 BPZ786512:BPZ786517 BZV786512:BZV786517 CJR786512:CJR786517 CTN786512:CTN786517 DDJ786512:DDJ786517 DNF786512:DNF786517 DXB786512:DXB786517 EGX786512:EGX786517 EQT786512:EQT786517 FAP786512:FAP786517 FKL786512:FKL786517 FUH786512:FUH786517 GED786512:GED786517 GNZ786512:GNZ786517 GXV786512:GXV786517 HHR786512:HHR786517 HRN786512:HRN786517 IBJ786512:IBJ786517 ILF786512:ILF786517 IVB786512:IVB786517 JEX786512:JEX786517 JOT786512:JOT786517 JYP786512:JYP786517 KIL786512:KIL786517 KSH786512:KSH786517 LCD786512:LCD786517 LLZ786512:LLZ786517 LVV786512:LVV786517 MFR786512:MFR786517 MPN786512:MPN786517 MZJ786512:MZJ786517 NJF786512:NJF786517 NTB786512:NTB786517 OCX786512:OCX786517 OMT786512:OMT786517 OWP786512:OWP786517 PGL786512:PGL786517 PQH786512:PQH786517 QAD786512:QAD786517 QJZ786512:QJZ786517 QTV786512:QTV786517 RDR786512:RDR786517 RNN786512:RNN786517 RXJ786512:RXJ786517 SHF786512:SHF786517 SRB786512:SRB786517 TAX786512:TAX786517 TKT786512:TKT786517 TUP786512:TUP786517 UEL786512:UEL786517 UOH786512:UOH786517 UYD786512:UYD786517 VHZ786512:VHZ786517 VRV786512:VRV786517 WBR786512:WBR786517 WLN786512:WLN786517 WVJ786512:WVJ786517 B852048:B852053 IX852048:IX852053 ST852048:ST852053 ACP852048:ACP852053 AML852048:AML852053 AWH852048:AWH852053 BGD852048:BGD852053 BPZ852048:BPZ852053 BZV852048:BZV852053 CJR852048:CJR852053 CTN852048:CTN852053 DDJ852048:DDJ852053 DNF852048:DNF852053 DXB852048:DXB852053 EGX852048:EGX852053 EQT852048:EQT852053 FAP852048:FAP852053 FKL852048:FKL852053 FUH852048:FUH852053 GED852048:GED852053 GNZ852048:GNZ852053 GXV852048:GXV852053 HHR852048:HHR852053 HRN852048:HRN852053 IBJ852048:IBJ852053 ILF852048:ILF852053 IVB852048:IVB852053 JEX852048:JEX852053 JOT852048:JOT852053 JYP852048:JYP852053 KIL852048:KIL852053 KSH852048:KSH852053 LCD852048:LCD852053 LLZ852048:LLZ852053 LVV852048:LVV852053 MFR852048:MFR852053 MPN852048:MPN852053 MZJ852048:MZJ852053 NJF852048:NJF852053 NTB852048:NTB852053 OCX852048:OCX852053 OMT852048:OMT852053 OWP852048:OWP852053 PGL852048:PGL852053 PQH852048:PQH852053 QAD852048:QAD852053 QJZ852048:QJZ852053 QTV852048:QTV852053 RDR852048:RDR852053 RNN852048:RNN852053 RXJ852048:RXJ852053 SHF852048:SHF852053 SRB852048:SRB852053 TAX852048:TAX852053 TKT852048:TKT852053 TUP852048:TUP852053 UEL852048:UEL852053 UOH852048:UOH852053 UYD852048:UYD852053 VHZ852048:VHZ852053 VRV852048:VRV852053 WBR852048:WBR852053 WLN852048:WLN852053 WVJ852048:WVJ852053 B917584:B917589 IX917584:IX917589 ST917584:ST917589 ACP917584:ACP917589 AML917584:AML917589 AWH917584:AWH917589 BGD917584:BGD917589 BPZ917584:BPZ917589 BZV917584:BZV917589 CJR917584:CJR917589 CTN917584:CTN917589 DDJ917584:DDJ917589 DNF917584:DNF917589 DXB917584:DXB917589 EGX917584:EGX917589 EQT917584:EQT917589 FAP917584:FAP917589 FKL917584:FKL917589 FUH917584:FUH917589 GED917584:GED917589 GNZ917584:GNZ917589 GXV917584:GXV917589 HHR917584:HHR917589 HRN917584:HRN917589 IBJ917584:IBJ917589 ILF917584:ILF917589 IVB917584:IVB917589 JEX917584:JEX917589 JOT917584:JOT917589 JYP917584:JYP917589 KIL917584:KIL917589 KSH917584:KSH917589 LCD917584:LCD917589 LLZ917584:LLZ917589 LVV917584:LVV917589 MFR917584:MFR917589 MPN917584:MPN917589 MZJ917584:MZJ917589 NJF917584:NJF917589 NTB917584:NTB917589 OCX917584:OCX917589 OMT917584:OMT917589 OWP917584:OWP917589 PGL917584:PGL917589 PQH917584:PQH917589 QAD917584:QAD917589 QJZ917584:QJZ917589 QTV917584:QTV917589 RDR917584:RDR917589 RNN917584:RNN917589 RXJ917584:RXJ917589 SHF917584:SHF917589 SRB917584:SRB917589 TAX917584:TAX917589 TKT917584:TKT917589 TUP917584:TUP917589 UEL917584:UEL917589 UOH917584:UOH917589 UYD917584:UYD917589 VHZ917584:VHZ917589 VRV917584:VRV917589 WBR917584:WBR917589 WLN917584:WLN917589 WVJ917584:WVJ917589 B983120:B983125 IX983120:IX983125 ST983120:ST983125 ACP983120:ACP983125 AML983120:AML983125 AWH983120:AWH983125 BGD983120:BGD983125 BPZ983120:BPZ983125 BZV983120:BZV983125 CJR983120:CJR983125 CTN983120:CTN983125 DDJ983120:DDJ983125 DNF983120:DNF983125 DXB983120:DXB983125 EGX983120:EGX983125 EQT983120:EQT983125 FAP983120:FAP983125 FKL983120:FKL983125 FUH983120:FUH983125 GED983120:GED983125 GNZ983120:GNZ983125 GXV983120:GXV983125 HHR983120:HHR983125 HRN983120:HRN983125 IBJ983120:IBJ983125 ILF983120:ILF983125 IVB983120:IVB983125 JEX983120:JEX983125 JOT983120:JOT983125 JYP983120:JYP983125 KIL983120:KIL983125 KSH983120:KSH983125 LCD983120:LCD983125 LLZ983120:LLZ983125 LVV983120:LVV983125 MFR983120:MFR983125 MPN983120:MPN983125 MZJ983120:MZJ983125 NJF983120:NJF983125 NTB983120:NTB983125 OCX983120:OCX983125 OMT983120:OMT983125 OWP983120:OWP983125 PGL983120:PGL983125 PQH983120:PQH983125 QAD983120:QAD983125 QJZ983120:QJZ983125 QTV983120:QTV983125 RDR983120:RDR983125 RNN983120:RNN983125 RXJ983120:RXJ983125 SHF983120:SHF983125 SRB983120:SRB983125 TAX983120:TAX983125 TKT983120:TKT983125 TUP983120:TUP983125 UEL983120:UEL983125 UOH983120:UOH983125 UYD983120:UYD983125 VHZ983120:VHZ983125 VRV983120:VRV983125 WBR983120:WBR983125 WLN983120:WLN983125" xr:uid="{00000000-0002-0000-0F00-00001C000000}">
      <formula1>"Cad. No Prosoft,Não Cad. No Prosoft"</formula1>
    </dataValidation>
    <dataValidation allowBlank="1" showInputMessage="1" showErrorMessage="1" promptTitle="Discriminação" prompt="Tipo (exemplo: furgão, pick-up, caminhonete, caminhão), combustível, marca, modelo, capacidade." sqref="WVI983111:WVJ983114 A65607:B65610 IW65607:IX65610 SS65607:ST65610 ACO65607:ACP65610 AMK65607:AML65610 AWG65607:AWH65610 BGC65607:BGD65610 BPY65607:BPZ65610 BZU65607:BZV65610 CJQ65607:CJR65610 CTM65607:CTN65610 DDI65607:DDJ65610 DNE65607:DNF65610 DXA65607:DXB65610 EGW65607:EGX65610 EQS65607:EQT65610 FAO65607:FAP65610 FKK65607:FKL65610 FUG65607:FUH65610 GEC65607:GED65610 GNY65607:GNZ65610 GXU65607:GXV65610 HHQ65607:HHR65610 HRM65607:HRN65610 IBI65607:IBJ65610 ILE65607:ILF65610 IVA65607:IVB65610 JEW65607:JEX65610 JOS65607:JOT65610 JYO65607:JYP65610 KIK65607:KIL65610 KSG65607:KSH65610 LCC65607:LCD65610 LLY65607:LLZ65610 LVU65607:LVV65610 MFQ65607:MFR65610 MPM65607:MPN65610 MZI65607:MZJ65610 NJE65607:NJF65610 NTA65607:NTB65610 OCW65607:OCX65610 OMS65607:OMT65610 OWO65607:OWP65610 PGK65607:PGL65610 PQG65607:PQH65610 QAC65607:QAD65610 QJY65607:QJZ65610 QTU65607:QTV65610 RDQ65607:RDR65610 RNM65607:RNN65610 RXI65607:RXJ65610 SHE65607:SHF65610 SRA65607:SRB65610 TAW65607:TAX65610 TKS65607:TKT65610 TUO65607:TUP65610 UEK65607:UEL65610 UOG65607:UOH65610 UYC65607:UYD65610 VHY65607:VHZ65610 VRU65607:VRV65610 WBQ65607:WBR65610 WLM65607:WLN65610 WVI65607:WVJ65610 A131143:B131146 IW131143:IX131146 SS131143:ST131146 ACO131143:ACP131146 AMK131143:AML131146 AWG131143:AWH131146 BGC131143:BGD131146 BPY131143:BPZ131146 BZU131143:BZV131146 CJQ131143:CJR131146 CTM131143:CTN131146 DDI131143:DDJ131146 DNE131143:DNF131146 DXA131143:DXB131146 EGW131143:EGX131146 EQS131143:EQT131146 FAO131143:FAP131146 FKK131143:FKL131146 FUG131143:FUH131146 GEC131143:GED131146 GNY131143:GNZ131146 GXU131143:GXV131146 HHQ131143:HHR131146 HRM131143:HRN131146 IBI131143:IBJ131146 ILE131143:ILF131146 IVA131143:IVB131146 JEW131143:JEX131146 JOS131143:JOT131146 JYO131143:JYP131146 KIK131143:KIL131146 KSG131143:KSH131146 LCC131143:LCD131146 LLY131143:LLZ131146 LVU131143:LVV131146 MFQ131143:MFR131146 MPM131143:MPN131146 MZI131143:MZJ131146 NJE131143:NJF131146 NTA131143:NTB131146 OCW131143:OCX131146 OMS131143:OMT131146 OWO131143:OWP131146 PGK131143:PGL131146 PQG131143:PQH131146 QAC131143:QAD131146 QJY131143:QJZ131146 QTU131143:QTV131146 RDQ131143:RDR131146 RNM131143:RNN131146 RXI131143:RXJ131146 SHE131143:SHF131146 SRA131143:SRB131146 TAW131143:TAX131146 TKS131143:TKT131146 TUO131143:TUP131146 UEK131143:UEL131146 UOG131143:UOH131146 UYC131143:UYD131146 VHY131143:VHZ131146 VRU131143:VRV131146 WBQ131143:WBR131146 WLM131143:WLN131146 WVI131143:WVJ131146 A196679:B196682 IW196679:IX196682 SS196679:ST196682 ACO196679:ACP196682 AMK196679:AML196682 AWG196679:AWH196682 BGC196679:BGD196682 BPY196679:BPZ196682 BZU196679:BZV196682 CJQ196679:CJR196682 CTM196679:CTN196682 DDI196679:DDJ196682 DNE196679:DNF196682 DXA196679:DXB196682 EGW196679:EGX196682 EQS196679:EQT196682 FAO196679:FAP196682 FKK196679:FKL196682 FUG196679:FUH196682 GEC196679:GED196682 GNY196679:GNZ196682 GXU196679:GXV196682 HHQ196679:HHR196682 HRM196679:HRN196682 IBI196679:IBJ196682 ILE196679:ILF196682 IVA196679:IVB196682 JEW196679:JEX196682 JOS196679:JOT196682 JYO196679:JYP196682 KIK196679:KIL196682 KSG196679:KSH196682 LCC196679:LCD196682 LLY196679:LLZ196682 LVU196679:LVV196682 MFQ196679:MFR196682 MPM196679:MPN196682 MZI196679:MZJ196682 NJE196679:NJF196682 NTA196679:NTB196682 OCW196679:OCX196682 OMS196679:OMT196682 OWO196679:OWP196682 PGK196679:PGL196682 PQG196679:PQH196682 QAC196679:QAD196682 QJY196679:QJZ196682 QTU196679:QTV196682 RDQ196679:RDR196682 RNM196679:RNN196682 RXI196679:RXJ196682 SHE196679:SHF196682 SRA196679:SRB196682 TAW196679:TAX196682 TKS196679:TKT196682 TUO196679:TUP196682 UEK196679:UEL196682 UOG196679:UOH196682 UYC196679:UYD196682 VHY196679:VHZ196682 VRU196679:VRV196682 WBQ196679:WBR196682 WLM196679:WLN196682 WVI196679:WVJ196682 A262215:B262218 IW262215:IX262218 SS262215:ST262218 ACO262215:ACP262218 AMK262215:AML262218 AWG262215:AWH262218 BGC262215:BGD262218 BPY262215:BPZ262218 BZU262215:BZV262218 CJQ262215:CJR262218 CTM262215:CTN262218 DDI262215:DDJ262218 DNE262215:DNF262218 DXA262215:DXB262218 EGW262215:EGX262218 EQS262215:EQT262218 FAO262215:FAP262218 FKK262215:FKL262218 FUG262215:FUH262218 GEC262215:GED262218 GNY262215:GNZ262218 GXU262215:GXV262218 HHQ262215:HHR262218 HRM262215:HRN262218 IBI262215:IBJ262218 ILE262215:ILF262218 IVA262215:IVB262218 JEW262215:JEX262218 JOS262215:JOT262218 JYO262215:JYP262218 KIK262215:KIL262218 KSG262215:KSH262218 LCC262215:LCD262218 LLY262215:LLZ262218 LVU262215:LVV262218 MFQ262215:MFR262218 MPM262215:MPN262218 MZI262215:MZJ262218 NJE262215:NJF262218 NTA262215:NTB262218 OCW262215:OCX262218 OMS262215:OMT262218 OWO262215:OWP262218 PGK262215:PGL262218 PQG262215:PQH262218 QAC262215:QAD262218 QJY262215:QJZ262218 QTU262215:QTV262218 RDQ262215:RDR262218 RNM262215:RNN262218 RXI262215:RXJ262218 SHE262215:SHF262218 SRA262215:SRB262218 TAW262215:TAX262218 TKS262215:TKT262218 TUO262215:TUP262218 UEK262215:UEL262218 UOG262215:UOH262218 UYC262215:UYD262218 VHY262215:VHZ262218 VRU262215:VRV262218 WBQ262215:WBR262218 WLM262215:WLN262218 WVI262215:WVJ262218 A327751:B327754 IW327751:IX327754 SS327751:ST327754 ACO327751:ACP327754 AMK327751:AML327754 AWG327751:AWH327754 BGC327751:BGD327754 BPY327751:BPZ327754 BZU327751:BZV327754 CJQ327751:CJR327754 CTM327751:CTN327754 DDI327751:DDJ327754 DNE327751:DNF327754 DXA327751:DXB327754 EGW327751:EGX327754 EQS327751:EQT327754 FAO327751:FAP327754 FKK327751:FKL327754 FUG327751:FUH327754 GEC327751:GED327754 GNY327751:GNZ327754 GXU327751:GXV327754 HHQ327751:HHR327754 HRM327751:HRN327754 IBI327751:IBJ327754 ILE327751:ILF327754 IVA327751:IVB327754 JEW327751:JEX327754 JOS327751:JOT327754 JYO327751:JYP327754 KIK327751:KIL327754 KSG327751:KSH327754 LCC327751:LCD327754 LLY327751:LLZ327754 LVU327751:LVV327754 MFQ327751:MFR327754 MPM327751:MPN327754 MZI327751:MZJ327754 NJE327751:NJF327754 NTA327751:NTB327754 OCW327751:OCX327754 OMS327751:OMT327754 OWO327751:OWP327754 PGK327751:PGL327754 PQG327751:PQH327754 QAC327751:QAD327754 QJY327751:QJZ327754 QTU327751:QTV327754 RDQ327751:RDR327754 RNM327751:RNN327754 RXI327751:RXJ327754 SHE327751:SHF327754 SRA327751:SRB327754 TAW327751:TAX327754 TKS327751:TKT327754 TUO327751:TUP327754 UEK327751:UEL327754 UOG327751:UOH327754 UYC327751:UYD327754 VHY327751:VHZ327754 VRU327751:VRV327754 WBQ327751:WBR327754 WLM327751:WLN327754 WVI327751:WVJ327754 A393287:B393290 IW393287:IX393290 SS393287:ST393290 ACO393287:ACP393290 AMK393287:AML393290 AWG393287:AWH393290 BGC393287:BGD393290 BPY393287:BPZ393290 BZU393287:BZV393290 CJQ393287:CJR393290 CTM393287:CTN393290 DDI393287:DDJ393290 DNE393287:DNF393290 DXA393287:DXB393290 EGW393287:EGX393290 EQS393287:EQT393290 FAO393287:FAP393290 FKK393287:FKL393290 FUG393287:FUH393290 GEC393287:GED393290 GNY393287:GNZ393290 GXU393287:GXV393290 HHQ393287:HHR393290 HRM393287:HRN393290 IBI393287:IBJ393290 ILE393287:ILF393290 IVA393287:IVB393290 JEW393287:JEX393290 JOS393287:JOT393290 JYO393287:JYP393290 KIK393287:KIL393290 KSG393287:KSH393290 LCC393287:LCD393290 LLY393287:LLZ393290 LVU393287:LVV393290 MFQ393287:MFR393290 MPM393287:MPN393290 MZI393287:MZJ393290 NJE393287:NJF393290 NTA393287:NTB393290 OCW393287:OCX393290 OMS393287:OMT393290 OWO393287:OWP393290 PGK393287:PGL393290 PQG393287:PQH393290 QAC393287:QAD393290 QJY393287:QJZ393290 QTU393287:QTV393290 RDQ393287:RDR393290 RNM393287:RNN393290 RXI393287:RXJ393290 SHE393287:SHF393290 SRA393287:SRB393290 TAW393287:TAX393290 TKS393287:TKT393290 TUO393287:TUP393290 UEK393287:UEL393290 UOG393287:UOH393290 UYC393287:UYD393290 VHY393287:VHZ393290 VRU393287:VRV393290 WBQ393287:WBR393290 WLM393287:WLN393290 WVI393287:WVJ393290 A458823:B458826 IW458823:IX458826 SS458823:ST458826 ACO458823:ACP458826 AMK458823:AML458826 AWG458823:AWH458826 BGC458823:BGD458826 BPY458823:BPZ458826 BZU458823:BZV458826 CJQ458823:CJR458826 CTM458823:CTN458826 DDI458823:DDJ458826 DNE458823:DNF458826 DXA458823:DXB458826 EGW458823:EGX458826 EQS458823:EQT458826 FAO458823:FAP458826 FKK458823:FKL458826 FUG458823:FUH458826 GEC458823:GED458826 GNY458823:GNZ458826 GXU458823:GXV458826 HHQ458823:HHR458826 HRM458823:HRN458826 IBI458823:IBJ458826 ILE458823:ILF458826 IVA458823:IVB458826 JEW458823:JEX458826 JOS458823:JOT458826 JYO458823:JYP458826 KIK458823:KIL458826 KSG458823:KSH458826 LCC458823:LCD458826 LLY458823:LLZ458826 LVU458823:LVV458826 MFQ458823:MFR458826 MPM458823:MPN458826 MZI458823:MZJ458826 NJE458823:NJF458826 NTA458823:NTB458826 OCW458823:OCX458826 OMS458823:OMT458826 OWO458823:OWP458826 PGK458823:PGL458826 PQG458823:PQH458826 QAC458823:QAD458826 QJY458823:QJZ458826 QTU458823:QTV458826 RDQ458823:RDR458826 RNM458823:RNN458826 RXI458823:RXJ458826 SHE458823:SHF458826 SRA458823:SRB458826 TAW458823:TAX458826 TKS458823:TKT458826 TUO458823:TUP458826 UEK458823:UEL458826 UOG458823:UOH458826 UYC458823:UYD458826 VHY458823:VHZ458826 VRU458823:VRV458826 WBQ458823:WBR458826 WLM458823:WLN458826 WVI458823:WVJ458826 A524359:B524362 IW524359:IX524362 SS524359:ST524362 ACO524359:ACP524362 AMK524359:AML524362 AWG524359:AWH524362 BGC524359:BGD524362 BPY524359:BPZ524362 BZU524359:BZV524362 CJQ524359:CJR524362 CTM524359:CTN524362 DDI524359:DDJ524362 DNE524359:DNF524362 DXA524359:DXB524362 EGW524359:EGX524362 EQS524359:EQT524362 FAO524359:FAP524362 FKK524359:FKL524362 FUG524359:FUH524362 GEC524359:GED524362 GNY524359:GNZ524362 GXU524359:GXV524362 HHQ524359:HHR524362 HRM524359:HRN524362 IBI524359:IBJ524362 ILE524359:ILF524362 IVA524359:IVB524362 JEW524359:JEX524362 JOS524359:JOT524362 JYO524359:JYP524362 KIK524359:KIL524362 KSG524359:KSH524362 LCC524359:LCD524362 LLY524359:LLZ524362 LVU524359:LVV524362 MFQ524359:MFR524362 MPM524359:MPN524362 MZI524359:MZJ524362 NJE524359:NJF524362 NTA524359:NTB524362 OCW524359:OCX524362 OMS524359:OMT524362 OWO524359:OWP524362 PGK524359:PGL524362 PQG524359:PQH524362 QAC524359:QAD524362 QJY524359:QJZ524362 QTU524359:QTV524362 RDQ524359:RDR524362 RNM524359:RNN524362 RXI524359:RXJ524362 SHE524359:SHF524362 SRA524359:SRB524362 TAW524359:TAX524362 TKS524359:TKT524362 TUO524359:TUP524362 UEK524359:UEL524362 UOG524359:UOH524362 UYC524359:UYD524362 VHY524359:VHZ524362 VRU524359:VRV524362 WBQ524359:WBR524362 WLM524359:WLN524362 WVI524359:WVJ524362 A589895:B589898 IW589895:IX589898 SS589895:ST589898 ACO589895:ACP589898 AMK589895:AML589898 AWG589895:AWH589898 BGC589895:BGD589898 BPY589895:BPZ589898 BZU589895:BZV589898 CJQ589895:CJR589898 CTM589895:CTN589898 DDI589895:DDJ589898 DNE589895:DNF589898 DXA589895:DXB589898 EGW589895:EGX589898 EQS589895:EQT589898 FAO589895:FAP589898 FKK589895:FKL589898 FUG589895:FUH589898 GEC589895:GED589898 GNY589895:GNZ589898 GXU589895:GXV589898 HHQ589895:HHR589898 HRM589895:HRN589898 IBI589895:IBJ589898 ILE589895:ILF589898 IVA589895:IVB589898 JEW589895:JEX589898 JOS589895:JOT589898 JYO589895:JYP589898 KIK589895:KIL589898 KSG589895:KSH589898 LCC589895:LCD589898 LLY589895:LLZ589898 LVU589895:LVV589898 MFQ589895:MFR589898 MPM589895:MPN589898 MZI589895:MZJ589898 NJE589895:NJF589898 NTA589895:NTB589898 OCW589895:OCX589898 OMS589895:OMT589898 OWO589895:OWP589898 PGK589895:PGL589898 PQG589895:PQH589898 QAC589895:QAD589898 QJY589895:QJZ589898 QTU589895:QTV589898 RDQ589895:RDR589898 RNM589895:RNN589898 RXI589895:RXJ589898 SHE589895:SHF589898 SRA589895:SRB589898 TAW589895:TAX589898 TKS589895:TKT589898 TUO589895:TUP589898 UEK589895:UEL589898 UOG589895:UOH589898 UYC589895:UYD589898 VHY589895:VHZ589898 VRU589895:VRV589898 WBQ589895:WBR589898 WLM589895:WLN589898 WVI589895:WVJ589898 A655431:B655434 IW655431:IX655434 SS655431:ST655434 ACO655431:ACP655434 AMK655431:AML655434 AWG655431:AWH655434 BGC655431:BGD655434 BPY655431:BPZ655434 BZU655431:BZV655434 CJQ655431:CJR655434 CTM655431:CTN655434 DDI655431:DDJ655434 DNE655431:DNF655434 DXA655431:DXB655434 EGW655431:EGX655434 EQS655431:EQT655434 FAO655431:FAP655434 FKK655431:FKL655434 FUG655431:FUH655434 GEC655431:GED655434 GNY655431:GNZ655434 GXU655431:GXV655434 HHQ655431:HHR655434 HRM655431:HRN655434 IBI655431:IBJ655434 ILE655431:ILF655434 IVA655431:IVB655434 JEW655431:JEX655434 JOS655431:JOT655434 JYO655431:JYP655434 KIK655431:KIL655434 KSG655431:KSH655434 LCC655431:LCD655434 LLY655431:LLZ655434 LVU655431:LVV655434 MFQ655431:MFR655434 MPM655431:MPN655434 MZI655431:MZJ655434 NJE655431:NJF655434 NTA655431:NTB655434 OCW655431:OCX655434 OMS655431:OMT655434 OWO655431:OWP655434 PGK655431:PGL655434 PQG655431:PQH655434 QAC655431:QAD655434 QJY655431:QJZ655434 QTU655431:QTV655434 RDQ655431:RDR655434 RNM655431:RNN655434 RXI655431:RXJ655434 SHE655431:SHF655434 SRA655431:SRB655434 TAW655431:TAX655434 TKS655431:TKT655434 TUO655431:TUP655434 UEK655431:UEL655434 UOG655431:UOH655434 UYC655431:UYD655434 VHY655431:VHZ655434 VRU655431:VRV655434 WBQ655431:WBR655434 WLM655431:WLN655434 WVI655431:WVJ655434 A720967:B720970 IW720967:IX720970 SS720967:ST720970 ACO720967:ACP720970 AMK720967:AML720970 AWG720967:AWH720970 BGC720967:BGD720970 BPY720967:BPZ720970 BZU720967:BZV720970 CJQ720967:CJR720970 CTM720967:CTN720970 DDI720967:DDJ720970 DNE720967:DNF720970 DXA720967:DXB720970 EGW720967:EGX720970 EQS720967:EQT720970 FAO720967:FAP720970 FKK720967:FKL720970 FUG720967:FUH720970 GEC720967:GED720970 GNY720967:GNZ720970 GXU720967:GXV720970 HHQ720967:HHR720970 HRM720967:HRN720970 IBI720967:IBJ720970 ILE720967:ILF720970 IVA720967:IVB720970 JEW720967:JEX720970 JOS720967:JOT720970 JYO720967:JYP720970 KIK720967:KIL720970 KSG720967:KSH720970 LCC720967:LCD720970 LLY720967:LLZ720970 LVU720967:LVV720970 MFQ720967:MFR720970 MPM720967:MPN720970 MZI720967:MZJ720970 NJE720967:NJF720970 NTA720967:NTB720970 OCW720967:OCX720970 OMS720967:OMT720970 OWO720967:OWP720970 PGK720967:PGL720970 PQG720967:PQH720970 QAC720967:QAD720970 QJY720967:QJZ720970 QTU720967:QTV720970 RDQ720967:RDR720970 RNM720967:RNN720970 RXI720967:RXJ720970 SHE720967:SHF720970 SRA720967:SRB720970 TAW720967:TAX720970 TKS720967:TKT720970 TUO720967:TUP720970 UEK720967:UEL720970 UOG720967:UOH720970 UYC720967:UYD720970 VHY720967:VHZ720970 VRU720967:VRV720970 WBQ720967:WBR720970 WLM720967:WLN720970 WVI720967:WVJ720970 A786503:B786506 IW786503:IX786506 SS786503:ST786506 ACO786503:ACP786506 AMK786503:AML786506 AWG786503:AWH786506 BGC786503:BGD786506 BPY786503:BPZ786506 BZU786503:BZV786506 CJQ786503:CJR786506 CTM786503:CTN786506 DDI786503:DDJ786506 DNE786503:DNF786506 DXA786503:DXB786506 EGW786503:EGX786506 EQS786503:EQT786506 FAO786503:FAP786506 FKK786503:FKL786506 FUG786503:FUH786506 GEC786503:GED786506 GNY786503:GNZ786506 GXU786503:GXV786506 HHQ786503:HHR786506 HRM786503:HRN786506 IBI786503:IBJ786506 ILE786503:ILF786506 IVA786503:IVB786506 JEW786503:JEX786506 JOS786503:JOT786506 JYO786503:JYP786506 KIK786503:KIL786506 KSG786503:KSH786506 LCC786503:LCD786506 LLY786503:LLZ786506 LVU786503:LVV786506 MFQ786503:MFR786506 MPM786503:MPN786506 MZI786503:MZJ786506 NJE786503:NJF786506 NTA786503:NTB786506 OCW786503:OCX786506 OMS786503:OMT786506 OWO786503:OWP786506 PGK786503:PGL786506 PQG786503:PQH786506 QAC786503:QAD786506 QJY786503:QJZ786506 QTU786503:QTV786506 RDQ786503:RDR786506 RNM786503:RNN786506 RXI786503:RXJ786506 SHE786503:SHF786506 SRA786503:SRB786506 TAW786503:TAX786506 TKS786503:TKT786506 TUO786503:TUP786506 UEK786503:UEL786506 UOG786503:UOH786506 UYC786503:UYD786506 VHY786503:VHZ786506 VRU786503:VRV786506 WBQ786503:WBR786506 WLM786503:WLN786506 WVI786503:WVJ786506 A852039:B852042 IW852039:IX852042 SS852039:ST852042 ACO852039:ACP852042 AMK852039:AML852042 AWG852039:AWH852042 BGC852039:BGD852042 BPY852039:BPZ852042 BZU852039:BZV852042 CJQ852039:CJR852042 CTM852039:CTN852042 DDI852039:DDJ852042 DNE852039:DNF852042 DXA852039:DXB852042 EGW852039:EGX852042 EQS852039:EQT852042 FAO852039:FAP852042 FKK852039:FKL852042 FUG852039:FUH852042 GEC852039:GED852042 GNY852039:GNZ852042 GXU852039:GXV852042 HHQ852039:HHR852042 HRM852039:HRN852042 IBI852039:IBJ852042 ILE852039:ILF852042 IVA852039:IVB852042 JEW852039:JEX852042 JOS852039:JOT852042 JYO852039:JYP852042 KIK852039:KIL852042 KSG852039:KSH852042 LCC852039:LCD852042 LLY852039:LLZ852042 LVU852039:LVV852042 MFQ852039:MFR852042 MPM852039:MPN852042 MZI852039:MZJ852042 NJE852039:NJF852042 NTA852039:NTB852042 OCW852039:OCX852042 OMS852039:OMT852042 OWO852039:OWP852042 PGK852039:PGL852042 PQG852039:PQH852042 QAC852039:QAD852042 QJY852039:QJZ852042 QTU852039:QTV852042 RDQ852039:RDR852042 RNM852039:RNN852042 RXI852039:RXJ852042 SHE852039:SHF852042 SRA852039:SRB852042 TAW852039:TAX852042 TKS852039:TKT852042 TUO852039:TUP852042 UEK852039:UEL852042 UOG852039:UOH852042 UYC852039:UYD852042 VHY852039:VHZ852042 VRU852039:VRV852042 WBQ852039:WBR852042 WLM852039:WLN852042 WVI852039:WVJ852042 A917575:B917578 IW917575:IX917578 SS917575:ST917578 ACO917575:ACP917578 AMK917575:AML917578 AWG917575:AWH917578 BGC917575:BGD917578 BPY917575:BPZ917578 BZU917575:BZV917578 CJQ917575:CJR917578 CTM917575:CTN917578 DDI917575:DDJ917578 DNE917575:DNF917578 DXA917575:DXB917578 EGW917575:EGX917578 EQS917575:EQT917578 FAO917575:FAP917578 FKK917575:FKL917578 FUG917575:FUH917578 GEC917575:GED917578 GNY917575:GNZ917578 GXU917575:GXV917578 HHQ917575:HHR917578 HRM917575:HRN917578 IBI917575:IBJ917578 ILE917575:ILF917578 IVA917575:IVB917578 JEW917575:JEX917578 JOS917575:JOT917578 JYO917575:JYP917578 KIK917575:KIL917578 KSG917575:KSH917578 LCC917575:LCD917578 LLY917575:LLZ917578 LVU917575:LVV917578 MFQ917575:MFR917578 MPM917575:MPN917578 MZI917575:MZJ917578 NJE917575:NJF917578 NTA917575:NTB917578 OCW917575:OCX917578 OMS917575:OMT917578 OWO917575:OWP917578 PGK917575:PGL917578 PQG917575:PQH917578 QAC917575:QAD917578 QJY917575:QJZ917578 QTU917575:QTV917578 RDQ917575:RDR917578 RNM917575:RNN917578 RXI917575:RXJ917578 SHE917575:SHF917578 SRA917575:SRB917578 TAW917575:TAX917578 TKS917575:TKT917578 TUO917575:TUP917578 UEK917575:UEL917578 UOG917575:UOH917578 UYC917575:UYD917578 VHY917575:VHZ917578 VRU917575:VRV917578 WBQ917575:WBR917578 WLM917575:WLN917578 WVI917575:WVJ917578 A983111:B983114 IW983111:IX983114 SS983111:ST983114 ACO983111:ACP983114 AMK983111:AML983114 AWG983111:AWH983114 BGC983111:BGD983114 BPY983111:BPZ983114 BZU983111:BZV983114 CJQ983111:CJR983114 CTM983111:CTN983114 DDI983111:DDJ983114 DNE983111:DNF983114 DXA983111:DXB983114 EGW983111:EGX983114 EQS983111:EQT983114 FAO983111:FAP983114 FKK983111:FKL983114 FUG983111:FUH983114 GEC983111:GED983114 GNY983111:GNZ983114 GXU983111:GXV983114 HHQ983111:HHR983114 HRM983111:HRN983114 IBI983111:IBJ983114 ILE983111:ILF983114 IVA983111:IVB983114 JEW983111:JEX983114 JOS983111:JOT983114 JYO983111:JYP983114 KIK983111:KIL983114 KSG983111:KSH983114 LCC983111:LCD983114 LLY983111:LLZ983114 LVU983111:LVV983114 MFQ983111:MFR983114 MPM983111:MPN983114 MZI983111:MZJ983114 NJE983111:NJF983114 NTA983111:NTB983114 OCW983111:OCX983114 OMS983111:OMT983114 OWO983111:OWP983114 PGK983111:PGL983114 PQG983111:PQH983114 QAC983111:QAD983114 QJY983111:QJZ983114 QTU983111:QTV983114 RDQ983111:RDR983114 RNM983111:RNN983114 RXI983111:RXJ983114 SHE983111:SHF983114 SRA983111:SRB983114 TAW983111:TAX983114 TKS983111:TKT983114 TUO983111:TUP983114 UEK983111:UEL983114 UOG983111:UOH983114 UYC983111:UYD983114 VHY983111:VHZ983114 VRU983111:VRV983114 WBQ983111:WBR983114 WLM983111:WLN983114 WVI69:WVJ74 WLM69:WLN74 WBQ69:WBR74 VRU69:VRV74 VHY69:VHZ74 UYC69:UYD74 UOG69:UOH74 UEK69:UEL74 TUO69:TUP74 TKS69:TKT74 TAW69:TAX74 SRA69:SRB74 SHE69:SHF74 RXI69:RXJ74 RNM69:RNN74 RDQ69:RDR74 QTU69:QTV74 QJY69:QJZ74 QAC69:QAD74 PQG69:PQH74 PGK69:PGL74 OWO69:OWP74 OMS69:OMT74 OCW69:OCX74 NTA69:NTB74 NJE69:NJF74 MZI69:MZJ74 MPM69:MPN74 MFQ69:MFR74 LVU69:LVV74 LLY69:LLZ74 LCC69:LCD74 KSG69:KSH74 KIK69:KIL74 JYO69:JYP74 JOS69:JOT74 JEW69:JEX74 IVA69:IVB74 ILE69:ILF74 IBI69:IBJ74 HRM69:HRN74 HHQ69:HHR74 GXU69:GXV74 GNY69:GNZ74 GEC69:GED74 FUG69:FUH74 FKK69:FKL74 FAO69:FAP74 EQS69:EQT74 EGW69:EGX74 DXA69:DXB74 DNE69:DNF74 DDI69:DDJ74 CTM69:CTN74 CJQ69:CJR74 BZU69:BZV74 BPY69:BPZ74 BGC69:BGD74 AWG69:AWH74 AMK69:AML74 ACO69:ACP74 SS69:ST74 IW69:IX74 A69:B74" xr:uid="{00000000-0002-0000-0F00-00001D000000}"/>
    <dataValidation allowBlank="1" showInputMessage="1" showErrorMessage="1" prompt="Aplica-se aos financiamentos da linha INOVACRED. Insumos necessários para a fabricação de protótipos e/ou pré-séries. Materiais de consumo necessários para a realização de testes, simulações e ensaios." sqref="A91:B96 IW91:IX96 SS91:ST96 ACO91:ACP96 AMK91:AML96 AWG91:AWH96 BGC91:BGD96 BPY91:BPZ96 BZU91:BZV96 CJQ91:CJR96 CTM91:CTN96 DDI91:DDJ96 DNE91:DNF96 DXA91:DXB96 EGW91:EGX96 EQS91:EQT96 FAO91:FAP96 FKK91:FKL96 FUG91:FUH96 GEC91:GED96 GNY91:GNZ96 GXU91:GXV96 HHQ91:HHR96 HRM91:HRN96 IBI91:IBJ96 ILE91:ILF96 IVA91:IVB96 JEW91:JEX96 JOS91:JOT96 JYO91:JYP96 KIK91:KIL96 KSG91:KSH96 LCC91:LCD96 LLY91:LLZ96 LVU91:LVV96 MFQ91:MFR96 MPM91:MPN96 MZI91:MZJ96 NJE91:NJF96 NTA91:NTB96 OCW91:OCX96 OMS91:OMT96 OWO91:OWP96 PGK91:PGL96 PQG91:PQH96 QAC91:QAD96 QJY91:QJZ96 QTU91:QTV96 RDQ91:RDR96 RNM91:RNN96 RXI91:RXJ96 SHE91:SHF96 SRA91:SRB96 TAW91:TAX96 TKS91:TKT96 TUO91:TUP96 UEK91:UEL96 UOG91:UOH96 UYC91:UYD96 VHY91:VHZ96 VRU91:VRV96 WBQ91:WBR96 WLM91:WLN96 WVI91:WVJ96 A65627:B65632 IW65627:IX65632 SS65627:ST65632 ACO65627:ACP65632 AMK65627:AML65632 AWG65627:AWH65632 BGC65627:BGD65632 BPY65627:BPZ65632 BZU65627:BZV65632 CJQ65627:CJR65632 CTM65627:CTN65632 DDI65627:DDJ65632 DNE65627:DNF65632 DXA65627:DXB65632 EGW65627:EGX65632 EQS65627:EQT65632 FAO65627:FAP65632 FKK65627:FKL65632 FUG65627:FUH65632 GEC65627:GED65632 GNY65627:GNZ65632 GXU65627:GXV65632 HHQ65627:HHR65632 HRM65627:HRN65632 IBI65627:IBJ65632 ILE65627:ILF65632 IVA65627:IVB65632 JEW65627:JEX65632 JOS65627:JOT65632 JYO65627:JYP65632 KIK65627:KIL65632 KSG65627:KSH65632 LCC65627:LCD65632 LLY65627:LLZ65632 LVU65627:LVV65632 MFQ65627:MFR65632 MPM65627:MPN65632 MZI65627:MZJ65632 NJE65627:NJF65632 NTA65627:NTB65632 OCW65627:OCX65632 OMS65627:OMT65632 OWO65627:OWP65632 PGK65627:PGL65632 PQG65627:PQH65632 QAC65627:QAD65632 QJY65627:QJZ65632 QTU65627:QTV65632 RDQ65627:RDR65632 RNM65627:RNN65632 RXI65627:RXJ65632 SHE65627:SHF65632 SRA65627:SRB65632 TAW65627:TAX65632 TKS65627:TKT65632 TUO65627:TUP65632 UEK65627:UEL65632 UOG65627:UOH65632 UYC65627:UYD65632 VHY65627:VHZ65632 VRU65627:VRV65632 WBQ65627:WBR65632 WLM65627:WLN65632 WVI65627:WVJ65632 A131163:B131168 IW131163:IX131168 SS131163:ST131168 ACO131163:ACP131168 AMK131163:AML131168 AWG131163:AWH131168 BGC131163:BGD131168 BPY131163:BPZ131168 BZU131163:BZV131168 CJQ131163:CJR131168 CTM131163:CTN131168 DDI131163:DDJ131168 DNE131163:DNF131168 DXA131163:DXB131168 EGW131163:EGX131168 EQS131163:EQT131168 FAO131163:FAP131168 FKK131163:FKL131168 FUG131163:FUH131168 GEC131163:GED131168 GNY131163:GNZ131168 GXU131163:GXV131168 HHQ131163:HHR131168 HRM131163:HRN131168 IBI131163:IBJ131168 ILE131163:ILF131168 IVA131163:IVB131168 JEW131163:JEX131168 JOS131163:JOT131168 JYO131163:JYP131168 KIK131163:KIL131168 KSG131163:KSH131168 LCC131163:LCD131168 LLY131163:LLZ131168 LVU131163:LVV131168 MFQ131163:MFR131168 MPM131163:MPN131168 MZI131163:MZJ131168 NJE131163:NJF131168 NTA131163:NTB131168 OCW131163:OCX131168 OMS131163:OMT131168 OWO131163:OWP131168 PGK131163:PGL131168 PQG131163:PQH131168 QAC131163:QAD131168 QJY131163:QJZ131168 QTU131163:QTV131168 RDQ131163:RDR131168 RNM131163:RNN131168 RXI131163:RXJ131168 SHE131163:SHF131168 SRA131163:SRB131168 TAW131163:TAX131168 TKS131163:TKT131168 TUO131163:TUP131168 UEK131163:UEL131168 UOG131163:UOH131168 UYC131163:UYD131168 VHY131163:VHZ131168 VRU131163:VRV131168 WBQ131163:WBR131168 WLM131163:WLN131168 WVI131163:WVJ131168 A196699:B196704 IW196699:IX196704 SS196699:ST196704 ACO196699:ACP196704 AMK196699:AML196704 AWG196699:AWH196704 BGC196699:BGD196704 BPY196699:BPZ196704 BZU196699:BZV196704 CJQ196699:CJR196704 CTM196699:CTN196704 DDI196699:DDJ196704 DNE196699:DNF196704 DXA196699:DXB196704 EGW196699:EGX196704 EQS196699:EQT196704 FAO196699:FAP196704 FKK196699:FKL196704 FUG196699:FUH196704 GEC196699:GED196704 GNY196699:GNZ196704 GXU196699:GXV196704 HHQ196699:HHR196704 HRM196699:HRN196704 IBI196699:IBJ196704 ILE196699:ILF196704 IVA196699:IVB196704 JEW196699:JEX196704 JOS196699:JOT196704 JYO196699:JYP196704 KIK196699:KIL196704 KSG196699:KSH196704 LCC196699:LCD196704 LLY196699:LLZ196704 LVU196699:LVV196704 MFQ196699:MFR196704 MPM196699:MPN196704 MZI196699:MZJ196704 NJE196699:NJF196704 NTA196699:NTB196704 OCW196699:OCX196704 OMS196699:OMT196704 OWO196699:OWP196704 PGK196699:PGL196704 PQG196699:PQH196704 QAC196699:QAD196704 QJY196699:QJZ196704 QTU196699:QTV196704 RDQ196699:RDR196704 RNM196699:RNN196704 RXI196699:RXJ196704 SHE196699:SHF196704 SRA196699:SRB196704 TAW196699:TAX196704 TKS196699:TKT196704 TUO196699:TUP196704 UEK196699:UEL196704 UOG196699:UOH196704 UYC196699:UYD196704 VHY196699:VHZ196704 VRU196699:VRV196704 WBQ196699:WBR196704 WLM196699:WLN196704 WVI196699:WVJ196704 A262235:B262240 IW262235:IX262240 SS262235:ST262240 ACO262235:ACP262240 AMK262235:AML262240 AWG262235:AWH262240 BGC262235:BGD262240 BPY262235:BPZ262240 BZU262235:BZV262240 CJQ262235:CJR262240 CTM262235:CTN262240 DDI262235:DDJ262240 DNE262235:DNF262240 DXA262235:DXB262240 EGW262235:EGX262240 EQS262235:EQT262240 FAO262235:FAP262240 FKK262235:FKL262240 FUG262235:FUH262240 GEC262235:GED262240 GNY262235:GNZ262240 GXU262235:GXV262240 HHQ262235:HHR262240 HRM262235:HRN262240 IBI262235:IBJ262240 ILE262235:ILF262240 IVA262235:IVB262240 JEW262235:JEX262240 JOS262235:JOT262240 JYO262235:JYP262240 KIK262235:KIL262240 KSG262235:KSH262240 LCC262235:LCD262240 LLY262235:LLZ262240 LVU262235:LVV262240 MFQ262235:MFR262240 MPM262235:MPN262240 MZI262235:MZJ262240 NJE262235:NJF262240 NTA262235:NTB262240 OCW262235:OCX262240 OMS262235:OMT262240 OWO262235:OWP262240 PGK262235:PGL262240 PQG262235:PQH262240 QAC262235:QAD262240 QJY262235:QJZ262240 QTU262235:QTV262240 RDQ262235:RDR262240 RNM262235:RNN262240 RXI262235:RXJ262240 SHE262235:SHF262240 SRA262235:SRB262240 TAW262235:TAX262240 TKS262235:TKT262240 TUO262235:TUP262240 UEK262235:UEL262240 UOG262235:UOH262240 UYC262235:UYD262240 VHY262235:VHZ262240 VRU262235:VRV262240 WBQ262235:WBR262240 WLM262235:WLN262240 WVI262235:WVJ262240 A327771:B327776 IW327771:IX327776 SS327771:ST327776 ACO327771:ACP327776 AMK327771:AML327776 AWG327771:AWH327776 BGC327771:BGD327776 BPY327771:BPZ327776 BZU327771:BZV327776 CJQ327771:CJR327776 CTM327771:CTN327776 DDI327771:DDJ327776 DNE327771:DNF327776 DXA327771:DXB327776 EGW327771:EGX327776 EQS327771:EQT327776 FAO327771:FAP327776 FKK327771:FKL327776 FUG327771:FUH327776 GEC327771:GED327776 GNY327771:GNZ327776 GXU327771:GXV327776 HHQ327771:HHR327776 HRM327771:HRN327776 IBI327771:IBJ327776 ILE327771:ILF327776 IVA327771:IVB327776 JEW327771:JEX327776 JOS327771:JOT327776 JYO327771:JYP327776 KIK327771:KIL327776 KSG327771:KSH327776 LCC327771:LCD327776 LLY327771:LLZ327776 LVU327771:LVV327776 MFQ327771:MFR327776 MPM327771:MPN327776 MZI327771:MZJ327776 NJE327771:NJF327776 NTA327771:NTB327776 OCW327771:OCX327776 OMS327771:OMT327776 OWO327771:OWP327776 PGK327771:PGL327776 PQG327771:PQH327776 QAC327771:QAD327776 QJY327771:QJZ327776 QTU327771:QTV327776 RDQ327771:RDR327776 RNM327771:RNN327776 RXI327771:RXJ327776 SHE327771:SHF327776 SRA327771:SRB327776 TAW327771:TAX327776 TKS327771:TKT327776 TUO327771:TUP327776 UEK327771:UEL327776 UOG327771:UOH327776 UYC327771:UYD327776 VHY327771:VHZ327776 VRU327771:VRV327776 WBQ327771:WBR327776 WLM327771:WLN327776 WVI327771:WVJ327776 A393307:B393312 IW393307:IX393312 SS393307:ST393312 ACO393307:ACP393312 AMK393307:AML393312 AWG393307:AWH393312 BGC393307:BGD393312 BPY393307:BPZ393312 BZU393307:BZV393312 CJQ393307:CJR393312 CTM393307:CTN393312 DDI393307:DDJ393312 DNE393307:DNF393312 DXA393307:DXB393312 EGW393307:EGX393312 EQS393307:EQT393312 FAO393307:FAP393312 FKK393307:FKL393312 FUG393307:FUH393312 GEC393307:GED393312 GNY393307:GNZ393312 GXU393307:GXV393312 HHQ393307:HHR393312 HRM393307:HRN393312 IBI393307:IBJ393312 ILE393307:ILF393312 IVA393307:IVB393312 JEW393307:JEX393312 JOS393307:JOT393312 JYO393307:JYP393312 KIK393307:KIL393312 KSG393307:KSH393312 LCC393307:LCD393312 LLY393307:LLZ393312 LVU393307:LVV393312 MFQ393307:MFR393312 MPM393307:MPN393312 MZI393307:MZJ393312 NJE393307:NJF393312 NTA393307:NTB393312 OCW393307:OCX393312 OMS393307:OMT393312 OWO393307:OWP393312 PGK393307:PGL393312 PQG393307:PQH393312 QAC393307:QAD393312 QJY393307:QJZ393312 QTU393307:QTV393312 RDQ393307:RDR393312 RNM393307:RNN393312 RXI393307:RXJ393312 SHE393307:SHF393312 SRA393307:SRB393312 TAW393307:TAX393312 TKS393307:TKT393312 TUO393307:TUP393312 UEK393307:UEL393312 UOG393307:UOH393312 UYC393307:UYD393312 VHY393307:VHZ393312 VRU393307:VRV393312 WBQ393307:WBR393312 WLM393307:WLN393312 WVI393307:WVJ393312 A458843:B458848 IW458843:IX458848 SS458843:ST458848 ACO458843:ACP458848 AMK458843:AML458848 AWG458843:AWH458848 BGC458843:BGD458848 BPY458843:BPZ458848 BZU458843:BZV458848 CJQ458843:CJR458848 CTM458843:CTN458848 DDI458843:DDJ458848 DNE458843:DNF458848 DXA458843:DXB458848 EGW458843:EGX458848 EQS458843:EQT458848 FAO458843:FAP458848 FKK458843:FKL458848 FUG458843:FUH458848 GEC458843:GED458848 GNY458843:GNZ458848 GXU458843:GXV458848 HHQ458843:HHR458848 HRM458843:HRN458848 IBI458843:IBJ458848 ILE458843:ILF458848 IVA458843:IVB458848 JEW458843:JEX458848 JOS458843:JOT458848 JYO458843:JYP458848 KIK458843:KIL458848 KSG458843:KSH458848 LCC458843:LCD458848 LLY458843:LLZ458848 LVU458843:LVV458848 MFQ458843:MFR458848 MPM458843:MPN458848 MZI458843:MZJ458848 NJE458843:NJF458848 NTA458843:NTB458848 OCW458843:OCX458848 OMS458843:OMT458848 OWO458843:OWP458848 PGK458843:PGL458848 PQG458843:PQH458848 QAC458843:QAD458848 QJY458843:QJZ458848 QTU458843:QTV458848 RDQ458843:RDR458848 RNM458843:RNN458848 RXI458843:RXJ458848 SHE458843:SHF458848 SRA458843:SRB458848 TAW458843:TAX458848 TKS458843:TKT458848 TUO458843:TUP458848 UEK458843:UEL458848 UOG458843:UOH458848 UYC458843:UYD458848 VHY458843:VHZ458848 VRU458843:VRV458848 WBQ458843:WBR458848 WLM458843:WLN458848 WVI458843:WVJ458848 A524379:B524384 IW524379:IX524384 SS524379:ST524384 ACO524379:ACP524384 AMK524379:AML524384 AWG524379:AWH524384 BGC524379:BGD524384 BPY524379:BPZ524384 BZU524379:BZV524384 CJQ524379:CJR524384 CTM524379:CTN524384 DDI524379:DDJ524384 DNE524379:DNF524384 DXA524379:DXB524384 EGW524379:EGX524384 EQS524379:EQT524384 FAO524379:FAP524384 FKK524379:FKL524384 FUG524379:FUH524384 GEC524379:GED524384 GNY524379:GNZ524384 GXU524379:GXV524384 HHQ524379:HHR524384 HRM524379:HRN524384 IBI524379:IBJ524384 ILE524379:ILF524384 IVA524379:IVB524384 JEW524379:JEX524384 JOS524379:JOT524384 JYO524379:JYP524384 KIK524379:KIL524384 KSG524379:KSH524384 LCC524379:LCD524384 LLY524379:LLZ524384 LVU524379:LVV524384 MFQ524379:MFR524384 MPM524379:MPN524384 MZI524379:MZJ524384 NJE524379:NJF524384 NTA524379:NTB524384 OCW524379:OCX524384 OMS524379:OMT524384 OWO524379:OWP524384 PGK524379:PGL524384 PQG524379:PQH524384 QAC524379:QAD524384 QJY524379:QJZ524384 QTU524379:QTV524384 RDQ524379:RDR524384 RNM524379:RNN524384 RXI524379:RXJ524384 SHE524379:SHF524384 SRA524379:SRB524384 TAW524379:TAX524384 TKS524379:TKT524384 TUO524379:TUP524384 UEK524379:UEL524384 UOG524379:UOH524384 UYC524379:UYD524384 VHY524379:VHZ524384 VRU524379:VRV524384 WBQ524379:WBR524384 WLM524379:WLN524384 WVI524379:WVJ524384 A589915:B589920 IW589915:IX589920 SS589915:ST589920 ACO589915:ACP589920 AMK589915:AML589920 AWG589915:AWH589920 BGC589915:BGD589920 BPY589915:BPZ589920 BZU589915:BZV589920 CJQ589915:CJR589920 CTM589915:CTN589920 DDI589915:DDJ589920 DNE589915:DNF589920 DXA589915:DXB589920 EGW589915:EGX589920 EQS589915:EQT589920 FAO589915:FAP589920 FKK589915:FKL589920 FUG589915:FUH589920 GEC589915:GED589920 GNY589915:GNZ589920 GXU589915:GXV589920 HHQ589915:HHR589920 HRM589915:HRN589920 IBI589915:IBJ589920 ILE589915:ILF589920 IVA589915:IVB589920 JEW589915:JEX589920 JOS589915:JOT589920 JYO589915:JYP589920 KIK589915:KIL589920 KSG589915:KSH589920 LCC589915:LCD589920 LLY589915:LLZ589920 LVU589915:LVV589920 MFQ589915:MFR589920 MPM589915:MPN589920 MZI589915:MZJ589920 NJE589915:NJF589920 NTA589915:NTB589920 OCW589915:OCX589920 OMS589915:OMT589920 OWO589915:OWP589920 PGK589915:PGL589920 PQG589915:PQH589920 QAC589915:QAD589920 QJY589915:QJZ589920 QTU589915:QTV589920 RDQ589915:RDR589920 RNM589915:RNN589920 RXI589915:RXJ589920 SHE589915:SHF589920 SRA589915:SRB589920 TAW589915:TAX589920 TKS589915:TKT589920 TUO589915:TUP589920 UEK589915:UEL589920 UOG589915:UOH589920 UYC589915:UYD589920 VHY589915:VHZ589920 VRU589915:VRV589920 WBQ589915:WBR589920 WLM589915:WLN589920 WVI589915:WVJ589920 A655451:B655456 IW655451:IX655456 SS655451:ST655456 ACO655451:ACP655456 AMK655451:AML655456 AWG655451:AWH655456 BGC655451:BGD655456 BPY655451:BPZ655456 BZU655451:BZV655456 CJQ655451:CJR655456 CTM655451:CTN655456 DDI655451:DDJ655456 DNE655451:DNF655456 DXA655451:DXB655456 EGW655451:EGX655456 EQS655451:EQT655456 FAO655451:FAP655456 FKK655451:FKL655456 FUG655451:FUH655456 GEC655451:GED655456 GNY655451:GNZ655456 GXU655451:GXV655456 HHQ655451:HHR655456 HRM655451:HRN655456 IBI655451:IBJ655456 ILE655451:ILF655456 IVA655451:IVB655456 JEW655451:JEX655456 JOS655451:JOT655456 JYO655451:JYP655456 KIK655451:KIL655456 KSG655451:KSH655456 LCC655451:LCD655456 LLY655451:LLZ655456 LVU655451:LVV655456 MFQ655451:MFR655456 MPM655451:MPN655456 MZI655451:MZJ655456 NJE655451:NJF655456 NTA655451:NTB655456 OCW655451:OCX655456 OMS655451:OMT655456 OWO655451:OWP655456 PGK655451:PGL655456 PQG655451:PQH655456 QAC655451:QAD655456 QJY655451:QJZ655456 QTU655451:QTV655456 RDQ655451:RDR655456 RNM655451:RNN655456 RXI655451:RXJ655456 SHE655451:SHF655456 SRA655451:SRB655456 TAW655451:TAX655456 TKS655451:TKT655456 TUO655451:TUP655456 UEK655451:UEL655456 UOG655451:UOH655456 UYC655451:UYD655456 VHY655451:VHZ655456 VRU655451:VRV655456 WBQ655451:WBR655456 WLM655451:WLN655456 WVI655451:WVJ655456 A720987:B720992 IW720987:IX720992 SS720987:ST720992 ACO720987:ACP720992 AMK720987:AML720992 AWG720987:AWH720992 BGC720987:BGD720992 BPY720987:BPZ720992 BZU720987:BZV720992 CJQ720987:CJR720992 CTM720987:CTN720992 DDI720987:DDJ720992 DNE720987:DNF720992 DXA720987:DXB720992 EGW720987:EGX720992 EQS720987:EQT720992 FAO720987:FAP720992 FKK720987:FKL720992 FUG720987:FUH720992 GEC720987:GED720992 GNY720987:GNZ720992 GXU720987:GXV720992 HHQ720987:HHR720992 HRM720987:HRN720992 IBI720987:IBJ720992 ILE720987:ILF720992 IVA720987:IVB720992 JEW720987:JEX720992 JOS720987:JOT720992 JYO720987:JYP720992 KIK720987:KIL720992 KSG720987:KSH720992 LCC720987:LCD720992 LLY720987:LLZ720992 LVU720987:LVV720992 MFQ720987:MFR720992 MPM720987:MPN720992 MZI720987:MZJ720992 NJE720987:NJF720992 NTA720987:NTB720992 OCW720987:OCX720992 OMS720987:OMT720992 OWO720987:OWP720992 PGK720987:PGL720992 PQG720987:PQH720992 QAC720987:QAD720992 QJY720987:QJZ720992 QTU720987:QTV720992 RDQ720987:RDR720992 RNM720987:RNN720992 RXI720987:RXJ720992 SHE720987:SHF720992 SRA720987:SRB720992 TAW720987:TAX720992 TKS720987:TKT720992 TUO720987:TUP720992 UEK720987:UEL720992 UOG720987:UOH720992 UYC720987:UYD720992 VHY720987:VHZ720992 VRU720987:VRV720992 WBQ720987:WBR720992 WLM720987:WLN720992 WVI720987:WVJ720992 A786523:B786528 IW786523:IX786528 SS786523:ST786528 ACO786523:ACP786528 AMK786523:AML786528 AWG786523:AWH786528 BGC786523:BGD786528 BPY786523:BPZ786528 BZU786523:BZV786528 CJQ786523:CJR786528 CTM786523:CTN786528 DDI786523:DDJ786528 DNE786523:DNF786528 DXA786523:DXB786528 EGW786523:EGX786528 EQS786523:EQT786528 FAO786523:FAP786528 FKK786523:FKL786528 FUG786523:FUH786528 GEC786523:GED786528 GNY786523:GNZ786528 GXU786523:GXV786528 HHQ786523:HHR786528 HRM786523:HRN786528 IBI786523:IBJ786528 ILE786523:ILF786528 IVA786523:IVB786528 JEW786523:JEX786528 JOS786523:JOT786528 JYO786523:JYP786528 KIK786523:KIL786528 KSG786523:KSH786528 LCC786523:LCD786528 LLY786523:LLZ786528 LVU786523:LVV786528 MFQ786523:MFR786528 MPM786523:MPN786528 MZI786523:MZJ786528 NJE786523:NJF786528 NTA786523:NTB786528 OCW786523:OCX786528 OMS786523:OMT786528 OWO786523:OWP786528 PGK786523:PGL786528 PQG786523:PQH786528 QAC786523:QAD786528 QJY786523:QJZ786528 QTU786523:QTV786528 RDQ786523:RDR786528 RNM786523:RNN786528 RXI786523:RXJ786528 SHE786523:SHF786528 SRA786523:SRB786528 TAW786523:TAX786528 TKS786523:TKT786528 TUO786523:TUP786528 UEK786523:UEL786528 UOG786523:UOH786528 UYC786523:UYD786528 VHY786523:VHZ786528 VRU786523:VRV786528 WBQ786523:WBR786528 WLM786523:WLN786528 WVI786523:WVJ786528 A852059:B852064 IW852059:IX852064 SS852059:ST852064 ACO852059:ACP852064 AMK852059:AML852064 AWG852059:AWH852064 BGC852059:BGD852064 BPY852059:BPZ852064 BZU852059:BZV852064 CJQ852059:CJR852064 CTM852059:CTN852064 DDI852059:DDJ852064 DNE852059:DNF852064 DXA852059:DXB852064 EGW852059:EGX852064 EQS852059:EQT852064 FAO852059:FAP852064 FKK852059:FKL852064 FUG852059:FUH852064 GEC852059:GED852064 GNY852059:GNZ852064 GXU852059:GXV852064 HHQ852059:HHR852064 HRM852059:HRN852064 IBI852059:IBJ852064 ILE852059:ILF852064 IVA852059:IVB852064 JEW852059:JEX852064 JOS852059:JOT852064 JYO852059:JYP852064 KIK852059:KIL852064 KSG852059:KSH852064 LCC852059:LCD852064 LLY852059:LLZ852064 LVU852059:LVV852064 MFQ852059:MFR852064 MPM852059:MPN852064 MZI852059:MZJ852064 NJE852059:NJF852064 NTA852059:NTB852064 OCW852059:OCX852064 OMS852059:OMT852064 OWO852059:OWP852064 PGK852059:PGL852064 PQG852059:PQH852064 QAC852059:QAD852064 QJY852059:QJZ852064 QTU852059:QTV852064 RDQ852059:RDR852064 RNM852059:RNN852064 RXI852059:RXJ852064 SHE852059:SHF852064 SRA852059:SRB852064 TAW852059:TAX852064 TKS852059:TKT852064 TUO852059:TUP852064 UEK852059:UEL852064 UOG852059:UOH852064 UYC852059:UYD852064 VHY852059:VHZ852064 VRU852059:VRV852064 WBQ852059:WBR852064 WLM852059:WLN852064 WVI852059:WVJ852064 A917595:B917600 IW917595:IX917600 SS917595:ST917600 ACO917595:ACP917600 AMK917595:AML917600 AWG917595:AWH917600 BGC917595:BGD917600 BPY917595:BPZ917600 BZU917595:BZV917600 CJQ917595:CJR917600 CTM917595:CTN917600 DDI917595:DDJ917600 DNE917595:DNF917600 DXA917595:DXB917600 EGW917595:EGX917600 EQS917595:EQT917600 FAO917595:FAP917600 FKK917595:FKL917600 FUG917595:FUH917600 GEC917595:GED917600 GNY917595:GNZ917600 GXU917595:GXV917600 HHQ917595:HHR917600 HRM917595:HRN917600 IBI917595:IBJ917600 ILE917595:ILF917600 IVA917595:IVB917600 JEW917595:JEX917600 JOS917595:JOT917600 JYO917595:JYP917600 KIK917595:KIL917600 KSG917595:KSH917600 LCC917595:LCD917600 LLY917595:LLZ917600 LVU917595:LVV917600 MFQ917595:MFR917600 MPM917595:MPN917600 MZI917595:MZJ917600 NJE917595:NJF917600 NTA917595:NTB917600 OCW917595:OCX917600 OMS917595:OMT917600 OWO917595:OWP917600 PGK917595:PGL917600 PQG917595:PQH917600 QAC917595:QAD917600 QJY917595:QJZ917600 QTU917595:QTV917600 RDQ917595:RDR917600 RNM917595:RNN917600 RXI917595:RXJ917600 SHE917595:SHF917600 SRA917595:SRB917600 TAW917595:TAX917600 TKS917595:TKT917600 TUO917595:TUP917600 UEK917595:UEL917600 UOG917595:UOH917600 UYC917595:UYD917600 VHY917595:VHZ917600 VRU917595:VRV917600 WBQ917595:WBR917600 WLM917595:WLN917600 WVI917595:WVJ917600 A983131:B983136 IW983131:IX983136 SS983131:ST983136 ACO983131:ACP983136 AMK983131:AML983136 AWG983131:AWH983136 BGC983131:BGD983136 BPY983131:BPZ983136 BZU983131:BZV983136 CJQ983131:CJR983136 CTM983131:CTN983136 DDI983131:DDJ983136 DNE983131:DNF983136 DXA983131:DXB983136 EGW983131:EGX983136 EQS983131:EQT983136 FAO983131:FAP983136 FKK983131:FKL983136 FUG983131:FUH983136 GEC983131:GED983136 GNY983131:GNZ983136 GXU983131:GXV983136 HHQ983131:HHR983136 HRM983131:HRN983136 IBI983131:IBJ983136 ILE983131:ILF983136 IVA983131:IVB983136 JEW983131:JEX983136 JOS983131:JOT983136 JYO983131:JYP983136 KIK983131:KIL983136 KSG983131:KSH983136 LCC983131:LCD983136 LLY983131:LLZ983136 LVU983131:LVV983136 MFQ983131:MFR983136 MPM983131:MPN983136 MZI983131:MZJ983136 NJE983131:NJF983136 NTA983131:NTB983136 OCW983131:OCX983136 OMS983131:OMT983136 OWO983131:OWP983136 PGK983131:PGL983136 PQG983131:PQH983136 QAC983131:QAD983136 QJY983131:QJZ983136 QTU983131:QTV983136 RDQ983131:RDR983136 RNM983131:RNN983136 RXI983131:RXJ983136 SHE983131:SHF983136 SRA983131:SRB983136 TAW983131:TAX983136 TKS983131:TKT983136 TUO983131:TUP983136 UEK983131:UEL983136 UOG983131:UOH983136 UYC983131:UYD983136 VHY983131:VHZ983136 VRU983131:VRV983136 WBQ983131:WBR983136 WLM983131:WLN983136 WVI983131:WVJ983136" xr:uid="{00000000-0002-0000-0F00-00001E000000}"/>
    <dataValidation allowBlank="1" showInputMessage="1" showErrorMessage="1" prompt="Relação entres as caracterísitcas / propriedades da matéria prima e em quais itens do projeto se aplicam e por qual motivo." sqref="G91:G96 JC91:JC96 SY91:SY96 ACU91:ACU96 AMQ91:AMQ96 AWM91:AWM96 BGI91:BGI96 BQE91:BQE96 CAA91:CAA96 CJW91:CJW96 CTS91:CTS96 DDO91:DDO96 DNK91:DNK96 DXG91:DXG96 EHC91:EHC96 EQY91:EQY96 FAU91:FAU96 FKQ91:FKQ96 FUM91:FUM96 GEI91:GEI96 GOE91:GOE96 GYA91:GYA96 HHW91:HHW96 HRS91:HRS96 IBO91:IBO96 ILK91:ILK96 IVG91:IVG96 JFC91:JFC96 JOY91:JOY96 JYU91:JYU96 KIQ91:KIQ96 KSM91:KSM96 LCI91:LCI96 LME91:LME96 LWA91:LWA96 MFW91:MFW96 MPS91:MPS96 MZO91:MZO96 NJK91:NJK96 NTG91:NTG96 ODC91:ODC96 OMY91:OMY96 OWU91:OWU96 PGQ91:PGQ96 PQM91:PQM96 QAI91:QAI96 QKE91:QKE96 QUA91:QUA96 RDW91:RDW96 RNS91:RNS96 RXO91:RXO96 SHK91:SHK96 SRG91:SRG96 TBC91:TBC96 TKY91:TKY96 TUU91:TUU96 UEQ91:UEQ96 UOM91:UOM96 UYI91:UYI96 VIE91:VIE96 VSA91:VSA96 WBW91:WBW96 WLS91:WLS96 WVO91:WVO96 G65627:G65632 JC65627:JC65632 SY65627:SY65632 ACU65627:ACU65632 AMQ65627:AMQ65632 AWM65627:AWM65632 BGI65627:BGI65632 BQE65627:BQE65632 CAA65627:CAA65632 CJW65627:CJW65632 CTS65627:CTS65632 DDO65627:DDO65632 DNK65627:DNK65632 DXG65627:DXG65632 EHC65627:EHC65632 EQY65627:EQY65632 FAU65627:FAU65632 FKQ65627:FKQ65632 FUM65627:FUM65632 GEI65627:GEI65632 GOE65627:GOE65632 GYA65627:GYA65632 HHW65627:HHW65632 HRS65627:HRS65632 IBO65627:IBO65632 ILK65627:ILK65632 IVG65627:IVG65632 JFC65627:JFC65632 JOY65627:JOY65632 JYU65627:JYU65632 KIQ65627:KIQ65632 KSM65627:KSM65632 LCI65627:LCI65632 LME65627:LME65632 LWA65627:LWA65632 MFW65627:MFW65632 MPS65627:MPS65632 MZO65627:MZO65632 NJK65627:NJK65632 NTG65627:NTG65632 ODC65627:ODC65632 OMY65627:OMY65632 OWU65627:OWU65632 PGQ65627:PGQ65632 PQM65627:PQM65632 QAI65627:QAI65632 QKE65627:QKE65632 QUA65627:QUA65632 RDW65627:RDW65632 RNS65627:RNS65632 RXO65627:RXO65632 SHK65627:SHK65632 SRG65627:SRG65632 TBC65627:TBC65632 TKY65627:TKY65632 TUU65627:TUU65632 UEQ65627:UEQ65632 UOM65627:UOM65632 UYI65627:UYI65632 VIE65627:VIE65632 VSA65627:VSA65632 WBW65627:WBW65632 WLS65627:WLS65632 WVO65627:WVO65632 G131163:G131168 JC131163:JC131168 SY131163:SY131168 ACU131163:ACU131168 AMQ131163:AMQ131168 AWM131163:AWM131168 BGI131163:BGI131168 BQE131163:BQE131168 CAA131163:CAA131168 CJW131163:CJW131168 CTS131163:CTS131168 DDO131163:DDO131168 DNK131163:DNK131168 DXG131163:DXG131168 EHC131163:EHC131168 EQY131163:EQY131168 FAU131163:FAU131168 FKQ131163:FKQ131168 FUM131163:FUM131168 GEI131163:GEI131168 GOE131163:GOE131168 GYA131163:GYA131168 HHW131163:HHW131168 HRS131163:HRS131168 IBO131163:IBO131168 ILK131163:ILK131168 IVG131163:IVG131168 JFC131163:JFC131168 JOY131163:JOY131168 JYU131163:JYU131168 KIQ131163:KIQ131168 KSM131163:KSM131168 LCI131163:LCI131168 LME131163:LME131168 LWA131163:LWA131168 MFW131163:MFW131168 MPS131163:MPS131168 MZO131163:MZO131168 NJK131163:NJK131168 NTG131163:NTG131168 ODC131163:ODC131168 OMY131163:OMY131168 OWU131163:OWU131168 PGQ131163:PGQ131168 PQM131163:PQM131168 QAI131163:QAI131168 QKE131163:QKE131168 QUA131163:QUA131168 RDW131163:RDW131168 RNS131163:RNS131168 RXO131163:RXO131168 SHK131163:SHK131168 SRG131163:SRG131168 TBC131163:TBC131168 TKY131163:TKY131168 TUU131163:TUU131168 UEQ131163:UEQ131168 UOM131163:UOM131168 UYI131163:UYI131168 VIE131163:VIE131168 VSA131163:VSA131168 WBW131163:WBW131168 WLS131163:WLS131168 WVO131163:WVO131168 G196699:G196704 JC196699:JC196704 SY196699:SY196704 ACU196699:ACU196704 AMQ196699:AMQ196704 AWM196699:AWM196704 BGI196699:BGI196704 BQE196699:BQE196704 CAA196699:CAA196704 CJW196699:CJW196704 CTS196699:CTS196704 DDO196699:DDO196704 DNK196699:DNK196704 DXG196699:DXG196704 EHC196699:EHC196704 EQY196699:EQY196704 FAU196699:FAU196704 FKQ196699:FKQ196704 FUM196699:FUM196704 GEI196699:GEI196704 GOE196699:GOE196704 GYA196699:GYA196704 HHW196699:HHW196704 HRS196699:HRS196704 IBO196699:IBO196704 ILK196699:ILK196704 IVG196699:IVG196704 JFC196699:JFC196704 JOY196699:JOY196704 JYU196699:JYU196704 KIQ196699:KIQ196704 KSM196699:KSM196704 LCI196699:LCI196704 LME196699:LME196704 LWA196699:LWA196704 MFW196699:MFW196704 MPS196699:MPS196704 MZO196699:MZO196704 NJK196699:NJK196704 NTG196699:NTG196704 ODC196699:ODC196704 OMY196699:OMY196704 OWU196699:OWU196704 PGQ196699:PGQ196704 PQM196699:PQM196704 QAI196699:QAI196704 QKE196699:QKE196704 QUA196699:QUA196704 RDW196699:RDW196704 RNS196699:RNS196704 RXO196699:RXO196704 SHK196699:SHK196704 SRG196699:SRG196704 TBC196699:TBC196704 TKY196699:TKY196704 TUU196699:TUU196704 UEQ196699:UEQ196704 UOM196699:UOM196704 UYI196699:UYI196704 VIE196699:VIE196704 VSA196699:VSA196704 WBW196699:WBW196704 WLS196699:WLS196704 WVO196699:WVO196704 G262235:G262240 JC262235:JC262240 SY262235:SY262240 ACU262235:ACU262240 AMQ262235:AMQ262240 AWM262235:AWM262240 BGI262235:BGI262240 BQE262235:BQE262240 CAA262235:CAA262240 CJW262235:CJW262240 CTS262235:CTS262240 DDO262235:DDO262240 DNK262235:DNK262240 DXG262235:DXG262240 EHC262235:EHC262240 EQY262235:EQY262240 FAU262235:FAU262240 FKQ262235:FKQ262240 FUM262235:FUM262240 GEI262235:GEI262240 GOE262235:GOE262240 GYA262235:GYA262240 HHW262235:HHW262240 HRS262235:HRS262240 IBO262235:IBO262240 ILK262235:ILK262240 IVG262235:IVG262240 JFC262235:JFC262240 JOY262235:JOY262240 JYU262235:JYU262240 KIQ262235:KIQ262240 KSM262235:KSM262240 LCI262235:LCI262240 LME262235:LME262240 LWA262235:LWA262240 MFW262235:MFW262240 MPS262235:MPS262240 MZO262235:MZO262240 NJK262235:NJK262240 NTG262235:NTG262240 ODC262235:ODC262240 OMY262235:OMY262240 OWU262235:OWU262240 PGQ262235:PGQ262240 PQM262235:PQM262240 QAI262235:QAI262240 QKE262235:QKE262240 QUA262235:QUA262240 RDW262235:RDW262240 RNS262235:RNS262240 RXO262235:RXO262240 SHK262235:SHK262240 SRG262235:SRG262240 TBC262235:TBC262240 TKY262235:TKY262240 TUU262235:TUU262240 UEQ262235:UEQ262240 UOM262235:UOM262240 UYI262235:UYI262240 VIE262235:VIE262240 VSA262235:VSA262240 WBW262235:WBW262240 WLS262235:WLS262240 WVO262235:WVO262240 G327771:G327776 JC327771:JC327776 SY327771:SY327776 ACU327771:ACU327776 AMQ327771:AMQ327776 AWM327771:AWM327776 BGI327771:BGI327776 BQE327771:BQE327776 CAA327771:CAA327776 CJW327771:CJW327776 CTS327771:CTS327776 DDO327771:DDO327776 DNK327771:DNK327776 DXG327771:DXG327776 EHC327771:EHC327776 EQY327771:EQY327776 FAU327771:FAU327776 FKQ327771:FKQ327776 FUM327771:FUM327776 GEI327771:GEI327776 GOE327771:GOE327776 GYA327771:GYA327776 HHW327771:HHW327776 HRS327771:HRS327776 IBO327771:IBO327776 ILK327771:ILK327776 IVG327771:IVG327776 JFC327771:JFC327776 JOY327771:JOY327776 JYU327771:JYU327776 KIQ327771:KIQ327776 KSM327771:KSM327776 LCI327771:LCI327776 LME327771:LME327776 LWA327771:LWA327776 MFW327771:MFW327776 MPS327771:MPS327776 MZO327771:MZO327776 NJK327771:NJK327776 NTG327771:NTG327776 ODC327771:ODC327776 OMY327771:OMY327776 OWU327771:OWU327776 PGQ327771:PGQ327776 PQM327771:PQM327776 QAI327771:QAI327776 QKE327771:QKE327776 QUA327771:QUA327776 RDW327771:RDW327776 RNS327771:RNS327776 RXO327771:RXO327776 SHK327771:SHK327776 SRG327771:SRG327776 TBC327771:TBC327776 TKY327771:TKY327776 TUU327771:TUU327776 UEQ327771:UEQ327776 UOM327771:UOM327776 UYI327771:UYI327776 VIE327771:VIE327776 VSA327771:VSA327776 WBW327771:WBW327776 WLS327771:WLS327776 WVO327771:WVO327776 G393307:G393312 JC393307:JC393312 SY393307:SY393312 ACU393307:ACU393312 AMQ393307:AMQ393312 AWM393307:AWM393312 BGI393307:BGI393312 BQE393307:BQE393312 CAA393307:CAA393312 CJW393307:CJW393312 CTS393307:CTS393312 DDO393307:DDO393312 DNK393307:DNK393312 DXG393307:DXG393312 EHC393307:EHC393312 EQY393307:EQY393312 FAU393307:FAU393312 FKQ393307:FKQ393312 FUM393307:FUM393312 GEI393307:GEI393312 GOE393307:GOE393312 GYA393307:GYA393312 HHW393307:HHW393312 HRS393307:HRS393312 IBO393307:IBO393312 ILK393307:ILK393312 IVG393307:IVG393312 JFC393307:JFC393312 JOY393307:JOY393312 JYU393307:JYU393312 KIQ393307:KIQ393312 KSM393307:KSM393312 LCI393307:LCI393312 LME393307:LME393312 LWA393307:LWA393312 MFW393307:MFW393312 MPS393307:MPS393312 MZO393307:MZO393312 NJK393307:NJK393312 NTG393307:NTG393312 ODC393307:ODC393312 OMY393307:OMY393312 OWU393307:OWU393312 PGQ393307:PGQ393312 PQM393307:PQM393312 QAI393307:QAI393312 QKE393307:QKE393312 QUA393307:QUA393312 RDW393307:RDW393312 RNS393307:RNS393312 RXO393307:RXO393312 SHK393307:SHK393312 SRG393307:SRG393312 TBC393307:TBC393312 TKY393307:TKY393312 TUU393307:TUU393312 UEQ393307:UEQ393312 UOM393307:UOM393312 UYI393307:UYI393312 VIE393307:VIE393312 VSA393307:VSA393312 WBW393307:WBW393312 WLS393307:WLS393312 WVO393307:WVO393312 G458843:G458848 JC458843:JC458848 SY458843:SY458848 ACU458843:ACU458848 AMQ458843:AMQ458848 AWM458843:AWM458848 BGI458843:BGI458848 BQE458843:BQE458848 CAA458843:CAA458848 CJW458843:CJW458848 CTS458843:CTS458848 DDO458843:DDO458848 DNK458843:DNK458848 DXG458843:DXG458848 EHC458843:EHC458848 EQY458843:EQY458848 FAU458843:FAU458848 FKQ458843:FKQ458848 FUM458843:FUM458848 GEI458843:GEI458848 GOE458843:GOE458848 GYA458843:GYA458848 HHW458843:HHW458848 HRS458843:HRS458848 IBO458843:IBO458848 ILK458843:ILK458848 IVG458843:IVG458848 JFC458843:JFC458848 JOY458843:JOY458848 JYU458843:JYU458848 KIQ458843:KIQ458848 KSM458843:KSM458848 LCI458843:LCI458848 LME458843:LME458848 LWA458843:LWA458848 MFW458843:MFW458848 MPS458843:MPS458848 MZO458843:MZO458848 NJK458843:NJK458848 NTG458843:NTG458848 ODC458843:ODC458848 OMY458843:OMY458848 OWU458843:OWU458848 PGQ458843:PGQ458848 PQM458843:PQM458848 QAI458843:QAI458848 QKE458843:QKE458848 QUA458843:QUA458848 RDW458843:RDW458848 RNS458843:RNS458848 RXO458843:RXO458848 SHK458843:SHK458848 SRG458843:SRG458848 TBC458843:TBC458848 TKY458843:TKY458848 TUU458843:TUU458848 UEQ458843:UEQ458848 UOM458843:UOM458848 UYI458843:UYI458848 VIE458843:VIE458848 VSA458843:VSA458848 WBW458843:WBW458848 WLS458843:WLS458848 WVO458843:WVO458848 G524379:G524384 JC524379:JC524384 SY524379:SY524384 ACU524379:ACU524384 AMQ524379:AMQ524384 AWM524379:AWM524384 BGI524379:BGI524384 BQE524379:BQE524384 CAA524379:CAA524384 CJW524379:CJW524384 CTS524379:CTS524384 DDO524379:DDO524384 DNK524379:DNK524384 DXG524379:DXG524384 EHC524379:EHC524384 EQY524379:EQY524384 FAU524379:FAU524384 FKQ524379:FKQ524384 FUM524379:FUM524384 GEI524379:GEI524384 GOE524379:GOE524384 GYA524379:GYA524384 HHW524379:HHW524384 HRS524379:HRS524384 IBO524379:IBO524384 ILK524379:ILK524384 IVG524379:IVG524384 JFC524379:JFC524384 JOY524379:JOY524384 JYU524379:JYU524384 KIQ524379:KIQ524384 KSM524379:KSM524384 LCI524379:LCI524384 LME524379:LME524384 LWA524379:LWA524384 MFW524379:MFW524384 MPS524379:MPS524384 MZO524379:MZO524384 NJK524379:NJK524384 NTG524379:NTG524384 ODC524379:ODC524384 OMY524379:OMY524384 OWU524379:OWU524384 PGQ524379:PGQ524384 PQM524379:PQM524384 QAI524379:QAI524384 QKE524379:QKE524384 QUA524379:QUA524384 RDW524379:RDW524384 RNS524379:RNS524384 RXO524379:RXO524384 SHK524379:SHK524384 SRG524379:SRG524384 TBC524379:TBC524384 TKY524379:TKY524384 TUU524379:TUU524384 UEQ524379:UEQ524384 UOM524379:UOM524384 UYI524379:UYI524384 VIE524379:VIE524384 VSA524379:VSA524384 WBW524379:WBW524384 WLS524379:WLS524384 WVO524379:WVO524384 G589915:G589920 JC589915:JC589920 SY589915:SY589920 ACU589915:ACU589920 AMQ589915:AMQ589920 AWM589915:AWM589920 BGI589915:BGI589920 BQE589915:BQE589920 CAA589915:CAA589920 CJW589915:CJW589920 CTS589915:CTS589920 DDO589915:DDO589920 DNK589915:DNK589920 DXG589915:DXG589920 EHC589915:EHC589920 EQY589915:EQY589920 FAU589915:FAU589920 FKQ589915:FKQ589920 FUM589915:FUM589920 GEI589915:GEI589920 GOE589915:GOE589920 GYA589915:GYA589920 HHW589915:HHW589920 HRS589915:HRS589920 IBO589915:IBO589920 ILK589915:ILK589920 IVG589915:IVG589920 JFC589915:JFC589920 JOY589915:JOY589920 JYU589915:JYU589920 KIQ589915:KIQ589920 KSM589915:KSM589920 LCI589915:LCI589920 LME589915:LME589920 LWA589915:LWA589920 MFW589915:MFW589920 MPS589915:MPS589920 MZO589915:MZO589920 NJK589915:NJK589920 NTG589915:NTG589920 ODC589915:ODC589920 OMY589915:OMY589920 OWU589915:OWU589920 PGQ589915:PGQ589920 PQM589915:PQM589920 QAI589915:QAI589920 QKE589915:QKE589920 QUA589915:QUA589920 RDW589915:RDW589920 RNS589915:RNS589920 RXO589915:RXO589920 SHK589915:SHK589920 SRG589915:SRG589920 TBC589915:TBC589920 TKY589915:TKY589920 TUU589915:TUU589920 UEQ589915:UEQ589920 UOM589915:UOM589920 UYI589915:UYI589920 VIE589915:VIE589920 VSA589915:VSA589920 WBW589915:WBW589920 WLS589915:WLS589920 WVO589915:WVO589920 G655451:G655456 JC655451:JC655456 SY655451:SY655456 ACU655451:ACU655456 AMQ655451:AMQ655456 AWM655451:AWM655456 BGI655451:BGI655456 BQE655451:BQE655456 CAA655451:CAA655456 CJW655451:CJW655456 CTS655451:CTS655456 DDO655451:DDO655456 DNK655451:DNK655456 DXG655451:DXG655456 EHC655451:EHC655456 EQY655451:EQY655456 FAU655451:FAU655456 FKQ655451:FKQ655456 FUM655451:FUM655456 GEI655451:GEI655456 GOE655451:GOE655456 GYA655451:GYA655456 HHW655451:HHW655456 HRS655451:HRS655456 IBO655451:IBO655456 ILK655451:ILK655456 IVG655451:IVG655456 JFC655451:JFC655456 JOY655451:JOY655456 JYU655451:JYU655456 KIQ655451:KIQ655456 KSM655451:KSM655456 LCI655451:LCI655456 LME655451:LME655456 LWA655451:LWA655456 MFW655451:MFW655456 MPS655451:MPS655456 MZO655451:MZO655456 NJK655451:NJK655456 NTG655451:NTG655456 ODC655451:ODC655456 OMY655451:OMY655456 OWU655451:OWU655456 PGQ655451:PGQ655456 PQM655451:PQM655456 QAI655451:QAI655456 QKE655451:QKE655456 QUA655451:QUA655456 RDW655451:RDW655456 RNS655451:RNS655456 RXO655451:RXO655456 SHK655451:SHK655456 SRG655451:SRG655456 TBC655451:TBC655456 TKY655451:TKY655456 TUU655451:TUU655456 UEQ655451:UEQ655456 UOM655451:UOM655456 UYI655451:UYI655456 VIE655451:VIE655456 VSA655451:VSA655456 WBW655451:WBW655456 WLS655451:WLS655456 WVO655451:WVO655456 G720987:G720992 JC720987:JC720992 SY720987:SY720992 ACU720987:ACU720992 AMQ720987:AMQ720992 AWM720987:AWM720992 BGI720987:BGI720992 BQE720987:BQE720992 CAA720987:CAA720992 CJW720987:CJW720992 CTS720987:CTS720992 DDO720987:DDO720992 DNK720987:DNK720992 DXG720987:DXG720992 EHC720987:EHC720992 EQY720987:EQY720992 FAU720987:FAU720992 FKQ720987:FKQ720992 FUM720987:FUM720992 GEI720987:GEI720992 GOE720987:GOE720992 GYA720987:GYA720992 HHW720987:HHW720992 HRS720987:HRS720992 IBO720987:IBO720992 ILK720987:ILK720992 IVG720987:IVG720992 JFC720987:JFC720992 JOY720987:JOY720992 JYU720987:JYU720992 KIQ720987:KIQ720992 KSM720987:KSM720992 LCI720987:LCI720992 LME720987:LME720992 LWA720987:LWA720992 MFW720987:MFW720992 MPS720987:MPS720992 MZO720987:MZO720992 NJK720987:NJK720992 NTG720987:NTG720992 ODC720987:ODC720992 OMY720987:OMY720992 OWU720987:OWU720992 PGQ720987:PGQ720992 PQM720987:PQM720992 QAI720987:QAI720992 QKE720987:QKE720992 QUA720987:QUA720992 RDW720987:RDW720992 RNS720987:RNS720992 RXO720987:RXO720992 SHK720987:SHK720992 SRG720987:SRG720992 TBC720987:TBC720992 TKY720987:TKY720992 TUU720987:TUU720992 UEQ720987:UEQ720992 UOM720987:UOM720992 UYI720987:UYI720992 VIE720987:VIE720992 VSA720987:VSA720992 WBW720987:WBW720992 WLS720987:WLS720992 WVO720987:WVO720992 G786523:G786528 JC786523:JC786528 SY786523:SY786528 ACU786523:ACU786528 AMQ786523:AMQ786528 AWM786523:AWM786528 BGI786523:BGI786528 BQE786523:BQE786528 CAA786523:CAA786528 CJW786523:CJW786528 CTS786523:CTS786528 DDO786523:DDO786528 DNK786523:DNK786528 DXG786523:DXG786528 EHC786523:EHC786528 EQY786523:EQY786528 FAU786523:FAU786528 FKQ786523:FKQ786528 FUM786523:FUM786528 GEI786523:GEI786528 GOE786523:GOE786528 GYA786523:GYA786528 HHW786523:HHW786528 HRS786523:HRS786528 IBO786523:IBO786528 ILK786523:ILK786528 IVG786523:IVG786528 JFC786523:JFC786528 JOY786523:JOY786528 JYU786523:JYU786528 KIQ786523:KIQ786528 KSM786523:KSM786528 LCI786523:LCI786528 LME786523:LME786528 LWA786523:LWA786528 MFW786523:MFW786528 MPS786523:MPS786528 MZO786523:MZO786528 NJK786523:NJK786528 NTG786523:NTG786528 ODC786523:ODC786528 OMY786523:OMY786528 OWU786523:OWU786528 PGQ786523:PGQ786528 PQM786523:PQM786528 QAI786523:QAI786528 QKE786523:QKE786528 QUA786523:QUA786528 RDW786523:RDW786528 RNS786523:RNS786528 RXO786523:RXO786528 SHK786523:SHK786528 SRG786523:SRG786528 TBC786523:TBC786528 TKY786523:TKY786528 TUU786523:TUU786528 UEQ786523:UEQ786528 UOM786523:UOM786528 UYI786523:UYI786528 VIE786523:VIE786528 VSA786523:VSA786528 WBW786523:WBW786528 WLS786523:WLS786528 WVO786523:WVO786528 G852059:G852064 JC852059:JC852064 SY852059:SY852064 ACU852059:ACU852064 AMQ852059:AMQ852064 AWM852059:AWM852064 BGI852059:BGI852064 BQE852059:BQE852064 CAA852059:CAA852064 CJW852059:CJW852064 CTS852059:CTS852064 DDO852059:DDO852064 DNK852059:DNK852064 DXG852059:DXG852064 EHC852059:EHC852064 EQY852059:EQY852064 FAU852059:FAU852064 FKQ852059:FKQ852064 FUM852059:FUM852064 GEI852059:GEI852064 GOE852059:GOE852064 GYA852059:GYA852064 HHW852059:HHW852064 HRS852059:HRS852064 IBO852059:IBO852064 ILK852059:ILK852064 IVG852059:IVG852064 JFC852059:JFC852064 JOY852059:JOY852064 JYU852059:JYU852064 KIQ852059:KIQ852064 KSM852059:KSM852064 LCI852059:LCI852064 LME852059:LME852064 LWA852059:LWA852064 MFW852059:MFW852064 MPS852059:MPS852064 MZO852059:MZO852064 NJK852059:NJK852064 NTG852059:NTG852064 ODC852059:ODC852064 OMY852059:OMY852064 OWU852059:OWU852064 PGQ852059:PGQ852064 PQM852059:PQM852064 QAI852059:QAI852064 QKE852059:QKE852064 QUA852059:QUA852064 RDW852059:RDW852064 RNS852059:RNS852064 RXO852059:RXO852064 SHK852059:SHK852064 SRG852059:SRG852064 TBC852059:TBC852064 TKY852059:TKY852064 TUU852059:TUU852064 UEQ852059:UEQ852064 UOM852059:UOM852064 UYI852059:UYI852064 VIE852059:VIE852064 VSA852059:VSA852064 WBW852059:WBW852064 WLS852059:WLS852064 WVO852059:WVO852064 G917595:G917600 JC917595:JC917600 SY917595:SY917600 ACU917595:ACU917600 AMQ917595:AMQ917600 AWM917595:AWM917600 BGI917595:BGI917600 BQE917595:BQE917600 CAA917595:CAA917600 CJW917595:CJW917600 CTS917595:CTS917600 DDO917595:DDO917600 DNK917595:DNK917600 DXG917595:DXG917600 EHC917595:EHC917600 EQY917595:EQY917600 FAU917595:FAU917600 FKQ917595:FKQ917600 FUM917595:FUM917600 GEI917595:GEI917600 GOE917595:GOE917600 GYA917595:GYA917600 HHW917595:HHW917600 HRS917595:HRS917600 IBO917595:IBO917600 ILK917595:ILK917600 IVG917595:IVG917600 JFC917595:JFC917600 JOY917595:JOY917600 JYU917595:JYU917600 KIQ917595:KIQ917600 KSM917595:KSM917600 LCI917595:LCI917600 LME917595:LME917600 LWA917595:LWA917600 MFW917595:MFW917600 MPS917595:MPS917600 MZO917595:MZO917600 NJK917595:NJK917600 NTG917595:NTG917600 ODC917595:ODC917600 OMY917595:OMY917600 OWU917595:OWU917600 PGQ917595:PGQ917600 PQM917595:PQM917600 QAI917595:QAI917600 QKE917595:QKE917600 QUA917595:QUA917600 RDW917595:RDW917600 RNS917595:RNS917600 RXO917595:RXO917600 SHK917595:SHK917600 SRG917595:SRG917600 TBC917595:TBC917600 TKY917595:TKY917600 TUU917595:TUU917600 UEQ917595:UEQ917600 UOM917595:UOM917600 UYI917595:UYI917600 VIE917595:VIE917600 VSA917595:VSA917600 WBW917595:WBW917600 WLS917595:WLS917600 WVO917595:WVO917600 G983131:G983136 JC983131:JC983136 SY983131:SY983136 ACU983131:ACU983136 AMQ983131:AMQ983136 AWM983131:AWM983136 BGI983131:BGI983136 BQE983131:BQE983136 CAA983131:CAA983136 CJW983131:CJW983136 CTS983131:CTS983136 DDO983131:DDO983136 DNK983131:DNK983136 DXG983131:DXG983136 EHC983131:EHC983136 EQY983131:EQY983136 FAU983131:FAU983136 FKQ983131:FKQ983136 FUM983131:FUM983136 GEI983131:GEI983136 GOE983131:GOE983136 GYA983131:GYA983136 HHW983131:HHW983136 HRS983131:HRS983136 IBO983131:IBO983136 ILK983131:ILK983136 IVG983131:IVG983136 JFC983131:JFC983136 JOY983131:JOY983136 JYU983131:JYU983136 KIQ983131:KIQ983136 KSM983131:KSM983136 LCI983131:LCI983136 LME983131:LME983136 LWA983131:LWA983136 MFW983131:MFW983136 MPS983131:MPS983136 MZO983131:MZO983136 NJK983131:NJK983136 NTG983131:NTG983136 ODC983131:ODC983136 OMY983131:OMY983136 OWU983131:OWU983136 PGQ983131:PGQ983136 PQM983131:PQM983136 QAI983131:QAI983136 QKE983131:QKE983136 QUA983131:QUA983136 RDW983131:RDW983136 RNS983131:RNS983136 RXO983131:RXO983136 SHK983131:SHK983136 SRG983131:SRG983136 TBC983131:TBC983136 TKY983131:TKY983136 TUU983131:TUU983136 UEQ983131:UEQ983136 UOM983131:UOM983136 UYI983131:UYI983136 VIE983131:VIE983136 VSA983131:VSA983136 WBW983131:WBW983136 WLS983131:WLS983136 WVO983131:WVO983136" xr:uid="{00000000-0002-0000-0F00-00001F000000}"/>
    <dataValidation allowBlank="1" showInputMessage="1" showErrorMessage="1" prompt="Mencionar as características mais relevantes." sqref="F91:F96 JB91:JB96 SX91:SX96 ACT91:ACT96 AMP91:AMP96 AWL91:AWL96 BGH91:BGH96 BQD91:BQD96 BZZ91:BZZ96 CJV91:CJV96 CTR91:CTR96 DDN91:DDN96 DNJ91:DNJ96 DXF91:DXF96 EHB91:EHB96 EQX91:EQX96 FAT91:FAT96 FKP91:FKP96 FUL91:FUL96 GEH91:GEH96 GOD91:GOD96 GXZ91:GXZ96 HHV91:HHV96 HRR91:HRR96 IBN91:IBN96 ILJ91:ILJ96 IVF91:IVF96 JFB91:JFB96 JOX91:JOX96 JYT91:JYT96 KIP91:KIP96 KSL91:KSL96 LCH91:LCH96 LMD91:LMD96 LVZ91:LVZ96 MFV91:MFV96 MPR91:MPR96 MZN91:MZN96 NJJ91:NJJ96 NTF91:NTF96 ODB91:ODB96 OMX91:OMX96 OWT91:OWT96 PGP91:PGP96 PQL91:PQL96 QAH91:QAH96 QKD91:QKD96 QTZ91:QTZ96 RDV91:RDV96 RNR91:RNR96 RXN91:RXN96 SHJ91:SHJ96 SRF91:SRF96 TBB91:TBB96 TKX91:TKX96 TUT91:TUT96 UEP91:UEP96 UOL91:UOL96 UYH91:UYH96 VID91:VID96 VRZ91:VRZ96 WBV91:WBV96 WLR91:WLR96 WVN91:WVN96 F65627:F65632 JB65627:JB65632 SX65627:SX65632 ACT65627:ACT65632 AMP65627:AMP65632 AWL65627:AWL65632 BGH65627:BGH65632 BQD65627:BQD65632 BZZ65627:BZZ65632 CJV65627:CJV65632 CTR65627:CTR65632 DDN65627:DDN65632 DNJ65627:DNJ65632 DXF65627:DXF65632 EHB65627:EHB65632 EQX65627:EQX65632 FAT65627:FAT65632 FKP65627:FKP65632 FUL65627:FUL65632 GEH65627:GEH65632 GOD65627:GOD65632 GXZ65627:GXZ65632 HHV65627:HHV65632 HRR65627:HRR65632 IBN65627:IBN65632 ILJ65627:ILJ65632 IVF65627:IVF65632 JFB65627:JFB65632 JOX65627:JOX65632 JYT65627:JYT65632 KIP65627:KIP65632 KSL65627:KSL65632 LCH65627:LCH65632 LMD65627:LMD65632 LVZ65627:LVZ65632 MFV65627:MFV65632 MPR65627:MPR65632 MZN65627:MZN65632 NJJ65627:NJJ65632 NTF65627:NTF65632 ODB65627:ODB65632 OMX65627:OMX65632 OWT65627:OWT65632 PGP65627:PGP65632 PQL65627:PQL65632 QAH65627:QAH65632 QKD65627:QKD65632 QTZ65627:QTZ65632 RDV65627:RDV65632 RNR65627:RNR65632 RXN65627:RXN65632 SHJ65627:SHJ65632 SRF65627:SRF65632 TBB65627:TBB65632 TKX65627:TKX65632 TUT65627:TUT65632 UEP65627:UEP65632 UOL65627:UOL65632 UYH65627:UYH65632 VID65627:VID65632 VRZ65627:VRZ65632 WBV65627:WBV65632 WLR65627:WLR65632 WVN65627:WVN65632 F131163:F131168 JB131163:JB131168 SX131163:SX131168 ACT131163:ACT131168 AMP131163:AMP131168 AWL131163:AWL131168 BGH131163:BGH131168 BQD131163:BQD131168 BZZ131163:BZZ131168 CJV131163:CJV131168 CTR131163:CTR131168 DDN131163:DDN131168 DNJ131163:DNJ131168 DXF131163:DXF131168 EHB131163:EHB131168 EQX131163:EQX131168 FAT131163:FAT131168 FKP131163:FKP131168 FUL131163:FUL131168 GEH131163:GEH131168 GOD131163:GOD131168 GXZ131163:GXZ131168 HHV131163:HHV131168 HRR131163:HRR131168 IBN131163:IBN131168 ILJ131163:ILJ131168 IVF131163:IVF131168 JFB131163:JFB131168 JOX131163:JOX131168 JYT131163:JYT131168 KIP131163:KIP131168 KSL131163:KSL131168 LCH131163:LCH131168 LMD131163:LMD131168 LVZ131163:LVZ131168 MFV131163:MFV131168 MPR131163:MPR131168 MZN131163:MZN131168 NJJ131163:NJJ131168 NTF131163:NTF131168 ODB131163:ODB131168 OMX131163:OMX131168 OWT131163:OWT131168 PGP131163:PGP131168 PQL131163:PQL131168 QAH131163:QAH131168 QKD131163:QKD131168 QTZ131163:QTZ131168 RDV131163:RDV131168 RNR131163:RNR131168 RXN131163:RXN131168 SHJ131163:SHJ131168 SRF131163:SRF131168 TBB131163:TBB131168 TKX131163:TKX131168 TUT131163:TUT131168 UEP131163:UEP131168 UOL131163:UOL131168 UYH131163:UYH131168 VID131163:VID131168 VRZ131163:VRZ131168 WBV131163:WBV131168 WLR131163:WLR131168 WVN131163:WVN131168 F196699:F196704 JB196699:JB196704 SX196699:SX196704 ACT196699:ACT196704 AMP196699:AMP196704 AWL196699:AWL196704 BGH196699:BGH196704 BQD196699:BQD196704 BZZ196699:BZZ196704 CJV196699:CJV196704 CTR196699:CTR196704 DDN196699:DDN196704 DNJ196699:DNJ196704 DXF196699:DXF196704 EHB196699:EHB196704 EQX196699:EQX196704 FAT196699:FAT196704 FKP196699:FKP196704 FUL196699:FUL196704 GEH196699:GEH196704 GOD196699:GOD196704 GXZ196699:GXZ196704 HHV196699:HHV196704 HRR196699:HRR196704 IBN196699:IBN196704 ILJ196699:ILJ196704 IVF196699:IVF196704 JFB196699:JFB196704 JOX196699:JOX196704 JYT196699:JYT196704 KIP196699:KIP196704 KSL196699:KSL196704 LCH196699:LCH196704 LMD196699:LMD196704 LVZ196699:LVZ196704 MFV196699:MFV196704 MPR196699:MPR196704 MZN196699:MZN196704 NJJ196699:NJJ196704 NTF196699:NTF196704 ODB196699:ODB196704 OMX196699:OMX196704 OWT196699:OWT196704 PGP196699:PGP196704 PQL196699:PQL196704 QAH196699:QAH196704 QKD196699:QKD196704 QTZ196699:QTZ196704 RDV196699:RDV196704 RNR196699:RNR196704 RXN196699:RXN196704 SHJ196699:SHJ196704 SRF196699:SRF196704 TBB196699:TBB196704 TKX196699:TKX196704 TUT196699:TUT196704 UEP196699:UEP196704 UOL196699:UOL196704 UYH196699:UYH196704 VID196699:VID196704 VRZ196699:VRZ196704 WBV196699:WBV196704 WLR196699:WLR196704 WVN196699:WVN196704 F262235:F262240 JB262235:JB262240 SX262235:SX262240 ACT262235:ACT262240 AMP262235:AMP262240 AWL262235:AWL262240 BGH262235:BGH262240 BQD262235:BQD262240 BZZ262235:BZZ262240 CJV262235:CJV262240 CTR262235:CTR262240 DDN262235:DDN262240 DNJ262235:DNJ262240 DXF262235:DXF262240 EHB262235:EHB262240 EQX262235:EQX262240 FAT262235:FAT262240 FKP262235:FKP262240 FUL262235:FUL262240 GEH262235:GEH262240 GOD262235:GOD262240 GXZ262235:GXZ262240 HHV262235:HHV262240 HRR262235:HRR262240 IBN262235:IBN262240 ILJ262235:ILJ262240 IVF262235:IVF262240 JFB262235:JFB262240 JOX262235:JOX262240 JYT262235:JYT262240 KIP262235:KIP262240 KSL262235:KSL262240 LCH262235:LCH262240 LMD262235:LMD262240 LVZ262235:LVZ262240 MFV262235:MFV262240 MPR262235:MPR262240 MZN262235:MZN262240 NJJ262235:NJJ262240 NTF262235:NTF262240 ODB262235:ODB262240 OMX262235:OMX262240 OWT262235:OWT262240 PGP262235:PGP262240 PQL262235:PQL262240 QAH262235:QAH262240 QKD262235:QKD262240 QTZ262235:QTZ262240 RDV262235:RDV262240 RNR262235:RNR262240 RXN262235:RXN262240 SHJ262235:SHJ262240 SRF262235:SRF262240 TBB262235:TBB262240 TKX262235:TKX262240 TUT262235:TUT262240 UEP262235:UEP262240 UOL262235:UOL262240 UYH262235:UYH262240 VID262235:VID262240 VRZ262235:VRZ262240 WBV262235:WBV262240 WLR262235:WLR262240 WVN262235:WVN262240 F327771:F327776 JB327771:JB327776 SX327771:SX327776 ACT327771:ACT327776 AMP327771:AMP327776 AWL327771:AWL327776 BGH327771:BGH327776 BQD327771:BQD327776 BZZ327771:BZZ327776 CJV327771:CJV327776 CTR327771:CTR327776 DDN327771:DDN327776 DNJ327771:DNJ327776 DXF327771:DXF327776 EHB327771:EHB327776 EQX327771:EQX327776 FAT327771:FAT327776 FKP327771:FKP327776 FUL327771:FUL327776 GEH327771:GEH327776 GOD327771:GOD327776 GXZ327771:GXZ327776 HHV327771:HHV327776 HRR327771:HRR327776 IBN327771:IBN327776 ILJ327771:ILJ327776 IVF327771:IVF327776 JFB327771:JFB327776 JOX327771:JOX327776 JYT327771:JYT327776 KIP327771:KIP327776 KSL327771:KSL327776 LCH327771:LCH327776 LMD327771:LMD327776 LVZ327771:LVZ327776 MFV327771:MFV327776 MPR327771:MPR327776 MZN327771:MZN327776 NJJ327771:NJJ327776 NTF327771:NTF327776 ODB327771:ODB327776 OMX327771:OMX327776 OWT327771:OWT327776 PGP327771:PGP327776 PQL327771:PQL327776 QAH327771:QAH327776 QKD327771:QKD327776 QTZ327771:QTZ327776 RDV327771:RDV327776 RNR327771:RNR327776 RXN327771:RXN327776 SHJ327771:SHJ327776 SRF327771:SRF327776 TBB327771:TBB327776 TKX327771:TKX327776 TUT327771:TUT327776 UEP327771:UEP327776 UOL327771:UOL327776 UYH327771:UYH327776 VID327771:VID327776 VRZ327771:VRZ327776 WBV327771:WBV327776 WLR327771:WLR327776 WVN327771:WVN327776 F393307:F393312 JB393307:JB393312 SX393307:SX393312 ACT393307:ACT393312 AMP393307:AMP393312 AWL393307:AWL393312 BGH393307:BGH393312 BQD393307:BQD393312 BZZ393307:BZZ393312 CJV393307:CJV393312 CTR393307:CTR393312 DDN393307:DDN393312 DNJ393307:DNJ393312 DXF393307:DXF393312 EHB393307:EHB393312 EQX393307:EQX393312 FAT393307:FAT393312 FKP393307:FKP393312 FUL393307:FUL393312 GEH393307:GEH393312 GOD393307:GOD393312 GXZ393307:GXZ393312 HHV393307:HHV393312 HRR393307:HRR393312 IBN393307:IBN393312 ILJ393307:ILJ393312 IVF393307:IVF393312 JFB393307:JFB393312 JOX393307:JOX393312 JYT393307:JYT393312 KIP393307:KIP393312 KSL393307:KSL393312 LCH393307:LCH393312 LMD393307:LMD393312 LVZ393307:LVZ393312 MFV393307:MFV393312 MPR393307:MPR393312 MZN393307:MZN393312 NJJ393307:NJJ393312 NTF393307:NTF393312 ODB393307:ODB393312 OMX393307:OMX393312 OWT393307:OWT393312 PGP393307:PGP393312 PQL393307:PQL393312 QAH393307:QAH393312 QKD393307:QKD393312 QTZ393307:QTZ393312 RDV393307:RDV393312 RNR393307:RNR393312 RXN393307:RXN393312 SHJ393307:SHJ393312 SRF393307:SRF393312 TBB393307:TBB393312 TKX393307:TKX393312 TUT393307:TUT393312 UEP393307:UEP393312 UOL393307:UOL393312 UYH393307:UYH393312 VID393307:VID393312 VRZ393307:VRZ393312 WBV393307:WBV393312 WLR393307:WLR393312 WVN393307:WVN393312 F458843:F458848 JB458843:JB458848 SX458843:SX458848 ACT458843:ACT458848 AMP458843:AMP458848 AWL458843:AWL458848 BGH458843:BGH458848 BQD458843:BQD458848 BZZ458843:BZZ458848 CJV458843:CJV458848 CTR458843:CTR458848 DDN458843:DDN458848 DNJ458843:DNJ458848 DXF458843:DXF458848 EHB458843:EHB458848 EQX458843:EQX458848 FAT458843:FAT458848 FKP458843:FKP458848 FUL458843:FUL458848 GEH458843:GEH458848 GOD458843:GOD458848 GXZ458843:GXZ458848 HHV458843:HHV458848 HRR458843:HRR458848 IBN458843:IBN458848 ILJ458843:ILJ458848 IVF458843:IVF458848 JFB458843:JFB458848 JOX458843:JOX458848 JYT458843:JYT458848 KIP458843:KIP458848 KSL458843:KSL458848 LCH458843:LCH458848 LMD458843:LMD458848 LVZ458843:LVZ458848 MFV458843:MFV458848 MPR458843:MPR458848 MZN458843:MZN458848 NJJ458843:NJJ458848 NTF458843:NTF458848 ODB458843:ODB458848 OMX458843:OMX458848 OWT458843:OWT458848 PGP458843:PGP458848 PQL458843:PQL458848 QAH458843:QAH458848 QKD458843:QKD458848 QTZ458843:QTZ458848 RDV458843:RDV458848 RNR458843:RNR458848 RXN458843:RXN458848 SHJ458843:SHJ458848 SRF458843:SRF458848 TBB458843:TBB458848 TKX458843:TKX458848 TUT458843:TUT458848 UEP458843:UEP458848 UOL458843:UOL458848 UYH458843:UYH458848 VID458843:VID458848 VRZ458843:VRZ458848 WBV458843:WBV458848 WLR458843:WLR458848 WVN458843:WVN458848 F524379:F524384 JB524379:JB524384 SX524379:SX524384 ACT524379:ACT524384 AMP524379:AMP524384 AWL524379:AWL524384 BGH524379:BGH524384 BQD524379:BQD524384 BZZ524379:BZZ524384 CJV524379:CJV524384 CTR524379:CTR524384 DDN524379:DDN524384 DNJ524379:DNJ524384 DXF524379:DXF524384 EHB524379:EHB524384 EQX524379:EQX524384 FAT524379:FAT524384 FKP524379:FKP524384 FUL524379:FUL524384 GEH524379:GEH524384 GOD524379:GOD524384 GXZ524379:GXZ524384 HHV524379:HHV524384 HRR524379:HRR524384 IBN524379:IBN524384 ILJ524379:ILJ524384 IVF524379:IVF524384 JFB524379:JFB524384 JOX524379:JOX524384 JYT524379:JYT524384 KIP524379:KIP524384 KSL524379:KSL524384 LCH524379:LCH524384 LMD524379:LMD524384 LVZ524379:LVZ524384 MFV524379:MFV524384 MPR524379:MPR524384 MZN524379:MZN524384 NJJ524379:NJJ524384 NTF524379:NTF524384 ODB524379:ODB524384 OMX524379:OMX524384 OWT524379:OWT524384 PGP524379:PGP524384 PQL524379:PQL524384 QAH524379:QAH524384 QKD524379:QKD524384 QTZ524379:QTZ524384 RDV524379:RDV524384 RNR524379:RNR524384 RXN524379:RXN524384 SHJ524379:SHJ524384 SRF524379:SRF524384 TBB524379:TBB524384 TKX524379:TKX524384 TUT524379:TUT524384 UEP524379:UEP524384 UOL524379:UOL524384 UYH524379:UYH524384 VID524379:VID524384 VRZ524379:VRZ524384 WBV524379:WBV524384 WLR524379:WLR524384 WVN524379:WVN524384 F589915:F589920 JB589915:JB589920 SX589915:SX589920 ACT589915:ACT589920 AMP589915:AMP589920 AWL589915:AWL589920 BGH589915:BGH589920 BQD589915:BQD589920 BZZ589915:BZZ589920 CJV589915:CJV589920 CTR589915:CTR589920 DDN589915:DDN589920 DNJ589915:DNJ589920 DXF589915:DXF589920 EHB589915:EHB589920 EQX589915:EQX589920 FAT589915:FAT589920 FKP589915:FKP589920 FUL589915:FUL589920 GEH589915:GEH589920 GOD589915:GOD589920 GXZ589915:GXZ589920 HHV589915:HHV589920 HRR589915:HRR589920 IBN589915:IBN589920 ILJ589915:ILJ589920 IVF589915:IVF589920 JFB589915:JFB589920 JOX589915:JOX589920 JYT589915:JYT589920 KIP589915:KIP589920 KSL589915:KSL589920 LCH589915:LCH589920 LMD589915:LMD589920 LVZ589915:LVZ589920 MFV589915:MFV589920 MPR589915:MPR589920 MZN589915:MZN589920 NJJ589915:NJJ589920 NTF589915:NTF589920 ODB589915:ODB589920 OMX589915:OMX589920 OWT589915:OWT589920 PGP589915:PGP589920 PQL589915:PQL589920 QAH589915:QAH589920 QKD589915:QKD589920 QTZ589915:QTZ589920 RDV589915:RDV589920 RNR589915:RNR589920 RXN589915:RXN589920 SHJ589915:SHJ589920 SRF589915:SRF589920 TBB589915:TBB589920 TKX589915:TKX589920 TUT589915:TUT589920 UEP589915:UEP589920 UOL589915:UOL589920 UYH589915:UYH589920 VID589915:VID589920 VRZ589915:VRZ589920 WBV589915:WBV589920 WLR589915:WLR589920 WVN589915:WVN589920 F655451:F655456 JB655451:JB655456 SX655451:SX655456 ACT655451:ACT655456 AMP655451:AMP655456 AWL655451:AWL655456 BGH655451:BGH655456 BQD655451:BQD655456 BZZ655451:BZZ655456 CJV655451:CJV655456 CTR655451:CTR655456 DDN655451:DDN655456 DNJ655451:DNJ655456 DXF655451:DXF655456 EHB655451:EHB655456 EQX655451:EQX655456 FAT655451:FAT655456 FKP655451:FKP655456 FUL655451:FUL655456 GEH655451:GEH655456 GOD655451:GOD655456 GXZ655451:GXZ655456 HHV655451:HHV655456 HRR655451:HRR655456 IBN655451:IBN655456 ILJ655451:ILJ655456 IVF655451:IVF655456 JFB655451:JFB655456 JOX655451:JOX655456 JYT655451:JYT655456 KIP655451:KIP655456 KSL655451:KSL655456 LCH655451:LCH655456 LMD655451:LMD655456 LVZ655451:LVZ655456 MFV655451:MFV655456 MPR655451:MPR655456 MZN655451:MZN655456 NJJ655451:NJJ655456 NTF655451:NTF655456 ODB655451:ODB655456 OMX655451:OMX655456 OWT655451:OWT655456 PGP655451:PGP655456 PQL655451:PQL655456 QAH655451:QAH655456 QKD655451:QKD655456 QTZ655451:QTZ655456 RDV655451:RDV655456 RNR655451:RNR655456 RXN655451:RXN655456 SHJ655451:SHJ655456 SRF655451:SRF655456 TBB655451:TBB655456 TKX655451:TKX655456 TUT655451:TUT655456 UEP655451:UEP655456 UOL655451:UOL655456 UYH655451:UYH655456 VID655451:VID655456 VRZ655451:VRZ655456 WBV655451:WBV655456 WLR655451:WLR655456 WVN655451:WVN655456 F720987:F720992 JB720987:JB720992 SX720987:SX720992 ACT720987:ACT720992 AMP720987:AMP720992 AWL720987:AWL720992 BGH720987:BGH720992 BQD720987:BQD720992 BZZ720987:BZZ720992 CJV720987:CJV720992 CTR720987:CTR720992 DDN720987:DDN720992 DNJ720987:DNJ720992 DXF720987:DXF720992 EHB720987:EHB720992 EQX720987:EQX720992 FAT720987:FAT720992 FKP720987:FKP720992 FUL720987:FUL720992 GEH720987:GEH720992 GOD720987:GOD720992 GXZ720987:GXZ720992 HHV720987:HHV720992 HRR720987:HRR720992 IBN720987:IBN720992 ILJ720987:ILJ720992 IVF720987:IVF720992 JFB720987:JFB720992 JOX720987:JOX720992 JYT720987:JYT720992 KIP720987:KIP720992 KSL720987:KSL720992 LCH720987:LCH720992 LMD720987:LMD720992 LVZ720987:LVZ720992 MFV720987:MFV720992 MPR720987:MPR720992 MZN720987:MZN720992 NJJ720987:NJJ720992 NTF720987:NTF720992 ODB720987:ODB720992 OMX720987:OMX720992 OWT720987:OWT720992 PGP720987:PGP720992 PQL720987:PQL720992 QAH720987:QAH720992 QKD720987:QKD720992 QTZ720987:QTZ720992 RDV720987:RDV720992 RNR720987:RNR720992 RXN720987:RXN720992 SHJ720987:SHJ720992 SRF720987:SRF720992 TBB720987:TBB720992 TKX720987:TKX720992 TUT720987:TUT720992 UEP720987:UEP720992 UOL720987:UOL720992 UYH720987:UYH720992 VID720987:VID720992 VRZ720987:VRZ720992 WBV720987:WBV720992 WLR720987:WLR720992 WVN720987:WVN720992 F786523:F786528 JB786523:JB786528 SX786523:SX786528 ACT786523:ACT786528 AMP786523:AMP786528 AWL786523:AWL786528 BGH786523:BGH786528 BQD786523:BQD786528 BZZ786523:BZZ786528 CJV786523:CJV786528 CTR786523:CTR786528 DDN786523:DDN786528 DNJ786523:DNJ786528 DXF786523:DXF786528 EHB786523:EHB786528 EQX786523:EQX786528 FAT786523:FAT786528 FKP786523:FKP786528 FUL786523:FUL786528 GEH786523:GEH786528 GOD786523:GOD786528 GXZ786523:GXZ786528 HHV786523:HHV786528 HRR786523:HRR786528 IBN786523:IBN786528 ILJ786523:ILJ786528 IVF786523:IVF786528 JFB786523:JFB786528 JOX786523:JOX786528 JYT786523:JYT786528 KIP786523:KIP786528 KSL786523:KSL786528 LCH786523:LCH786528 LMD786523:LMD786528 LVZ786523:LVZ786528 MFV786523:MFV786528 MPR786523:MPR786528 MZN786523:MZN786528 NJJ786523:NJJ786528 NTF786523:NTF786528 ODB786523:ODB786528 OMX786523:OMX786528 OWT786523:OWT786528 PGP786523:PGP786528 PQL786523:PQL786528 QAH786523:QAH786528 QKD786523:QKD786528 QTZ786523:QTZ786528 RDV786523:RDV786528 RNR786523:RNR786528 RXN786523:RXN786528 SHJ786523:SHJ786528 SRF786523:SRF786528 TBB786523:TBB786528 TKX786523:TKX786528 TUT786523:TUT786528 UEP786523:UEP786528 UOL786523:UOL786528 UYH786523:UYH786528 VID786523:VID786528 VRZ786523:VRZ786528 WBV786523:WBV786528 WLR786523:WLR786528 WVN786523:WVN786528 F852059:F852064 JB852059:JB852064 SX852059:SX852064 ACT852059:ACT852064 AMP852059:AMP852064 AWL852059:AWL852064 BGH852059:BGH852064 BQD852059:BQD852064 BZZ852059:BZZ852064 CJV852059:CJV852064 CTR852059:CTR852064 DDN852059:DDN852064 DNJ852059:DNJ852064 DXF852059:DXF852064 EHB852059:EHB852064 EQX852059:EQX852064 FAT852059:FAT852064 FKP852059:FKP852064 FUL852059:FUL852064 GEH852059:GEH852064 GOD852059:GOD852064 GXZ852059:GXZ852064 HHV852059:HHV852064 HRR852059:HRR852064 IBN852059:IBN852064 ILJ852059:ILJ852064 IVF852059:IVF852064 JFB852059:JFB852064 JOX852059:JOX852064 JYT852059:JYT852064 KIP852059:KIP852064 KSL852059:KSL852064 LCH852059:LCH852064 LMD852059:LMD852064 LVZ852059:LVZ852064 MFV852059:MFV852064 MPR852059:MPR852064 MZN852059:MZN852064 NJJ852059:NJJ852064 NTF852059:NTF852064 ODB852059:ODB852064 OMX852059:OMX852064 OWT852059:OWT852064 PGP852059:PGP852064 PQL852059:PQL852064 QAH852059:QAH852064 QKD852059:QKD852064 QTZ852059:QTZ852064 RDV852059:RDV852064 RNR852059:RNR852064 RXN852059:RXN852064 SHJ852059:SHJ852064 SRF852059:SRF852064 TBB852059:TBB852064 TKX852059:TKX852064 TUT852059:TUT852064 UEP852059:UEP852064 UOL852059:UOL852064 UYH852059:UYH852064 VID852059:VID852064 VRZ852059:VRZ852064 WBV852059:WBV852064 WLR852059:WLR852064 WVN852059:WVN852064 F917595:F917600 JB917595:JB917600 SX917595:SX917600 ACT917595:ACT917600 AMP917595:AMP917600 AWL917595:AWL917600 BGH917595:BGH917600 BQD917595:BQD917600 BZZ917595:BZZ917600 CJV917595:CJV917600 CTR917595:CTR917600 DDN917595:DDN917600 DNJ917595:DNJ917600 DXF917595:DXF917600 EHB917595:EHB917600 EQX917595:EQX917600 FAT917595:FAT917600 FKP917595:FKP917600 FUL917595:FUL917600 GEH917595:GEH917600 GOD917595:GOD917600 GXZ917595:GXZ917600 HHV917595:HHV917600 HRR917595:HRR917600 IBN917595:IBN917600 ILJ917595:ILJ917600 IVF917595:IVF917600 JFB917595:JFB917600 JOX917595:JOX917600 JYT917595:JYT917600 KIP917595:KIP917600 KSL917595:KSL917600 LCH917595:LCH917600 LMD917595:LMD917600 LVZ917595:LVZ917600 MFV917595:MFV917600 MPR917595:MPR917600 MZN917595:MZN917600 NJJ917595:NJJ917600 NTF917595:NTF917600 ODB917595:ODB917600 OMX917595:OMX917600 OWT917595:OWT917600 PGP917595:PGP917600 PQL917595:PQL917600 QAH917595:QAH917600 QKD917595:QKD917600 QTZ917595:QTZ917600 RDV917595:RDV917600 RNR917595:RNR917600 RXN917595:RXN917600 SHJ917595:SHJ917600 SRF917595:SRF917600 TBB917595:TBB917600 TKX917595:TKX917600 TUT917595:TUT917600 UEP917595:UEP917600 UOL917595:UOL917600 UYH917595:UYH917600 VID917595:VID917600 VRZ917595:VRZ917600 WBV917595:WBV917600 WLR917595:WLR917600 WVN917595:WVN917600 F983131:F983136 JB983131:JB983136 SX983131:SX983136 ACT983131:ACT983136 AMP983131:AMP983136 AWL983131:AWL983136 BGH983131:BGH983136 BQD983131:BQD983136 BZZ983131:BZZ983136 CJV983131:CJV983136 CTR983131:CTR983136 DDN983131:DDN983136 DNJ983131:DNJ983136 DXF983131:DXF983136 EHB983131:EHB983136 EQX983131:EQX983136 FAT983131:FAT983136 FKP983131:FKP983136 FUL983131:FUL983136 GEH983131:GEH983136 GOD983131:GOD983136 GXZ983131:GXZ983136 HHV983131:HHV983136 HRR983131:HRR983136 IBN983131:IBN983136 ILJ983131:ILJ983136 IVF983131:IVF983136 JFB983131:JFB983136 JOX983131:JOX983136 JYT983131:JYT983136 KIP983131:KIP983136 KSL983131:KSL983136 LCH983131:LCH983136 LMD983131:LMD983136 LVZ983131:LVZ983136 MFV983131:MFV983136 MPR983131:MPR983136 MZN983131:MZN983136 NJJ983131:NJJ983136 NTF983131:NTF983136 ODB983131:ODB983136 OMX983131:OMX983136 OWT983131:OWT983136 PGP983131:PGP983136 PQL983131:PQL983136 QAH983131:QAH983136 QKD983131:QKD983136 QTZ983131:QTZ983136 RDV983131:RDV983136 RNR983131:RNR983136 RXN983131:RXN983136 SHJ983131:SHJ983136 SRF983131:SRF983136 TBB983131:TBB983136 TKX983131:TKX983136 TUT983131:TUT983136 UEP983131:UEP983136 UOL983131:UOL983136 UYH983131:UYH983136 VID983131:VID983136 VRZ983131:VRZ983136 WBV983131:WBV983136 WLR983131:WLR983136 WVN983131:WVN983136 F80:F85 JB80:JB85 SX80:SX85 ACT80:ACT85 AMP80:AMP85 AWL80:AWL85 BGH80:BGH85 BQD80:BQD85 BZZ80:BZZ85 CJV80:CJV85 CTR80:CTR85 DDN80:DDN85 DNJ80:DNJ85 DXF80:DXF85 EHB80:EHB85 EQX80:EQX85 FAT80:FAT85 FKP80:FKP85 FUL80:FUL85 GEH80:GEH85 GOD80:GOD85 GXZ80:GXZ85 HHV80:HHV85 HRR80:HRR85 IBN80:IBN85 ILJ80:ILJ85 IVF80:IVF85 JFB80:JFB85 JOX80:JOX85 JYT80:JYT85 KIP80:KIP85 KSL80:KSL85 LCH80:LCH85 LMD80:LMD85 LVZ80:LVZ85 MFV80:MFV85 MPR80:MPR85 MZN80:MZN85 NJJ80:NJJ85 NTF80:NTF85 ODB80:ODB85 OMX80:OMX85 OWT80:OWT85 PGP80:PGP85 PQL80:PQL85 QAH80:QAH85 QKD80:QKD85 QTZ80:QTZ85 RDV80:RDV85 RNR80:RNR85 RXN80:RXN85 SHJ80:SHJ85 SRF80:SRF85 TBB80:TBB85 TKX80:TKX85 TUT80:TUT85 UEP80:UEP85 UOL80:UOL85 UYH80:UYH85 VID80:VID85 VRZ80:VRZ85 WBV80:WBV85 WLR80:WLR85 WVN80:WVN85 F65616:F65621 JB65616:JB65621 SX65616:SX65621 ACT65616:ACT65621 AMP65616:AMP65621 AWL65616:AWL65621 BGH65616:BGH65621 BQD65616:BQD65621 BZZ65616:BZZ65621 CJV65616:CJV65621 CTR65616:CTR65621 DDN65616:DDN65621 DNJ65616:DNJ65621 DXF65616:DXF65621 EHB65616:EHB65621 EQX65616:EQX65621 FAT65616:FAT65621 FKP65616:FKP65621 FUL65616:FUL65621 GEH65616:GEH65621 GOD65616:GOD65621 GXZ65616:GXZ65621 HHV65616:HHV65621 HRR65616:HRR65621 IBN65616:IBN65621 ILJ65616:ILJ65621 IVF65616:IVF65621 JFB65616:JFB65621 JOX65616:JOX65621 JYT65616:JYT65621 KIP65616:KIP65621 KSL65616:KSL65621 LCH65616:LCH65621 LMD65616:LMD65621 LVZ65616:LVZ65621 MFV65616:MFV65621 MPR65616:MPR65621 MZN65616:MZN65621 NJJ65616:NJJ65621 NTF65616:NTF65621 ODB65616:ODB65621 OMX65616:OMX65621 OWT65616:OWT65621 PGP65616:PGP65621 PQL65616:PQL65621 QAH65616:QAH65621 QKD65616:QKD65621 QTZ65616:QTZ65621 RDV65616:RDV65621 RNR65616:RNR65621 RXN65616:RXN65621 SHJ65616:SHJ65621 SRF65616:SRF65621 TBB65616:TBB65621 TKX65616:TKX65621 TUT65616:TUT65621 UEP65616:UEP65621 UOL65616:UOL65621 UYH65616:UYH65621 VID65616:VID65621 VRZ65616:VRZ65621 WBV65616:WBV65621 WLR65616:WLR65621 WVN65616:WVN65621 F131152:F131157 JB131152:JB131157 SX131152:SX131157 ACT131152:ACT131157 AMP131152:AMP131157 AWL131152:AWL131157 BGH131152:BGH131157 BQD131152:BQD131157 BZZ131152:BZZ131157 CJV131152:CJV131157 CTR131152:CTR131157 DDN131152:DDN131157 DNJ131152:DNJ131157 DXF131152:DXF131157 EHB131152:EHB131157 EQX131152:EQX131157 FAT131152:FAT131157 FKP131152:FKP131157 FUL131152:FUL131157 GEH131152:GEH131157 GOD131152:GOD131157 GXZ131152:GXZ131157 HHV131152:HHV131157 HRR131152:HRR131157 IBN131152:IBN131157 ILJ131152:ILJ131157 IVF131152:IVF131157 JFB131152:JFB131157 JOX131152:JOX131157 JYT131152:JYT131157 KIP131152:KIP131157 KSL131152:KSL131157 LCH131152:LCH131157 LMD131152:LMD131157 LVZ131152:LVZ131157 MFV131152:MFV131157 MPR131152:MPR131157 MZN131152:MZN131157 NJJ131152:NJJ131157 NTF131152:NTF131157 ODB131152:ODB131157 OMX131152:OMX131157 OWT131152:OWT131157 PGP131152:PGP131157 PQL131152:PQL131157 QAH131152:QAH131157 QKD131152:QKD131157 QTZ131152:QTZ131157 RDV131152:RDV131157 RNR131152:RNR131157 RXN131152:RXN131157 SHJ131152:SHJ131157 SRF131152:SRF131157 TBB131152:TBB131157 TKX131152:TKX131157 TUT131152:TUT131157 UEP131152:UEP131157 UOL131152:UOL131157 UYH131152:UYH131157 VID131152:VID131157 VRZ131152:VRZ131157 WBV131152:WBV131157 WLR131152:WLR131157 WVN131152:WVN131157 F196688:F196693 JB196688:JB196693 SX196688:SX196693 ACT196688:ACT196693 AMP196688:AMP196693 AWL196688:AWL196693 BGH196688:BGH196693 BQD196688:BQD196693 BZZ196688:BZZ196693 CJV196688:CJV196693 CTR196688:CTR196693 DDN196688:DDN196693 DNJ196688:DNJ196693 DXF196688:DXF196693 EHB196688:EHB196693 EQX196688:EQX196693 FAT196688:FAT196693 FKP196688:FKP196693 FUL196688:FUL196693 GEH196688:GEH196693 GOD196688:GOD196693 GXZ196688:GXZ196693 HHV196688:HHV196693 HRR196688:HRR196693 IBN196688:IBN196693 ILJ196688:ILJ196693 IVF196688:IVF196693 JFB196688:JFB196693 JOX196688:JOX196693 JYT196688:JYT196693 KIP196688:KIP196693 KSL196688:KSL196693 LCH196688:LCH196693 LMD196688:LMD196693 LVZ196688:LVZ196693 MFV196688:MFV196693 MPR196688:MPR196693 MZN196688:MZN196693 NJJ196688:NJJ196693 NTF196688:NTF196693 ODB196688:ODB196693 OMX196688:OMX196693 OWT196688:OWT196693 PGP196688:PGP196693 PQL196688:PQL196693 QAH196688:QAH196693 QKD196688:QKD196693 QTZ196688:QTZ196693 RDV196688:RDV196693 RNR196688:RNR196693 RXN196688:RXN196693 SHJ196688:SHJ196693 SRF196688:SRF196693 TBB196688:TBB196693 TKX196688:TKX196693 TUT196688:TUT196693 UEP196688:UEP196693 UOL196688:UOL196693 UYH196688:UYH196693 VID196688:VID196693 VRZ196688:VRZ196693 WBV196688:WBV196693 WLR196688:WLR196693 WVN196688:WVN196693 F262224:F262229 JB262224:JB262229 SX262224:SX262229 ACT262224:ACT262229 AMP262224:AMP262229 AWL262224:AWL262229 BGH262224:BGH262229 BQD262224:BQD262229 BZZ262224:BZZ262229 CJV262224:CJV262229 CTR262224:CTR262229 DDN262224:DDN262229 DNJ262224:DNJ262229 DXF262224:DXF262229 EHB262224:EHB262229 EQX262224:EQX262229 FAT262224:FAT262229 FKP262224:FKP262229 FUL262224:FUL262229 GEH262224:GEH262229 GOD262224:GOD262229 GXZ262224:GXZ262229 HHV262224:HHV262229 HRR262224:HRR262229 IBN262224:IBN262229 ILJ262224:ILJ262229 IVF262224:IVF262229 JFB262224:JFB262229 JOX262224:JOX262229 JYT262224:JYT262229 KIP262224:KIP262229 KSL262224:KSL262229 LCH262224:LCH262229 LMD262224:LMD262229 LVZ262224:LVZ262229 MFV262224:MFV262229 MPR262224:MPR262229 MZN262224:MZN262229 NJJ262224:NJJ262229 NTF262224:NTF262229 ODB262224:ODB262229 OMX262224:OMX262229 OWT262224:OWT262229 PGP262224:PGP262229 PQL262224:PQL262229 QAH262224:QAH262229 QKD262224:QKD262229 QTZ262224:QTZ262229 RDV262224:RDV262229 RNR262224:RNR262229 RXN262224:RXN262229 SHJ262224:SHJ262229 SRF262224:SRF262229 TBB262224:TBB262229 TKX262224:TKX262229 TUT262224:TUT262229 UEP262224:UEP262229 UOL262224:UOL262229 UYH262224:UYH262229 VID262224:VID262229 VRZ262224:VRZ262229 WBV262224:WBV262229 WLR262224:WLR262229 WVN262224:WVN262229 F327760:F327765 JB327760:JB327765 SX327760:SX327765 ACT327760:ACT327765 AMP327760:AMP327765 AWL327760:AWL327765 BGH327760:BGH327765 BQD327760:BQD327765 BZZ327760:BZZ327765 CJV327760:CJV327765 CTR327760:CTR327765 DDN327760:DDN327765 DNJ327760:DNJ327765 DXF327760:DXF327765 EHB327760:EHB327765 EQX327760:EQX327765 FAT327760:FAT327765 FKP327760:FKP327765 FUL327760:FUL327765 GEH327760:GEH327765 GOD327760:GOD327765 GXZ327760:GXZ327765 HHV327760:HHV327765 HRR327760:HRR327765 IBN327760:IBN327765 ILJ327760:ILJ327765 IVF327760:IVF327765 JFB327760:JFB327765 JOX327760:JOX327765 JYT327760:JYT327765 KIP327760:KIP327765 KSL327760:KSL327765 LCH327760:LCH327765 LMD327760:LMD327765 LVZ327760:LVZ327765 MFV327760:MFV327765 MPR327760:MPR327765 MZN327760:MZN327765 NJJ327760:NJJ327765 NTF327760:NTF327765 ODB327760:ODB327765 OMX327760:OMX327765 OWT327760:OWT327765 PGP327760:PGP327765 PQL327760:PQL327765 QAH327760:QAH327765 QKD327760:QKD327765 QTZ327760:QTZ327765 RDV327760:RDV327765 RNR327760:RNR327765 RXN327760:RXN327765 SHJ327760:SHJ327765 SRF327760:SRF327765 TBB327760:TBB327765 TKX327760:TKX327765 TUT327760:TUT327765 UEP327760:UEP327765 UOL327760:UOL327765 UYH327760:UYH327765 VID327760:VID327765 VRZ327760:VRZ327765 WBV327760:WBV327765 WLR327760:WLR327765 WVN327760:WVN327765 F393296:F393301 JB393296:JB393301 SX393296:SX393301 ACT393296:ACT393301 AMP393296:AMP393301 AWL393296:AWL393301 BGH393296:BGH393301 BQD393296:BQD393301 BZZ393296:BZZ393301 CJV393296:CJV393301 CTR393296:CTR393301 DDN393296:DDN393301 DNJ393296:DNJ393301 DXF393296:DXF393301 EHB393296:EHB393301 EQX393296:EQX393301 FAT393296:FAT393301 FKP393296:FKP393301 FUL393296:FUL393301 GEH393296:GEH393301 GOD393296:GOD393301 GXZ393296:GXZ393301 HHV393296:HHV393301 HRR393296:HRR393301 IBN393296:IBN393301 ILJ393296:ILJ393301 IVF393296:IVF393301 JFB393296:JFB393301 JOX393296:JOX393301 JYT393296:JYT393301 KIP393296:KIP393301 KSL393296:KSL393301 LCH393296:LCH393301 LMD393296:LMD393301 LVZ393296:LVZ393301 MFV393296:MFV393301 MPR393296:MPR393301 MZN393296:MZN393301 NJJ393296:NJJ393301 NTF393296:NTF393301 ODB393296:ODB393301 OMX393296:OMX393301 OWT393296:OWT393301 PGP393296:PGP393301 PQL393296:PQL393301 QAH393296:QAH393301 QKD393296:QKD393301 QTZ393296:QTZ393301 RDV393296:RDV393301 RNR393296:RNR393301 RXN393296:RXN393301 SHJ393296:SHJ393301 SRF393296:SRF393301 TBB393296:TBB393301 TKX393296:TKX393301 TUT393296:TUT393301 UEP393296:UEP393301 UOL393296:UOL393301 UYH393296:UYH393301 VID393296:VID393301 VRZ393296:VRZ393301 WBV393296:WBV393301 WLR393296:WLR393301 WVN393296:WVN393301 F458832:F458837 JB458832:JB458837 SX458832:SX458837 ACT458832:ACT458837 AMP458832:AMP458837 AWL458832:AWL458837 BGH458832:BGH458837 BQD458832:BQD458837 BZZ458832:BZZ458837 CJV458832:CJV458837 CTR458832:CTR458837 DDN458832:DDN458837 DNJ458832:DNJ458837 DXF458832:DXF458837 EHB458832:EHB458837 EQX458832:EQX458837 FAT458832:FAT458837 FKP458832:FKP458837 FUL458832:FUL458837 GEH458832:GEH458837 GOD458832:GOD458837 GXZ458832:GXZ458837 HHV458832:HHV458837 HRR458832:HRR458837 IBN458832:IBN458837 ILJ458832:ILJ458837 IVF458832:IVF458837 JFB458832:JFB458837 JOX458832:JOX458837 JYT458832:JYT458837 KIP458832:KIP458837 KSL458832:KSL458837 LCH458832:LCH458837 LMD458832:LMD458837 LVZ458832:LVZ458837 MFV458832:MFV458837 MPR458832:MPR458837 MZN458832:MZN458837 NJJ458832:NJJ458837 NTF458832:NTF458837 ODB458832:ODB458837 OMX458832:OMX458837 OWT458832:OWT458837 PGP458832:PGP458837 PQL458832:PQL458837 QAH458832:QAH458837 QKD458832:QKD458837 QTZ458832:QTZ458837 RDV458832:RDV458837 RNR458832:RNR458837 RXN458832:RXN458837 SHJ458832:SHJ458837 SRF458832:SRF458837 TBB458832:TBB458837 TKX458832:TKX458837 TUT458832:TUT458837 UEP458832:UEP458837 UOL458832:UOL458837 UYH458832:UYH458837 VID458832:VID458837 VRZ458832:VRZ458837 WBV458832:WBV458837 WLR458832:WLR458837 WVN458832:WVN458837 F524368:F524373 JB524368:JB524373 SX524368:SX524373 ACT524368:ACT524373 AMP524368:AMP524373 AWL524368:AWL524373 BGH524368:BGH524373 BQD524368:BQD524373 BZZ524368:BZZ524373 CJV524368:CJV524373 CTR524368:CTR524373 DDN524368:DDN524373 DNJ524368:DNJ524373 DXF524368:DXF524373 EHB524368:EHB524373 EQX524368:EQX524373 FAT524368:FAT524373 FKP524368:FKP524373 FUL524368:FUL524373 GEH524368:GEH524373 GOD524368:GOD524373 GXZ524368:GXZ524373 HHV524368:HHV524373 HRR524368:HRR524373 IBN524368:IBN524373 ILJ524368:ILJ524373 IVF524368:IVF524373 JFB524368:JFB524373 JOX524368:JOX524373 JYT524368:JYT524373 KIP524368:KIP524373 KSL524368:KSL524373 LCH524368:LCH524373 LMD524368:LMD524373 LVZ524368:LVZ524373 MFV524368:MFV524373 MPR524368:MPR524373 MZN524368:MZN524373 NJJ524368:NJJ524373 NTF524368:NTF524373 ODB524368:ODB524373 OMX524368:OMX524373 OWT524368:OWT524373 PGP524368:PGP524373 PQL524368:PQL524373 QAH524368:QAH524373 QKD524368:QKD524373 QTZ524368:QTZ524373 RDV524368:RDV524373 RNR524368:RNR524373 RXN524368:RXN524373 SHJ524368:SHJ524373 SRF524368:SRF524373 TBB524368:TBB524373 TKX524368:TKX524373 TUT524368:TUT524373 UEP524368:UEP524373 UOL524368:UOL524373 UYH524368:UYH524373 VID524368:VID524373 VRZ524368:VRZ524373 WBV524368:WBV524373 WLR524368:WLR524373 WVN524368:WVN524373 F589904:F589909 JB589904:JB589909 SX589904:SX589909 ACT589904:ACT589909 AMP589904:AMP589909 AWL589904:AWL589909 BGH589904:BGH589909 BQD589904:BQD589909 BZZ589904:BZZ589909 CJV589904:CJV589909 CTR589904:CTR589909 DDN589904:DDN589909 DNJ589904:DNJ589909 DXF589904:DXF589909 EHB589904:EHB589909 EQX589904:EQX589909 FAT589904:FAT589909 FKP589904:FKP589909 FUL589904:FUL589909 GEH589904:GEH589909 GOD589904:GOD589909 GXZ589904:GXZ589909 HHV589904:HHV589909 HRR589904:HRR589909 IBN589904:IBN589909 ILJ589904:ILJ589909 IVF589904:IVF589909 JFB589904:JFB589909 JOX589904:JOX589909 JYT589904:JYT589909 KIP589904:KIP589909 KSL589904:KSL589909 LCH589904:LCH589909 LMD589904:LMD589909 LVZ589904:LVZ589909 MFV589904:MFV589909 MPR589904:MPR589909 MZN589904:MZN589909 NJJ589904:NJJ589909 NTF589904:NTF589909 ODB589904:ODB589909 OMX589904:OMX589909 OWT589904:OWT589909 PGP589904:PGP589909 PQL589904:PQL589909 QAH589904:QAH589909 QKD589904:QKD589909 QTZ589904:QTZ589909 RDV589904:RDV589909 RNR589904:RNR589909 RXN589904:RXN589909 SHJ589904:SHJ589909 SRF589904:SRF589909 TBB589904:TBB589909 TKX589904:TKX589909 TUT589904:TUT589909 UEP589904:UEP589909 UOL589904:UOL589909 UYH589904:UYH589909 VID589904:VID589909 VRZ589904:VRZ589909 WBV589904:WBV589909 WLR589904:WLR589909 WVN589904:WVN589909 F655440:F655445 JB655440:JB655445 SX655440:SX655445 ACT655440:ACT655445 AMP655440:AMP655445 AWL655440:AWL655445 BGH655440:BGH655445 BQD655440:BQD655445 BZZ655440:BZZ655445 CJV655440:CJV655445 CTR655440:CTR655445 DDN655440:DDN655445 DNJ655440:DNJ655445 DXF655440:DXF655445 EHB655440:EHB655445 EQX655440:EQX655445 FAT655440:FAT655445 FKP655440:FKP655445 FUL655440:FUL655445 GEH655440:GEH655445 GOD655440:GOD655445 GXZ655440:GXZ655445 HHV655440:HHV655445 HRR655440:HRR655445 IBN655440:IBN655445 ILJ655440:ILJ655445 IVF655440:IVF655445 JFB655440:JFB655445 JOX655440:JOX655445 JYT655440:JYT655445 KIP655440:KIP655445 KSL655440:KSL655445 LCH655440:LCH655445 LMD655440:LMD655445 LVZ655440:LVZ655445 MFV655440:MFV655445 MPR655440:MPR655445 MZN655440:MZN655445 NJJ655440:NJJ655445 NTF655440:NTF655445 ODB655440:ODB655445 OMX655440:OMX655445 OWT655440:OWT655445 PGP655440:PGP655445 PQL655440:PQL655445 QAH655440:QAH655445 QKD655440:QKD655445 QTZ655440:QTZ655445 RDV655440:RDV655445 RNR655440:RNR655445 RXN655440:RXN655445 SHJ655440:SHJ655445 SRF655440:SRF655445 TBB655440:TBB655445 TKX655440:TKX655445 TUT655440:TUT655445 UEP655440:UEP655445 UOL655440:UOL655445 UYH655440:UYH655445 VID655440:VID655445 VRZ655440:VRZ655445 WBV655440:WBV655445 WLR655440:WLR655445 WVN655440:WVN655445 F720976:F720981 JB720976:JB720981 SX720976:SX720981 ACT720976:ACT720981 AMP720976:AMP720981 AWL720976:AWL720981 BGH720976:BGH720981 BQD720976:BQD720981 BZZ720976:BZZ720981 CJV720976:CJV720981 CTR720976:CTR720981 DDN720976:DDN720981 DNJ720976:DNJ720981 DXF720976:DXF720981 EHB720976:EHB720981 EQX720976:EQX720981 FAT720976:FAT720981 FKP720976:FKP720981 FUL720976:FUL720981 GEH720976:GEH720981 GOD720976:GOD720981 GXZ720976:GXZ720981 HHV720976:HHV720981 HRR720976:HRR720981 IBN720976:IBN720981 ILJ720976:ILJ720981 IVF720976:IVF720981 JFB720976:JFB720981 JOX720976:JOX720981 JYT720976:JYT720981 KIP720976:KIP720981 KSL720976:KSL720981 LCH720976:LCH720981 LMD720976:LMD720981 LVZ720976:LVZ720981 MFV720976:MFV720981 MPR720976:MPR720981 MZN720976:MZN720981 NJJ720976:NJJ720981 NTF720976:NTF720981 ODB720976:ODB720981 OMX720976:OMX720981 OWT720976:OWT720981 PGP720976:PGP720981 PQL720976:PQL720981 QAH720976:QAH720981 QKD720976:QKD720981 QTZ720976:QTZ720981 RDV720976:RDV720981 RNR720976:RNR720981 RXN720976:RXN720981 SHJ720976:SHJ720981 SRF720976:SRF720981 TBB720976:TBB720981 TKX720976:TKX720981 TUT720976:TUT720981 UEP720976:UEP720981 UOL720976:UOL720981 UYH720976:UYH720981 VID720976:VID720981 VRZ720976:VRZ720981 WBV720976:WBV720981 WLR720976:WLR720981 WVN720976:WVN720981 F786512:F786517 JB786512:JB786517 SX786512:SX786517 ACT786512:ACT786517 AMP786512:AMP786517 AWL786512:AWL786517 BGH786512:BGH786517 BQD786512:BQD786517 BZZ786512:BZZ786517 CJV786512:CJV786517 CTR786512:CTR786517 DDN786512:DDN786517 DNJ786512:DNJ786517 DXF786512:DXF786517 EHB786512:EHB786517 EQX786512:EQX786517 FAT786512:FAT786517 FKP786512:FKP786517 FUL786512:FUL786517 GEH786512:GEH786517 GOD786512:GOD786517 GXZ786512:GXZ786517 HHV786512:HHV786517 HRR786512:HRR786517 IBN786512:IBN786517 ILJ786512:ILJ786517 IVF786512:IVF786517 JFB786512:JFB786517 JOX786512:JOX786517 JYT786512:JYT786517 KIP786512:KIP786517 KSL786512:KSL786517 LCH786512:LCH786517 LMD786512:LMD786517 LVZ786512:LVZ786517 MFV786512:MFV786517 MPR786512:MPR786517 MZN786512:MZN786517 NJJ786512:NJJ786517 NTF786512:NTF786517 ODB786512:ODB786517 OMX786512:OMX786517 OWT786512:OWT786517 PGP786512:PGP786517 PQL786512:PQL786517 QAH786512:QAH786517 QKD786512:QKD786517 QTZ786512:QTZ786517 RDV786512:RDV786517 RNR786512:RNR786517 RXN786512:RXN786517 SHJ786512:SHJ786517 SRF786512:SRF786517 TBB786512:TBB786517 TKX786512:TKX786517 TUT786512:TUT786517 UEP786512:UEP786517 UOL786512:UOL786517 UYH786512:UYH786517 VID786512:VID786517 VRZ786512:VRZ786517 WBV786512:WBV786517 WLR786512:WLR786517 WVN786512:WVN786517 F852048:F852053 JB852048:JB852053 SX852048:SX852053 ACT852048:ACT852053 AMP852048:AMP852053 AWL852048:AWL852053 BGH852048:BGH852053 BQD852048:BQD852053 BZZ852048:BZZ852053 CJV852048:CJV852053 CTR852048:CTR852053 DDN852048:DDN852053 DNJ852048:DNJ852053 DXF852048:DXF852053 EHB852048:EHB852053 EQX852048:EQX852053 FAT852048:FAT852053 FKP852048:FKP852053 FUL852048:FUL852053 GEH852048:GEH852053 GOD852048:GOD852053 GXZ852048:GXZ852053 HHV852048:HHV852053 HRR852048:HRR852053 IBN852048:IBN852053 ILJ852048:ILJ852053 IVF852048:IVF852053 JFB852048:JFB852053 JOX852048:JOX852053 JYT852048:JYT852053 KIP852048:KIP852053 KSL852048:KSL852053 LCH852048:LCH852053 LMD852048:LMD852053 LVZ852048:LVZ852053 MFV852048:MFV852053 MPR852048:MPR852053 MZN852048:MZN852053 NJJ852048:NJJ852053 NTF852048:NTF852053 ODB852048:ODB852053 OMX852048:OMX852053 OWT852048:OWT852053 PGP852048:PGP852053 PQL852048:PQL852053 QAH852048:QAH852053 QKD852048:QKD852053 QTZ852048:QTZ852053 RDV852048:RDV852053 RNR852048:RNR852053 RXN852048:RXN852053 SHJ852048:SHJ852053 SRF852048:SRF852053 TBB852048:TBB852053 TKX852048:TKX852053 TUT852048:TUT852053 UEP852048:UEP852053 UOL852048:UOL852053 UYH852048:UYH852053 VID852048:VID852053 VRZ852048:VRZ852053 WBV852048:WBV852053 WLR852048:WLR852053 WVN852048:WVN852053 F917584:F917589 JB917584:JB917589 SX917584:SX917589 ACT917584:ACT917589 AMP917584:AMP917589 AWL917584:AWL917589 BGH917584:BGH917589 BQD917584:BQD917589 BZZ917584:BZZ917589 CJV917584:CJV917589 CTR917584:CTR917589 DDN917584:DDN917589 DNJ917584:DNJ917589 DXF917584:DXF917589 EHB917584:EHB917589 EQX917584:EQX917589 FAT917584:FAT917589 FKP917584:FKP917589 FUL917584:FUL917589 GEH917584:GEH917589 GOD917584:GOD917589 GXZ917584:GXZ917589 HHV917584:HHV917589 HRR917584:HRR917589 IBN917584:IBN917589 ILJ917584:ILJ917589 IVF917584:IVF917589 JFB917584:JFB917589 JOX917584:JOX917589 JYT917584:JYT917589 KIP917584:KIP917589 KSL917584:KSL917589 LCH917584:LCH917589 LMD917584:LMD917589 LVZ917584:LVZ917589 MFV917584:MFV917589 MPR917584:MPR917589 MZN917584:MZN917589 NJJ917584:NJJ917589 NTF917584:NTF917589 ODB917584:ODB917589 OMX917584:OMX917589 OWT917584:OWT917589 PGP917584:PGP917589 PQL917584:PQL917589 QAH917584:QAH917589 QKD917584:QKD917589 QTZ917584:QTZ917589 RDV917584:RDV917589 RNR917584:RNR917589 RXN917584:RXN917589 SHJ917584:SHJ917589 SRF917584:SRF917589 TBB917584:TBB917589 TKX917584:TKX917589 TUT917584:TUT917589 UEP917584:UEP917589 UOL917584:UOL917589 UYH917584:UYH917589 VID917584:VID917589 VRZ917584:VRZ917589 WBV917584:WBV917589 WLR917584:WLR917589 WVN917584:WVN917589 F983120:F983125 JB983120:JB983125 SX983120:SX983125 ACT983120:ACT983125 AMP983120:AMP983125 AWL983120:AWL983125 BGH983120:BGH983125 BQD983120:BQD983125 BZZ983120:BZZ983125 CJV983120:CJV983125 CTR983120:CTR983125 DDN983120:DDN983125 DNJ983120:DNJ983125 DXF983120:DXF983125 EHB983120:EHB983125 EQX983120:EQX983125 FAT983120:FAT983125 FKP983120:FKP983125 FUL983120:FUL983125 GEH983120:GEH983125 GOD983120:GOD983125 GXZ983120:GXZ983125 HHV983120:HHV983125 HRR983120:HRR983125 IBN983120:IBN983125 ILJ983120:ILJ983125 IVF983120:IVF983125 JFB983120:JFB983125 JOX983120:JOX983125 JYT983120:JYT983125 KIP983120:KIP983125 KSL983120:KSL983125 LCH983120:LCH983125 LMD983120:LMD983125 LVZ983120:LVZ983125 MFV983120:MFV983125 MPR983120:MPR983125 MZN983120:MZN983125 NJJ983120:NJJ983125 NTF983120:NTF983125 ODB983120:ODB983125 OMX983120:OMX983125 OWT983120:OWT983125 PGP983120:PGP983125 PQL983120:PQL983125 QAH983120:QAH983125 QKD983120:QKD983125 QTZ983120:QTZ983125 RDV983120:RDV983125 RNR983120:RNR983125 RXN983120:RXN983125 SHJ983120:SHJ983125 SRF983120:SRF983125 TBB983120:TBB983125 TKX983120:TKX983125 TUT983120:TUT983125 UEP983120:UEP983125 UOL983120:UOL983125 UYH983120:UYH983125 VID983120:VID983125 VRZ983120:VRZ983125 WBV983120:WBV983125 WLR983120:WLR983125 WVN983120:WVN983125" xr:uid="{00000000-0002-0000-0F00-000020000000}"/>
    <dataValidation allowBlank="1" showInputMessage="1" showErrorMessage="1" prompt="Verifique todas as condições previstas na linha de crédito." sqref="B122:D125 IX122:IZ125 ST122:SV125 ACP122:ACR125 AML122:AMN125 AWH122:AWJ125 BGD122:BGF125 BPZ122:BQB125 BZV122:BZX125 CJR122:CJT125 CTN122:CTP125 DDJ122:DDL125 DNF122:DNH125 DXB122:DXD125 EGX122:EGZ125 EQT122:EQV125 FAP122:FAR125 FKL122:FKN125 FUH122:FUJ125 GED122:GEF125 GNZ122:GOB125 GXV122:GXX125 HHR122:HHT125 HRN122:HRP125 IBJ122:IBL125 ILF122:ILH125 IVB122:IVD125 JEX122:JEZ125 JOT122:JOV125 JYP122:JYR125 KIL122:KIN125 KSH122:KSJ125 LCD122:LCF125 LLZ122:LMB125 LVV122:LVX125 MFR122:MFT125 MPN122:MPP125 MZJ122:MZL125 NJF122:NJH125 NTB122:NTD125 OCX122:OCZ125 OMT122:OMV125 OWP122:OWR125 PGL122:PGN125 PQH122:PQJ125 QAD122:QAF125 QJZ122:QKB125 QTV122:QTX125 RDR122:RDT125 RNN122:RNP125 RXJ122:RXL125 SHF122:SHH125 SRB122:SRD125 TAX122:TAZ125 TKT122:TKV125 TUP122:TUR125 UEL122:UEN125 UOH122:UOJ125 UYD122:UYF125 VHZ122:VIB125 VRV122:VRX125 WBR122:WBT125 WLN122:WLP125 WVJ122:WVL125 B65658:D65661 IX65658:IZ65661 ST65658:SV65661 ACP65658:ACR65661 AML65658:AMN65661 AWH65658:AWJ65661 BGD65658:BGF65661 BPZ65658:BQB65661 BZV65658:BZX65661 CJR65658:CJT65661 CTN65658:CTP65661 DDJ65658:DDL65661 DNF65658:DNH65661 DXB65658:DXD65661 EGX65658:EGZ65661 EQT65658:EQV65661 FAP65658:FAR65661 FKL65658:FKN65661 FUH65658:FUJ65661 GED65658:GEF65661 GNZ65658:GOB65661 GXV65658:GXX65661 HHR65658:HHT65661 HRN65658:HRP65661 IBJ65658:IBL65661 ILF65658:ILH65661 IVB65658:IVD65661 JEX65658:JEZ65661 JOT65658:JOV65661 JYP65658:JYR65661 KIL65658:KIN65661 KSH65658:KSJ65661 LCD65658:LCF65661 LLZ65658:LMB65661 LVV65658:LVX65661 MFR65658:MFT65661 MPN65658:MPP65661 MZJ65658:MZL65661 NJF65658:NJH65661 NTB65658:NTD65661 OCX65658:OCZ65661 OMT65658:OMV65661 OWP65658:OWR65661 PGL65658:PGN65661 PQH65658:PQJ65661 QAD65658:QAF65661 QJZ65658:QKB65661 QTV65658:QTX65661 RDR65658:RDT65661 RNN65658:RNP65661 RXJ65658:RXL65661 SHF65658:SHH65661 SRB65658:SRD65661 TAX65658:TAZ65661 TKT65658:TKV65661 TUP65658:TUR65661 UEL65658:UEN65661 UOH65658:UOJ65661 UYD65658:UYF65661 VHZ65658:VIB65661 VRV65658:VRX65661 WBR65658:WBT65661 WLN65658:WLP65661 WVJ65658:WVL65661 B131194:D131197 IX131194:IZ131197 ST131194:SV131197 ACP131194:ACR131197 AML131194:AMN131197 AWH131194:AWJ131197 BGD131194:BGF131197 BPZ131194:BQB131197 BZV131194:BZX131197 CJR131194:CJT131197 CTN131194:CTP131197 DDJ131194:DDL131197 DNF131194:DNH131197 DXB131194:DXD131197 EGX131194:EGZ131197 EQT131194:EQV131197 FAP131194:FAR131197 FKL131194:FKN131197 FUH131194:FUJ131197 GED131194:GEF131197 GNZ131194:GOB131197 GXV131194:GXX131197 HHR131194:HHT131197 HRN131194:HRP131197 IBJ131194:IBL131197 ILF131194:ILH131197 IVB131194:IVD131197 JEX131194:JEZ131197 JOT131194:JOV131197 JYP131194:JYR131197 KIL131194:KIN131197 KSH131194:KSJ131197 LCD131194:LCF131197 LLZ131194:LMB131197 LVV131194:LVX131197 MFR131194:MFT131197 MPN131194:MPP131197 MZJ131194:MZL131197 NJF131194:NJH131197 NTB131194:NTD131197 OCX131194:OCZ131197 OMT131194:OMV131197 OWP131194:OWR131197 PGL131194:PGN131197 PQH131194:PQJ131197 QAD131194:QAF131197 QJZ131194:QKB131197 QTV131194:QTX131197 RDR131194:RDT131197 RNN131194:RNP131197 RXJ131194:RXL131197 SHF131194:SHH131197 SRB131194:SRD131197 TAX131194:TAZ131197 TKT131194:TKV131197 TUP131194:TUR131197 UEL131194:UEN131197 UOH131194:UOJ131197 UYD131194:UYF131197 VHZ131194:VIB131197 VRV131194:VRX131197 WBR131194:WBT131197 WLN131194:WLP131197 WVJ131194:WVL131197 B196730:D196733 IX196730:IZ196733 ST196730:SV196733 ACP196730:ACR196733 AML196730:AMN196733 AWH196730:AWJ196733 BGD196730:BGF196733 BPZ196730:BQB196733 BZV196730:BZX196733 CJR196730:CJT196733 CTN196730:CTP196733 DDJ196730:DDL196733 DNF196730:DNH196733 DXB196730:DXD196733 EGX196730:EGZ196733 EQT196730:EQV196733 FAP196730:FAR196733 FKL196730:FKN196733 FUH196730:FUJ196733 GED196730:GEF196733 GNZ196730:GOB196733 GXV196730:GXX196733 HHR196730:HHT196733 HRN196730:HRP196733 IBJ196730:IBL196733 ILF196730:ILH196733 IVB196730:IVD196733 JEX196730:JEZ196733 JOT196730:JOV196733 JYP196730:JYR196733 KIL196730:KIN196733 KSH196730:KSJ196733 LCD196730:LCF196733 LLZ196730:LMB196733 LVV196730:LVX196733 MFR196730:MFT196733 MPN196730:MPP196733 MZJ196730:MZL196733 NJF196730:NJH196733 NTB196730:NTD196733 OCX196730:OCZ196733 OMT196730:OMV196733 OWP196730:OWR196733 PGL196730:PGN196733 PQH196730:PQJ196733 QAD196730:QAF196733 QJZ196730:QKB196733 QTV196730:QTX196733 RDR196730:RDT196733 RNN196730:RNP196733 RXJ196730:RXL196733 SHF196730:SHH196733 SRB196730:SRD196733 TAX196730:TAZ196733 TKT196730:TKV196733 TUP196730:TUR196733 UEL196730:UEN196733 UOH196730:UOJ196733 UYD196730:UYF196733 VHZ196730:VIB196733 VRV196730:VRX196733 WBR196730:WBT196733 WLN196730:WLP196733 WVJ196730:WVL196733 B262266:D262269 IX262266:IZ262269 ST262266:SV262269 ACP262266:ACR262269 AML262266:AMN262269 AWH262266:AWJ262269 BGD262266:BGF262269 BPZ262266:BQB262269 BZV262266:BZX262269 CJR262266:CJT262269 CTN262266:CTP262269 DDJ262266:DDL262269 DNF262266:DNH262269 DXB262266:DXD262269 EGX262266:EGZ262269 EQT262266:EQV262269 FAP262266:FAR262269 FKL262266:FKN262269 FUH262266:FUJ262269 GED262266:GEF262269 GNZ262266:GOB262269 GXV262266:GXX262269 HHR262266:HHT262269 HRN262266:HRP262269 IBJ262266:IBL262269 ILF262266:ILH262269 IVB262266:IVD262269 JEX262266:JEZ262269 JOT262266:JOV262269 JYP262266:JYR262269 KIL262266:KIN262269 KSH262266:KSJ262269 LCD262266:LCF262269 LLZ262266:LMB262269 LVV262266:LVX262269 MFR262266:MFT262269 MPN262266:MPP262269 MZJ262266:MZL262269 NJF262266:NJH262269 NTB262266:NTD262269 OCX262266:OCZ262269 OMT262266:OMV262269 OWP262266:OWR262269 PGL262266:PGN262269 PQH262266:PQJ262269 QAD262266:QAF262269 QJZ262266:QKB262269 QTV262266:QTX262269 RDR262266:RDT262269 RNN262266:RNP262269 RXJ262266:RXL262269 SHF262266:SHH262269 SRB262266:SRD262269 TAX262266:TAZ262269 TKT262266:TKV262269 TUP262266:TUR262269 UEL262266:UEN262269 UOH262266:UOJ262269 UYD262266:UYF262269 VHZ262266:VIB262269 VRV262266:VRX262269 WBR262266:WBT262269 WLN262266:WLP262269 WVJ262266:WVL262269 B327802:D327805 IX327802:IZ327805 ST327802:SV327805 ACP327802:ACR327805 AML327802:AMN327805 AWH327802:AWJ327805 BGD327802:BGF327805 BPZ327802:BQB327805 BZV327802:BZX327805 CJR327802:CJT327805 CTN327802:CTP327805 DDJ327802:DDL327805 DNF327802:DNH327805 DXB327802:DXD327805 EGX327802:EGZ327805 EQT327802:EQV327805 FAP327802:FAR327805 FKL327802:FKN327805 FUH327802:FUJ327805 GED327802:GEF327805 GNZ327802:GOB327805 GXV327802:GXX327805 HHR327802:HHT327805 HRN327802:HRP327805 IBJ327802:IBL327805 ILF327802:ILH327805 IVB327802:IVD327805 JEX327802:JEZ327805 JOT327802:JOV327805 JYP327802:JYR327805 KIL327802:KIN327805 KSH327802:KSJ327805 LCD327802:LCF327805 LLZ327802:LMB327805 LVV327802:LVX327805 MFR327802:MFT327805 MPN327802:MPP327805 MZJ327802:MZL327805 NJF327802:NJH327805 NTB327802:NTD327805 OCX327802:OCZ327805 OMT327802:OMV327805 OWP327802:OWR327805 PGL327802:PGN327805 PQH327802:PQJ327805 QAD327802:QAF327805 QJZ327802:QKB327805 QTV327802:QTX327805 RDR327802:RDT327805 RNN327802:RNP327805 RXJ327802:RXL327805 SHF327802:SHH327805 SRB327802:SRD327805 TAX327802:TAZ327805 TKT327802:TKV327805 TUP327802:TUR327805 UEL327802:UEN327805 UOH327802:UOJ327805 UYD327802:UYF327805 VHZ327802:VIB327805 VRV327802:VRX327805 WBR327802:WBT327805 WLN327802:WLP327805 WVJ327802:WVL327805 B393338:D393341 IX393338:IZ393341 ST393338:SV393341 ACP393338:ACR393341 AML393338:AMN393341 AWH393338:AWJ393341 BGD393338:BGF393341 BPZ393338:BQB393341 BZV393338:BZX393341 CJR393338:CJT393341 CTN393338:CTP393341 DDJ393338:DDL393341 DNF393338:DNH393341 DXB393338:DXD393341 EGX393338:EGZ393341 EQT393338:EQV393341 FAP393338:FAR393341 FKL393338:FKN393341 FUH393338:FUJ393341 GED393338:GEF393341 GNZ393338:GOB393341 GXV393338:GXX393341 HHR393338:HHT393341 HRN393338:HRP393341 IBJ393338:IBL393341 ILF393338:ILH393341 IVB393338:IVD393341 JEX393338:JEZ393341 JOT393338:JOV393341 JYP393338:JYR393341 KIL393338:KIN393341 KSH393338:KSJ393341 LCD393338:LCF393341 LLZ393338:LMB393341 LVV393338:LVX393341 MFR393338:MFT393341 MPN393338:MPP393341 MZJ393338:MZL393341 NJF393338:NJH393341 NTB393338:NTD393341 OCX393338:OCZ393341 OMT393338:OMV393341 OWP393338:OWR393341 PGL393338:PGN393341 PQH393338:PQJ393341 QAD393338:QAF393341 QJZ393338:QKB393341 QTV393338:QTX393341 RDR393338:RDT393341 RNN393338:RNP393341 RXJ393338:RXL393341 SHF393338:SHH393341 SRB393338:SRD393341 TAX393338:TAZ393341 TKT393338:TKV393341 TUP393338:TUR393341 UEL393338:UEN393341 UOH393338:UOJ393341 UYD393338:UYF393341 VHZ393338:VIB393341 VRV393338:VRX393341 WBR393338:WBT393341 WLN393338:WLP393341 WVJ393338:WVL393341 B458874:D458877 IX458874:IZ458877 ST458874:SV458877 ACP458874:ACR458877 AML458874:AMN458877 AWH458874:AWJ458877 BGD458874:BGF458877 BPZ458874:BQB458877 BZV458874:BZX458877 CJR458874:CJT458877 CTN458874:CTP458877 DDJ458874:DDL458877 DNF458874:DNH458877 DXB458874:DXD458877 EGX458874:EGZ458877 EQT458874:EQV458877 FAP458874:FAR458877 FKL458874:FKN458877 FUH458874:FUJ458877 GED458874:GEF458877 GNZ458874:GOB458877 GXV458874:GXX458877 HHR458874:HHT458877 HRN458874:HRP458877 IBJ458874:IBL458877 ILF458874:ILH458877 IVB458874:IVD458877 JEX458874:JEZ458877 JOT458874:JOV458877 JYP458874:JYR458877 KIL458874:KIN458877 KSH458874:KSJ458877 LCD458874:LCF458877 LLZ458874:LMB458877 LVV458874:LVX458877 MFR458874:MFT458877 MPN458874:MPP458877 MZJ458874:MZL458877 NJF458874:NJH458877 NTB458874:NTD458877 OCX458874:OCZ458877 OMT458874:OMV458877 OWP458874:OWR458877 PGL458874:PGN458877 PQH458874:PQJ458877 QAD458874:QAF458877 QJZ458874:QKB458877 QTV458874:QTX458877 RDR458874:RDT458877 RNN458874:RNP458877 RXJ458874:RXL458877 SHF458874:SHH458877 SRB458874:SRD458877 TAX458874:TAZ458877 TKT458874:TKV458877 TUP458874:TUR458877 UEL458874:UEN458877 UOH458874:UOJ458877 UYD458874:UYF458877 VHZ458874:VIB458877 VRV458874:VRX458877 WBR458874:WBT458877 WLN458874:WLP458877 WVJ458874:WVL458877 B524410:D524413 IX524410:IZ524413 ST524410:SV524413 ACP524410:ACR524413 AML524410:AMN524413 AWH524410:AWJ524413 BGD524410:BGF524413 BPZ524410:BQB524413 BZV524410:BZX524413 CJR524410:CJT524413 CTN524410:CTP524413 DDJ524410:DDL524413 DNF524410:DNH524413 DXB524410:DXD524413 EGX524410:EGZ524413 EQT524410:EQV524413 FAP524410:FAR524413 FKL524410:FKN524413 FUH524410:FUJ524413 GED524410:GEF524413 GNZ524410:GOB524413 GXV524410:GXX524413 HHR524410:HHT524413 HRN524410:HRP524413 IBJ524410:IBL524413 ILF524410:ILH524413 IVB524410:IVD524413 JEX524410:JEZ524413 JOT524410:JOV524413 JYP524410:JYR524413 KIL524410:KIN524413 KSH524410:KSJ524413 LCD524410:LCF524413 LLZ524410:LMB524413 LVV524410:LVX524413 MFR524410:MFT524413 MPN524410:MPP524413 MZJ524410:MZL524413 NJF524410:NJH524413 NTB524410:NTD524413 OCX524410:OCZ524413 OMT524410:OMV524413 OWP524410:OWR524413 PGL524410:PGN524413 PQH524410:PQJ524413 QAD524410:QAF524413 QJZ524410:QKB524413 QTV524410:QTX524413 RDR524410:RDT524413 RNN524410:RNP524413 RXJ524410:RXL524413 SHF524410:SHH524413 SRB524410:SRD524413 TAX524410:TAZ524413 TKT524410:TKV524413 TUP524410:TUR524413 UEL524410:UEN524413 UOH524410:UOJ524413 UYD524410:UYF524413 VHZ524410:VIB524413 VRV524410:VRX524413 WBR524410:WBT524413 WLN524410:WLP524413 WVJ524410:WVL524413 B589946:D589949 IX589946:IZ589949 ST589946:SV589949 ACP589946:ACR589949 AML589946:AMN589949 AWH589946:AWJ589949 BGD589946:BGF589949 BPZ589946:BQB589949 BZV589946:BZX589949 CJR589946:CJT589949 CTN589946:CTP589949 DDJ589946:DDL589949 DNF589946:DNH589949 DXB589946:DXD589949 EGX589946:EGZ589949 EQT589946:EQV589949 FAP589946:FAR589949 FKL589946:FKN589949 FUH589946:FUJ589949 GED589946:GEF589949 GNZ589946:GOB589949 GXV589946:GXX589949 HHR589946:HHT589949 HRN589946:HRP589949 IBJ589946:IBL589949 ILF589946:ILH589949 IVB589946:IVD589949 JEX589946:JEZ589949 JOT589946:JOV589949 JYP589946:JYR589949 KIL589946:KIN589949 KSH589946:KSJ589949 LCD589946:LCF589949 LLZ589946:LMB589949 LVV589946:LVX589949 MFR589946:MFT589949 MPN589946:MPP589949 MZJ589946:MZL589949 NJF589946:NJH589949 NTB589946:NTD589949 OCX589946:OCZ589949 OMT589946:OMV589949 OWP589946:OWR589949 PGL589946:PGN589949 PQH589946:PQJ589949 QAD589946:QAF589949 QJZ589946:QKB589949 QTV589946:QTX589949 RDR589946:RDT589949 RNN589946:RNP589949 RXJ589946:RXL589949 SHF589946:SHH589949 SRB589946:SRD589949 TAX589946:TAZ589949 TKT589946:TKV589949 TUP589946:TUR589949 UEL589946:UEN589949 UOH589946:UOJ589949 UYD589946:UYF589949 VHZ589946:VIB589949 VRV589946:VRX589949 WBR589946:WBT589949 WLN589946:WLP589949 WVJ589946:WVL589949 B655482:D655485 IX655482:IZ655485 ST655482:SV655485 ACP655482:ACR655485 AML655482:AMN655485 AWH655482:AWJ655485 BGD655482:BGF655485 BPZ655482:BQB655485 BZV655482:BZX655485 CJR655482:CJT655485 CTN655482:CTP655485 DDJ655482:DDL655485 DNF655482:DNH655485 DXB655482:DXD655485 EGX655482:EGZ655485 EQT655482:EQV655485 FAP655482:FAR655485 FKL655482:FKN655485 FUH655482:FUJ655485 GED655482:GEF655485 GNZ655482:GOB655485 GXV655482:GXX655485 HHR655482:HHT655485 HRN655482:HRP655485 IBJ655482:IBL655485 ILF655482:ILH655485 IVB655482:IVD655485 JEX655482:JEZ655485 JOT655482:JOV655485 JYP655482:JYR655485 KIL655482:KIN655485 KSH655482:KSJ655485 LCD655482:LCF655485 LLZ655482:LMB655485 LVV655482:LVX655485 MFR655482:MFT655485 MPN655482:MPP655485 MZJ655482:MZL655485 NJF655482:NJH655485 NTB655482:NTD655485 OCX655482:OCZ655485 OMT655482:OMV655485 OWP655482:OWR655485 PGL655482:PGN655485 PQH655482:PQJ655485 QAD655482:QAF655485 QJZ655482:QKB655485 QTV655482:QTX655485 RDR655482:RDT655485 RNN655482:RNP655485 RXJ655482:RXL655485 SHF655482:SHH655485 SRB655482:SRD655485 TAX655482:TAZ655485 TKT655482:TKV655485 TUP655482:TUR655485 UEL655482:UEN655485 UOH655482:UOJ655485 UYD655482:UYF655485 VHZ655482:VIB655485 VRV655482:VRX655485 WBR655482:WBT655485 WLN655482:WLP655485 WVJ655482:WVL655485 B721018:D721021 IX721018:IZ721021 ST721018:SV721021 ACP721018:ACR721021 AML721018:AMN721021 AWH721018:AWJ721021 BGD721018:BGF721021 BPZ721018:BQB721021 BZV721018:BZX721021 CJR721018:CJT721021 CTN721018:CTP721021 DDJ721018:DDL721021 DNF721018:DNH721021 DXB721018:DXD721021 EGX721018:EGZ721021 EQT721018:EQV721021 FAP721018:FAR721021 FKL721018:FKN721021 FUH721018:FUJ721021 GED721018:GEF721021 GNZ721018:GOB721021 GXV721018:GXX721021 HHR721018:HHT721021 HRN721018:HRP721021 IBJ721018:IBL721021 ILF721018:ILH721021 IVB721018:IVD721021 JEX721018:JEZ721021 JOT721018:JOV721021 JYP721018:JYR721021 KIL721018:KIN721021 KSH721018:KSJ721021 LCD721018:LCF721021 LLZ721018:LMB721021 LVV721018:LVX721021 MFR721018:MFT721021 MPN721018:MPP721021 MZJ721018:MZL721021 NJF721018:NJH721021 NTB721018:NTD721021 OCX721018:OCZ721021 OMT721018:OMV721021 OWP721018:OWR721021 PGL721018:PGN721021 PQH721018:PQJ721021 QAD721018:QAF721021 QJZ721018:QKB721021 QTV721018:QTX721021 RDR721018:RDT721021 RNN721018:RNP721021 RXJ721018:RXL721021 SHF721018:SHH721021 SRB721018:SRD721021 TAX721018:TAZ721021 TKT721018:TKV721021 TUP721018:TUR721021 UEL721018:UEN721021 UOH721018:UOJ721021 UYD721018:UYF721021 VHZ721018:VIB721021 VRV721018:VRX721021 WBR721018:WBT721021 WLN721018:WLP721021 WVJ721018:WVL721021 B786554:D786557 IX786554:IZ786557 ST786554:SV786557 ACP786554:ACR786557 AML786554:AMN786557 AWH786554:AWJ786557 BGD786554:BGF786557 BPZ786554:BQB786557 BZV786554:BZX786557 CJR786554:CJT786557 CTN786554:CTP786557 DDJ786554:DDL786557 DNF786554:DNH786557 DXB786554:DXD786557 EGX786554:EGZ786557 EQT786554:EQV786557 FAP786554:FAR786557 FKL786554:FKN786557 FUH786554:FUJ786557 GED786554:GEF786557 GNZ786554:GOB786557 GXV786554:GXX786557 HHR786554:HHT786557 HRN786554:HRP786557 IBJ786554:IBL786557 ILF786554:ILH786557 IVB786554:IVD786557 JEX786554:JEZ786557 JOT786554:JOV786557 JYP786554:JYR786557 KIL786554:KIN786557 KSH786554:KSJ786557 LCD786554:LCF786557 LLZ786554:LMB786557 LVV786554:LVX786557 MFR786554:MFT786557 MPN786554:MPP786557 MZJ786554:MZL786557 NJF786554:NJH786557 NTB786554:NTD786557 OCX786554:OCZ786557 OMT786554:OMV786557 OWP786554:OWR786557 PGL786554:PGN786557 PQH786554:PQJ786557 QAD786554:QAF786557 QJZ786554:QKB786557 QTV786554:QTX786557 RDR786554:RDT786557 RNN786554:RNP786557 RXJ786554:RXL786557 SHF786554:SHH786557 SRB786554:SRD786557 TAX786554:TAZ786557 TKT786554:TKV786557 TUP786554:TUR786557 UEL786554:UEN786557 UOH786554:UOJ786557 UYD786554:UYF786557 VHZ786554:VIB786557 VRV786554:VRX786557 WBR786554:WBT786557 WLN786554:WLP786557 WVJ786554:WVL786557 B852090:D852093 IX852090:IZ852093 ST852090:SV852093 ACP852090:ACR852093 AML852090:AMN852093 AWH852090:AWJ852093 BGD852090:BGF852093 BPZ852090:BQB852093 BZV852090:BZX852093 CJR852090:CJT852093 CTN852090:CTP852093 DDJ852090:DDL852093 DNF852090:DNH852093 DXB852090:DXD852093 EGX852090:EGZ852093 EQT852090:EQV852093 FAP852090:FAR852093 FKL852090:FKN852093 FUH852090:FUJ852093 GED852090:GEF852093 GNZ852090:GOB852093 GXV852090:GXX852093 HHR852090:HHT852093 HRN852090:HRP852093 IBJ852090:IBL852093 ILF852090:ILH852093 IVB852090:IVD852093 JEX852090:JEZ852093 JOT852090:JOV852093 JYP852090:JYR852093 KIL852090:KIN852093 KSH852090:KSJ852093 LCD852090:LCF852093 LLZ852090:LMB852093 LVV852090:LVX852093 MFR852090:MFT852093 MPN852090:MPP852093 MZJ852090:MZL852093 NJF852090:NJH852093 NTB852090:NTD852093 OCX852090:OCZ852093 OMT852090:OMV852093 OWP852090:OWR852093 PGL852090:PGN852093 PQH852090:PQJ852093 QAD852090:QAF852093 QJZ852090:QKB852093 QTV852090:QTX852093 RDR852090:RDT852093 RNN852090:RNP852093 RXJ852090:RXL852093 SHF852090:SHH852093 SRB852090:SRD852093 TAX852090:TAZ852093 TKT852090:TKV852093 TUP852090:TUR852093 UEL852090:UEN852093 UOH852090:UOJ852093 UYD852090:UYF852093 VHZ852090:VIB852093 VRV852090:VRX852093 WBR852090:WBT852093 WLN852090:WLP852093 WVJ852090:WVL852093 B917626:D917629 IX917626:IZ917629 ST917626:SV917629 ACP917626:ACR917629 AML917626:AMN917629 AWH917626:AWJ917629 BGD917626:BGF917629 BPZ917626:BQB917629 BZV917626:BZX917629 CJR917626:CJT917629 CTN917626:CTP917629 DDJ917626:DDL917629 DNF917626:DNH917629 DXB917626:DXD917629 EGX917626:EGZ917629 EQT917626:EQV917629 FAP917626:FAR917629 FKL917626:FKN917629 FUH917626:FUJ917629 GED917626:GEF917629 GNZ917626:GOB917629 GXV917626:GXX917629 HHR917626:HHT917629 HRN917626:HRP917629 IBJ917626:IBL917629 ILF917626:ILH917629 IVB917626:IVD917629 JEX917626:JEZ917629 JOT917626:JOV917629 JYP917626:JYR917629 KIL917626:KIN917629 KSH917626:KSJ917629 LCD917626:LCF917629 LLZ917626:LMB917629 LVV917626:LVX917629 MFR917626:MFT917629 MPN917626:MPP917629 MZJ917626:MZL917629 NJF917626:NJH917629 NTB917626:NTD917629 OCX917626:OCZ917629 OMT917626:OMV917629 OWP917626:OWR917629 PGL917626:PGN917629 PQH917626:PQJ917629 QAD917626:QAF917629 QJZ917626:QKB917629 QTV917626:QTX917629 RDR917626:RDT917629 RNN917626:RNP917629 RXJ917626:RXL917629 SHF917626:SHH917629 SRB917626:SRD917629 TAX917626:TAZ917629 TKT917626:TKV917629 TUP917626:TUR917629 UEL917626:UEN917629 UOH917626:UOJ917629 UYD917626:UYF917629 VHZ917626:VIB917629 VRV917626:VRX917629 WBR917626:WBT917629 WLN917626:WLP917629 WVJ917626:WVL917629 B983162:D983165 IX983162:IZ983165 ST983162:SV983165 ACP983162:ACR983165 AML983162:AMN983165 AWH983162:AWJ983165 BGD983162:BGF983165 BPZ983162:BQB983165 BZV983162:BZX983165 CJR983162:CJT983165 CTN983162:CTP983165 DDJ983162:DDL983165 DNF983162:DNH983165 DXB983162:DXD983165 EGX983162:EGZ983165 EQT983162:EQV983165 FAP983162:FAR983165 FKL983162:FKN983165 FUH983162:FUJ983165 GED983162:GEF983165 GNZ983162:GOB983165 GXV983162:GXX983165 HHR983162:HHT983165 HRN983162:HRP983165 IBJ983162:IBL983165 ILF983162:ILH983165 IVB983162:IVD983165 JEX983162:JEZ983165 JOT983162:JOV983165 JYP983162:JYR983165 KIL983162:KIN983165 KSH983162:KSJ983165 LCD983162:LCF983165 LLZ983162:LMB983165 LVV983162:LVX983165 MFR983162:MFT983165 MPN983162:MPP983165 MZJ983162:MZL983165 NJF983162:NJH983165 NTB983162:NTD983165 OCX983162:OCZ983165 OMT983162:OMV983165 OWP983162:OWR983165 PGL983162:PGN983165 PQH983162:PQJ983165 QAD983162:QAF983165 QJZ983162:QKB983165 QTV983162:QTX983165 RDR983162:RDT983165 RNN983162:RNP983165 RXJ983162:RXL983165 SHF983162:SHH983165 SRB983162:SRD983165 TAX983162:TAZ983165 TKT983162:TKV983165 TUP983162:TUR983165 UEL983162:UEN983165 UOH983162:UOJ983165 UYD983162:UYF983165 VHZ983162:VIB983165 VRV983162:VRX983165 WBR983162:WBT983165 WLN983162:WLP983165 WVJ983162:WVL983165 D132:D136 IZ132:IZ136 SV132:SV136 ACR132:ACR136 AMN132:AMN136 AWJ132:AWJ136 BGF132:BGF136 BQB132:BQB136 BZX132:BZX136 CJT132:CJT136 CTP132:CTP136 DDL132:DDL136 DNH132:DNH136 DXD132:DXD136 EGZ132:EGZ136 EQV132:EQV136 FAR132:FAR136 FKN132:FKN136 FUJ132:FUJ136 GEF132:GEF136 GOB132:GOB136 GXX132:GXX136 HHT132:HHT136 HRP132:HRP136 IBL132:IBL136 ILH132:ILH136 IVD132:IVD136 JEZ132:JEZ136 JOV132:JOV136 JYR132:JYR136 KIN132:KIN136 KSJ132:KSJ136 LCF132:LCF136 LMB132:LMB136 LVX132:LVX136 MFT132:MFT136 MPP132:MPP136 MZL132:MZL136 NJH132:NJH136 NTD132:NTD136 OCZ132:OCZ136 OMV132:OMV136 OWR132:OWR136 PGN132:PGN136 PQJ132:PQJ136 QAF132:QAF136 QKB132:QKB136 QTX132:QTX136 RDT132:RDT136 RNP132:RNP136 RXL132:RXL136 SHH132:SHH136 SRD132:SRD136 TAZ132:TAZ136 TKV132:TKV136 TUR132:TUR136 UEN132:UEN136 UOJ132:UOJ136 UYF132:UYF136 VIB132:VIB136 VRX132:VRX136 WBT132:WBT136 WLP132:WLP136 WVL132:WVL136 D65668:D65672 IZ65668:IZ65672 SV65668:SV65672 ACR65668:ACR65672 AMN65668:AMN65672 AWJ65668:AWJ65672 BGF65668:BGF65672 BQB65668:BQB65672 BZX65668:BZX65672 CJT65668:CJT65672 CTP65668:CTP65672 DDL65668:DDL65672 DNH65668:DNH65672 DXD65668:DXD65672 EGZ65668:EGZ65672 EQV65668:EQV65672 FAR65668:FAR65672 FKN65668:FKN65672 FUJ65668:FUJ65672 GEF65668:GEF65672 GOB65668:GOB65672 GXX65668:GXX65672 HHT65668:HHT65672 HRP65668:HRP65672 IBL65668:IBL65672 ILH65668:ILH65672 IVD65668:IVD65672 JEZ65668:JEZ65672 JOV65668:JOV65672 JYR65668:JYR65672 KIN65668:KIN65672 KSJ65668:KSJ65672 LCF65668:LCF65672 LMB65668:LMB65672 LVX65668:LVX65672 MFT65668:MFT65672 MPP65668:MPP65672 MZL65668:MZL65672 NJH65668:NJH65672 NTD65668:NTD65672 OCZ65668:OCZ65672 OMV65668:OMV65672 OWR65668:OWR65672 PGN65668:PGN65672 PQJ65668:PQJ65672 QAF65668:QAF65672 QKB65668:QKB65672 QTX65668:QTX65672 RDT65668:RDT65672 RNP65668:RNP65672 RXL65668:RXL65672 SHH65668:SHH65672 SRD65668:SRD65672 TAZ65668:TAZ65672 TKV65668:TKV65672 TUR65668:TUR65672 UEN65668:UEN65672 UOJ65668:UOJ65672 UYF65668:UYF65672 VIB65668:VIB65672 VRX65668:VRX65672 WBT65668:WBT65672 WLP65668:WLP65672 WVL65668:WVL65672 D131204:D131208 IZ131204:IZ131208 SV131204:SV131208 ACR131204:ACR131208 AMN131204:AMN131208 AWJ131204:AWJ131208 BGF131204:BGF131208 BQB131204:BQB131208 BZX131204:BZX131208 CJT131204:CJT131208 CTP131204:CTP131208 DDL131204:DDL131208 DNH131204:DNH131208 DXD131204:DXD131208 EGZ131204:EGZ131208 EQV131204:EQV131208 FAR131204:FAR131208 FKN131204:FKN131208 FUJ131204:FUJ131208 GEF131204:GEF131208 GOB131204:GOB131208 GXX131204:GXX131208 HHT131204:HHT131208 HRP131204:HRP131208 IBL131204:IBL131208 ILH131204:ILH131208 IVD131204:IVD131208 JEZ131204:JEZ131208 JOV131204:JOV131208 JYR131204:JYR131208 KIN131204:KIN131208 KSJ131204:KSJ131208 LCF131204:LCF131208 LMB131204:LMB131208 LVX131204:LVX131208 MFT131204:MFT131208 MPP131204:MPP131208 MZL131204:MZL131208 NJH131204:NJH131208 NTD131204:NTD131208 OCZ131204:OCZ131208 OMV131204:OMV131208 OWR131204:OWR131208 PGN131204:PGN131208 PQJ131204:PQJ131208 QAF131204:QAF131208 QKB131204:QKB131208 QTX131204:QTX131208 RDT131204:RDT131208 RNP131204:RNP131208 RXL131204:RXL131208 SHH131204:SHH131208 SRD131204:SRD131208 TAZ131204:TAZ131208 TKV131204:TKV131208 TUR131204:TUR131208 UEN131204:UEN131208 UOJ131204:UOJ131208 UYF131204:UYF131208 VIB131204:VIB131208 VRX131204:VRX131208 WBT131204:WBT131208 WLP131204:WLP131208 WVL131204:WVL131208 D196740:D196744 IZ196740:IZ196744 SV196740:SV196744 ACR196740:ACR196744 AMN196740:AMN196744 AWJ196740:AWJ196744 BGF196740:BGF196744 BQB196740:BQB196744 BZX196740:BZX196744 CJT196740:CJT196744 CTP196740:CTP196744 DDL196740:DDL196744 DNH196740:DNH196744 DXD196740:DXD196744 EGZ196740:EGZ196744 EQV196740:EQV196744 FAR196740:FAR196744 FKN196740:FKN196744 FUJ196740:FUJ196744 GEF196740:GEF196744 GOB196740:GOB196744 GXX196740:GXX196744 HHT196740:HHT196744 HRP196740:HRP196744 IBL196740:IBL196744 ILH196740:ILH196744 IVD196740:IVD196744 JEZ196740:JEZ196744 JOV196740:JOV196744 JYR196740:JYR196744 KIN196740:KIN196744 KSJ196740:KSJ196744 LCF196740:LCF196744 LMB196740:LMB196744 LVX196740:LVX196744 MFT196740:MFT196744 MPP196740:MPP196744 MZL196740:MZL196744 NJH196740:NJH196744 NTD196740:NTD196744 OCZ196740:OCZ196744 OMV196740:OMV196744 OWR196740:OWR196744 PGN196740:PGN196744 PQJ196740:PQJ196744 QAF196740:QAF196744 QKB196740:QKB196744 QTX196740:QTX196744 RDT196740:RDT196744 RNP196740:RNP196744 RXL196740:RXL196744 SHH196740:SHH196744 SRD196740:SRD196744 TAZ196740:TAZ196744 TKV196740:TKV196744 TUR196740:TUR196744 UEN196740:UEN196744 UOJ196740:UOJ196744 UYF196740:UYF196744 VIB196740:VIB196744 VRX196740:VRX196744 WBT196740:WBT196744 WLP196740:WLP196744 WVL196740:WVL196744 D262276:D262280 IZ262276:IZ262280 SV262276:SV262280 ACR262276:ACR262280 AMN262276:AMN262280 AWJ262276:AWJ262280 BGF262276:BGF262280 BQB262276:BQB262280 BZX262276:BZX262280 CJT262276:CJT262280 CTP262276:CTP262280 DDL262276:DDL262280 DNH262276:DNH262280 DXD262276:DXD262280 EGZ262276:EGZ262280 EQV262276:EQV262280 FAR262276:FAR262280 FKN262276:FKN262280 FUJ262276:FUJ262280 GEF262276:GEF262280 GOB262276:GOB262280 GXX262276:GXX262280 HHT262276:HHT262280 HRP262276:HRP262280 IBL262276:IBL262280 ILH262276:ILH262280 IVD262276:IVD262280 JEZ262276:JEZ262280 JOV262276:JOV262280 JYR262276:JYR262280 KIN262276:KIN262280 KSJ262276:KSJ262280 LCF262276:LCF262280 LMB262276:LMB262280 LVX262276:LVX262280 MFT262276:MFT262280 MPP262276:MPP262280 MZL262276:MZL262280 NJH262276:NJH262280 NTD262276:NTD262280 OCZ262276:OCZ262280 OMV262276:OMV262280 OWR262276:OWR262280 PGN262276:PGN262280 PQJ262276:PQJ262280 QAF262276:QAF262280 QKB262276:QKB262280 QTX262276:QTX262280 RDT262276:RDT262280 RNP262276:RNP262280 RXL262276:RXL262280 SHH262276:SHH262280 SRD262276:SRD262280 TAZ262276:TAZ262280 TKV262276:TKV262280 TUR262276:TUR262280 UEN262276:UEN262280 UOJ262276:UOJ262280 UYF262276:UYF262280 VIB262276:VIB262280 VRX262276:VRX262280 WBT262276:WBT262280 WLP262276:WLP262280 WVL262276:WVL262280 D327812:D327816 IZ327812:IZ327816 SV327812:SV327816 ACR327812:ACR327816 AMN327812:AMN327816 AWJ327812:AWJ327816 BGF327812:BGF327816 BQB327812:BQB327816 BZX327812:BZX327816 CJT327812:CJT327816 CTP327812:CTP327816 DDL327812:DDL327816 DNH327812:DNH327816 DXD327812:DXD327816 EGZ327812:EGZ327816 EQV327812:EQV327816 FAR327812:FAR327816 FKN327812:FKN327816 FUJ327812:FUJ327816 GEF327812:GEF327816 GOB327812:GOB327816 GXX327812:GXX327816 HHT327812:HHT327816 HRP327812:HRP327816 IBL327812:IBL327816 ILH327812:ILH327816 IVD327812:IVD327816 JEZ327812:JEZ327816 JOV327812:JOV327816 JYR327812:JYR327816 KIN327812:KIN327816 KSJ327812:KSJ327816 LCF327812:LCF327816 LMB327812:LMB327816 LVX327812:LVX327816 MFT327812:MFT327816 MPP327812:MPP327816 MZL327812:MZL327816 NJH327812:NJH327816 NTD327812:NTD327816 OCZ327812:OCZ327816 OMV327812:OMV327816 OWR327812:OWR327816 PGN327812:PGN327816 PQJ327812:PQJ327816 QAF327812:QAF327816 QKB327812:QKB327816 QTX327812:QTX327816 RDT327812:RDT327816 RNP327812:RNP327816 RXL327812:RXL327816 SHH327812:SHH327816 SRD327812:SRD327816 TAZ327812:TAZ327816 TKV327812:TKV327816 TUR327812:TUR327816 UEN327812:UEN327816 UOJ327812:UOJ327816 UYF327812:UYF327816 VIB327812:VIB327816 VRX327812:VRX327816 WBT327812:WBT327816 WLP327812:WLP327816 WVL327812:WVL327816 D393348:D393352 IZ393348:IZ393352 SV393348:SV393352 ACR393348:ACR393352 AMN393348:AMN393352 AWJ393348:AWJ393352 BGF393348:BGF393352 BQB393348:BQB393352 BZX393348:BZX393352 CJT393348:CJT393352 CTP393348:CTP393352 DDL393348:DDL393352 DNH393348:DNH393352 DXD393348:DXD393352 EGZ393348:EGZ393352 EQV393348:EQV393352 FAR393348:FAR393352 FKN393348:FKN393352 FUJ393348:FUJ393352 GEF393348:GEF393352 GOB393348:GOB393352 GXX393348:GXX393352 HHT393348:HHT393352 HRP393348:HRP393352 IBL393348:IBL393352 ILH393348:ILH393352 IVD393348:IVD393352 JEZ393348:JEZ393352 JOV393348:JOV393352 JYR393348:JYR393352 KIN393348:KIN393352 KSJ393348:KSJ393352 LCF393348:LCF393352 LMB393348:LMB393352 LVX393348:LVX393352 MFT393348:MFT393352 MPP393348:MPP393352 MZL393348:MZL393352 NJH393348:NJH393352 NTD393348:NTD393352 OCZ393348:OCZ393352 OMV393348:OMV393352 OWR393348:OWR393352 PGN393348:PGN393352 PQJ393348:PQJ393352 QAF393348:QAF393352 QKB393348:QKB393352 QTX393348:QTX393352 RDT393348:RDT393352 RNP393348:RNP393352 RXL393348:RXL393352 SHH393348:SHH393352 SRD393348:SRD393352 TAZ393348:TAZ393352 TKV393348:TKV393352 TUR393348:TUR393352 UEN393348:UEN393352 UOJ393348:UOJ393352 UYF393348:UYF393352 VIB393348:VIB393352 VRX393348:VRX393352 WBT393348:WBT393352 WLP393348:WLP393352 WVL393348:WVL393352 D458884:D458888 IZ458884:IZ458888 SV458884:SV458888 ACR458884:ACR458888 AMN458884:AMN458888 AWJ458884:AWJ458888 BGF458884:BGF458888 BQB458884:BQB458888 BZX458884:BZX458888 CJT458884:CJT458888 CTP458884:CTP458888 DDL458884:DDL458888 DNH458884:DNH458888 DXD458884:DXD458888 EGZ458884:EGZ458888 EQV458884:EQV458888 FAR458884:FAR458888 FKN458884:FKN458888 FUJ458884:FUJ458888 GEF458884:GEF458888 GOB458884:GOB458888 GXX458884:GXX458888 HHT458884:HHT458888 HRP458884:HRP458888 IBL458884:IBL458888 ILH458884:ILH458888 IVD458884:IVD458888 JEZ458884:JEZ458888 JOV458884:JOV458888 JYR458884:JYR458888 KIN458884:KIN458888 KSJ458884:KSJ458888 LCF458884:LCF458888 LMB458884:LMB458888 LVX458884:LVX458888 MFT458884:MFT458888 MPP458884:MPP458888 MZL458884:MZL458888 NJH458884:NJH458888 NTD458884:NTD458888 OCZ458884:OCZ458888 OMV458884:OMV458888 OWR458884:OWR458888 PGN458884:PGN458888 PQJ458884:PQJ458888 QAF458884:QAF458888 QKB458884:QKB458888 QTX458884:QTX458888 RDT458884:RDT458888 RNP458884:RNP458888 RXL458884:RXL458888 SHH458884:SHH458888 SRD458884:SRD458888 TAZ458884:TAZ458888 TKV458884:TKV458888 TUR458884:TUR458888 UEN458884:UEN458888 UOJ458884:UOJ458888 UYF458884:UYF458888 VIB458884:VIB458888 VRX458884:VRX458888 WBT458884:WBT458888 WLP458884:WLP458888 WVL458884:WVL458888 D524420:D524424 IZ524420:IZ524424 SV524420:SV524424 ACR524420:ACR524424 AMN524420:AMN524424 AWJ524420:AWJ524424 BGF524420:BGF524424 BQB524420:BQB524424 BZX524420:BZX524424 CJT524420:CJT524424 CTP524420:CTP524424 DDL524420:DDL524424 DNH524420:DNH524424 DXD524420:DXD524424 EGZ524420:EGZ524424 EQV524420:EQV524424 FAR524420:FAR524424 FKN524420:FKN524424 FUJ524420:FUJ524424 GEF524420:GEF524424 GOB524420:GOB524424 GXX524420:GXX524424 HHT524420:HHT524424 HRP524420:HRP524424 IBL524420:IBL524424 ILH524420:ILH524424 IVD524420:IVD524424 JEZ524420:JEZ524424 JOV524420:JOV524424 JYR524420:JYR524424 KIN524420:KIN524424 KSJ524420:KSJ524424 LCF524420:LCF524424 LMB524420:LMB524424 LVX524420:LVX524424 MFT524420:MFT524424 MPP524420:MPP524424 MZL524420:MZL524424 NJH524420:NJH524424 NTD524420:NTD524424 OCZ524420:OCZ524424 OMV524420:OMV524424 OWR524420:OWR524424 PGN524420:PGN524424 PQJ524420:PQJ524424 QAF524420:QAF524424 QKB524420:QKB524424 QTX524420:QTX524424 RDT524420:RDT524424 RNP524420:RNP524424 RXL524420:RXL524424 SHH524420:SHH524424 SRD524420:SRD524424 TAZ524420:TAZ524424 TKV524420:TKV524424 TUR524420:TUR524424 UEN524420:UEN524424 UOJ524420:UOJ524424 UYF524420:UYF524424 VIB524420:VIB524424 VRX524420:VRX524424 WBT524420:WBT524424 WLP524420:WLP524424 WVL524420:WVL524424 D589956:D589960 IZ589956:IZ589960 SV589956:SV589960 ACR589956:ACR589960 AMN589956:AMN589960 AWJ589956:AWJ589960 BGF589956:BGF589960 BQB589956:BQB589960 BZX589956:BZX589960 CJT589956:CJT589960 CTP589956:CTP589960 DDL589956:DDL589960 DNH589956:DNH589960 DXD589956:DXD589960 EGZ589956:EGZ589960 EQV589956:EQV589960 FAR589956:FAR589960 FKN589956:FKN589960 FUJ589956:FUJ589960 GEF589956:GEF589960 GOB589956:GOB589960 GXX589956:GXX589960 HHT589956:HHT589960 HRP589956:HRP589960 IBL589956:IBL589960 ILH589956:ILH589960 IVD589956:IVD589960 JEZ589956:JEZ589960 JOV589956:JOV589960 JYR589956:JYR589960 KIN589956:KIN589960 KSJ589956:KSJ589960 LCF589956:LCF589960 LMB589956:LMB589960 LVX589956:LVX589960 MFT589956:MFT589960 MPP589956:MPP589960 MZL589956:MZL589960 NJH589956:NJH589960 NTD589956:NTD589960 OCZ589956:OCZ589960 OMV589956:OMV589960 OWR589956:OWR589960 PGN589956:PGN589960 PQJ589956:PQJ589960 QAF589956:QAF589960 QKB589956:QKB589960 QTX589956:QTX589960 RDT589956:RDT589960 RNP589956:RNP589960 RXL589956:RXL589960 SHH589956:SHH589960 SRD589956:SRD589960 TAZ589956:TAZ589960 TKV589956:TKV589960 TUR589956:TUR589960 UEN589956:UEN589960 UOJ589956:UOJ589960 UYF589956:UYF589960 VIB589956:VIB589960 VRX589956:VRX589960 WBT589956:WBT589960 WLP589956:WLP589960 WVL589956:WVL589960 D655492:D655496 IZ655492:IZ655496 SV655492:SV655496 ACR655492:ACR655496 AMN655492:AMN655496 AWJ655492:AWJ655496 BGF655492:BGF655496 BQB655492:BQB655496 BZX655492:BZX655496 CJT655492:CJT655496 CTP655492:CTP655496 DDL655492:DDL655496 DNH655492:DNH655496 DXD655492:DXD655496 EGZ655492:EGZ655496 EQV655492:EQV655496 FAR655492:FAR655496 FKN655492:FKN655496 FUJ655492:FUJ655496 GEF655492:GEF655496 GOB655492:GOB655496 GXX655492:GXX655496 HHT655492:HHT655496 HRP655492:HRP655496 IBL655492:IBL655496 ILH655492:ILH655496 IVD655492:IVD655496 JEZ655492:JEZ655496 JOV655492:JOV655496 JYR655492:JYR655496 KIN655492:KIN655496 KSJ655492:KSJ655496 LCF655492:LCF655496 LMB655492:LMB655496 LVX655492:LVX655496 MFT655492:MFT655496 MPP655492:MPP655496 MZL655492:MZL655496 NJH655492:NJH655496 NTD655492:NTD655496 OCZ655492:OCZ655496 OMV655492:OMV655496 OWR655492:OWR655496 PGN655492:PGN655496 PQJ655492:PQJ655496 QAF655492:QAF655496 QKB655492:QKB655496 QTX655492:QTX655496 RDT655492:RDT655496 RNP655492:RNP655496 RXL655492:RXL655496 SHH655492:SHH655496 SRD655492:SRD655496 TAZ655492:TAZ655496 TKV655492:TKV655496 TUR655492:TUR655496 UEN655492:UEN655496 UOJ655492:UOJ655496 UYF655492:UYF655496 VIB655492:VIB655496 VRX655492:VRX655496 WBT655492:WBT655496 WLP655492:WLP655496 WVL655492:WVL655496 D721028:D721032 IZ721028:IZ721032 SV721028:SV721032 ACR721028:ACR721032 AMN721028:AMN721032 AWJ721028:AWJ721032 BGF721028:BGF721032 BQB721028:BQB721032 BZX721028:BZX721032 CJT721028:CJT721032 CTP721028:CTP721032 DDL721028:DDL721032 DNH721028:DNH721032 DXD721028:DXD721032 EGZ721028:EGZ721032 EQV721028:EQV721032 FAR721028:FAR721032 FKN721028:FKN721032 FUJ721028:FUJ721032 GEF721028:GEF721032 GOB721028:GOB721032 GXX721028:GXX721032 HHT721028:HHT721032 HRP721028:HRP721032 IBL721028:IBL721032 ILH721028:ILH721032 IVD721028:IVD721032 JEZ721028:JEZ721032 JOV721028:JOV721032 JYR721028:JYR721032 KIN721028:KIN721032 KSJ721028:KSJ721032 LCF721028:LCF721032 LMB721028:LMB721032 LVX721028:LVX721032 MFT721028:MFT721032 MPP721028:MPP721032 MZL721028:MZL721032 NJH721028:NJH721032 NTD721028:NTD721032 OCZ721028:OCZ721032 OMV721028:OMV721032 OWR721028:OWR721032 PGN721028:PGN721032 PQJ721028:PQJ721032 QAF721028:QAF721032 QKB721028:QKB721032 QTX721028:QTX721032 RDT721028:RDT721032 RNP721028:RNP721032 RXL721028:RXL721032 SHH721028:SHH721032 SRD721028:SRD721032 TAZ721028:TAZ721032 TKV721028:TKV721032 TUR721028:TUR721032 UEN721028:UEN721032 UOJ721028:UOJ721032 UYF721028:UYF721032 VIB721028:VIB721032 VRX721028:VRX721032 WBT721028:WBT721032 WLP721028:WLP721032 WVL721028:WVL721032 D786564:D786568 IZ786564:IZ786568 SV786564:SV786568 ACR786564:ACR786568 AMN786564:AMN786568 AWJ786564:AWJ786568 BGF786564:BGF786568 BQB786564:BQB786568 BZX786564:BZX786568 CJT786564:CJT786568 CTP786564:CTP786568 DDL786564:DDL786568 DNH786564:DNH786568 DXD786564:DXD786568 EGZ786564:EGZ786568 EQV786564:EQV786568 FAR786564:FAR786568 FKN786564:FKN786568 FUJ786564:FUJ786568 GEF786564:GEF786568 GOB786564:GOB786568 GXX786564:GXX786568 HHT786564:HHT786568 HRP786564:HRP786568 IBL786564:IBL786568 ILH786564:ILH786568 IVD786564:IVD786568 JEZ786564:JEZ786568 JOV786564:JOV786568 JYR786564:JYR786568 KIN786564:KIN786568 KSJ786564:KSJ786568 LCF786564:LCF786568 LMB786564:LMB786568 LVX786564:LVX786568 MFT786564:MFT786568 MPP786564:MPP786568 MZL786564:MZL786568 NJH786564:NJH786568 NTD786564:NTD786568 OCZ786564:OCZ786568 OMV786564:OMV786568 OWR786564:OWR786568 PGN786564:PGN786568 PQJ786564:PQJ786568 QAF786564:QAF786568 QKB786564:QKB786568 QTX786564:QTX786568 RDT786564:RDT786568 RNP786564:RNP786568 RXL786564:RXL786568 SHH786564:SHH786568 SRD786564:SRD786568 TAZ786564:TAZ786568 TKV786564:TKV786568 TUR786564:TUR786568 UEN786564:UEN786568 UOJ786564:UOJ786568 UYF786564:UYF786568 VIB786564:VIB786568 VRX786564:VRX786568 WBT786564:WBT786568 WLP786564:WLP786568 WVL786564:WVL786568 D852100:D852104 IZ852100:IZ852104 SV852100:SV852104 ACR852100:ACR852104 AMN852100:AMN852104 AWJ852100:AWJ852104 BGF852100:BGF852104 BQB852100:BQB852104 BZX852100:BZX852104 CJT852100:CJT852104 CTP852100:CTP852104 DDL852100:DDL852104 DNH852100:DNH852104 DXD852100:DXD852104 EGZ852100:EGZ852104 EQV852100:EQV852104 FAR852100:FAR852104 FKN852100:FKN852104 FUJ852100:FUJ852104 GEF852100:GEF852104 GOB852100:GOB852104 GXX852100:GXX852104 HHT852100:HHT852104 HRP852100:HRP852104 IBL852100:IBL852104 ILH852100:ILH852104 IVD852100:IVD852104 JEZ852100:JEZ852104 JOV852100:JOV852104 JYR852100:JYR852104 KIN852100:KIN852104 KSJ852100:KSJ852104 LCF852100:LCF852104 LMB852100:LMB852104 LVX852100:LVX852104 MFT852100:MFT852104 MPP852100:MPP852104 MZL852100:MZL852104 NJH852100:NJH852104 NTD852100:NTD852104 OCZ852100:OCZ852104 OMV852100:OMV852104 OWR852100:OWR852104 PGN852100:PGN852104 PQJ852100:PQJ852104 QAF852100:QAF852104 QKB852100:QKB852104 QTX852100:QTX852104 RDT852100:RDT852104 RNP852100:RNP852104 RXL852100:RXL852104 SHH852100:SHH852104 SRD852100:SRD852104 TAZ852100:TAZ852104 TKV852100:TKV852104 TUR852100:TUR852104 UEN852100:UEN852104 UOJ852100:UOJ852104 UYF852100:UYF852104 VIB852100:VIB852104 VRX852100:VRX852104 WBT852100:WBT852104 WLP852100:WLP852104 WVL852100:WVL852104 D917636:D917640 IZ917636:IZ917640 SV917636:SV917640 ACR917636:ACR917640 AMN917636:AMN917640 AWJ917636:AWJ917640 BGF917636:BGF917640 BQB917636:BQB917640 BZX917636:BZX917640 CJT917636:CJT917640 CTP917636:CTP917640 DDL917636:DDL917640 DNH917636:DNH917640 DXD917636:DXD917640 EGZ917636:EGZ917640 EQV917636:EQV917640 FAR917636:FAR917640 FKN917636:FKN917640 FUJ917636:FUJ917640 GEF917636:GEF917640 GOB917636:GOB917640 GXX917636:GXX917640 HHT917636:HHT917640 HRP917636:HRP917640 IBL917636:IBL917640 ILH917636:ILH917640 IVD917636:IVD917640 JEZ917636:JEZ917640 JOV917636:JOV917640 JYR917636:JYR917640 KIN917636:KIN917640 KSJ917636:KSJ917640 LCF917636:LCF917640 LMB917636:LMB917640 LVX917636:LVX917640 MFT917636:MFT917640 MPP917636:MPP917640 MZL917636:MZL917640 NJH917636:NJH917640 NTD917636:NTD917640 OCZ917636:OCZ917640 OMV917636:OMV917640 OWR917636:OWR917640 PGN917636:PGN917640 PQJ917636:PQJ917640 QAF917636:QAF917640 QKB917636:QKB917640 QTX917636:QTX917640 RDT917636:RDT917640 RNP917636:RNP917640 RXL917636:RXL917640 SHH917636:SHH917640 SRD917636:SRD917640 TAZ917636:TAZ917640 TKV917636:TKV917640 TUR917636:TUR917640 UEN917636:UEN917640 UOJ917636:UOJ917640 UYF917636:UYF917640 VIB917636:VIB917640 VRX917636:VRX917640 WBT917636:WBT917640 WLP917636:WLP917640 WVL917636:WVL917640 D983172:D983176 IZ983172:IZ983176 SV983172:SV983176 ACR983172:ACR983176 AMN983172:AMN983176 AWJ983172:AWJ983176 BGF983172:BGF983176 BQB983172:BQB983176 BZX983172:BZX983176 CJT983172:CJT983176 CTP983172:CTP983176 DDL983172:DDL983176 DNH983172:DNH983176 DXD983172:DXD983176 EGZ983172:EGZ983176 EQV983172:EQV983176 FAR983172:FAR983176 FKN983172:FKN983176 FUJ983172:FUJ983176 GEF983172:GEF983176 GOB983172:GOB983176 GXX983172:GXX983176 HHT983172:HHT983176 HRP983172:HRP983176 IBL983172:IBL983176 ILH983172:ILH983176 IVD983172:IVD983176 JEZ983172:JEZ983176 JOV983172:JOV983176 JYR983172:JYR983176 KIN983172:KIN983176 KSJ983172:KSJ983176 LCF983172:LCF983176 LMB983172:LMB983176 LVX983172:LVX983176 MFT983172:MFT983176 MPP983172:MPP983176 MZL983172:MZL983176 NJH983172:NJH983176 NTD983172:NTD983176 OCZ983172:OCZ983176 OMV983172:OMV983176 OWR983172:OWR983176 PGN983172:PGN983176 PQJ983172:PQJ983176 QAF983172:QAF983176 QKB983172:QKB983176 QTX983172:QTX983176 RDT983172:RDT983176 RNP983172:RNP983176 RXL983172:RXL983176 SHH983172:SHH983176 SRD983172:SRD983176 TAZ983172:TAZ983176 TKV983172:TKV983176 TUR983172:TUR983176 UEN983172:UEN983176 UOJ983172:UOJ983176 UYF983172:UYF983176 VIB983172:VIB983176 VRX983172:VRX983176 WBT983172:WBT983176 WLP983172:WLP983176 WVL983172:WVL983176" xr:uid="{00000000-0002-0000-0F00-000021000000}"/>
    <dataValidation allowBlank="1" showInputMessage="1" showErrorMessage="1" promptTitle="SERVIÇOS DE TERCEIROS" prompt="Gastos necessários à execução de atividades referentes a prototipagem, pré série, dispositivos, testes e ensaios, taxas e inscrições  relativos a inscrição em congressos e seminários." sqref="A122:A125 IW122:IW125 SS122:SS125 ACO122:ACO125 AMK122:AMK125 AWG122:AWG125 BGC122:BGC125 BPY122:BPY125 BZU122:BZU125 CJQ122:CJQ125 CTM122:CTM125 DDI122:DDI125 DNE122:DNE125 DXA122:DXA125 EGW122:EGW125 EQS122:EQS125 FAO122:FAO125 FKK122:FKK125 FUG122:FUG125 GEC122:GEC125 GNY122:GNY125 GXU122:GXU125 HHQ122:HHQ125 HRM122:HRM125 IBI122:IBI125 ILE122:ILE125 IVA122:IVA125 JEW122:JEW125 JOS122:JOS125 JYO122:JYO125 KIK122:KIK125 KSG122:KSG125 LCC122:LCC125 LLY122:LLY125 LVU122:LVU125 MFQ122:MFQ125 MPM122:MPM125 MZI122:MZI125 NJE122:NJE125 NTA122:NTA125 OCW122:OCW125 OMS122:OMS125 OWO122:OWO125 PGK122:PGK125 PQG122:PQG125 QAC122:QAC125 QJY122:QJY125 QTU122:QTU125 RDQ122:RDQ125 RNM122:RNM125 RXI122:RXI125 SHE122:SHE125 SRA122:SRA125 TAW122:TAW125 TKS122:TKS125 TUO122:TUO125 UEK122:UEK125 UOG122:UOG125 UYC122:UYC125 VHY122:VHY125 VRU122:VRU125 WBQ122:WBQ125 WLM122:WLM125 WVI122:WVI125 A65658:A65661 IW65658:IW65661 SS65658:SS65661 ACO65658:ACO65661 AMK65658:AMK65661 AWG65658:AWG65661 BGC65658:BGC65661 BPY65658:BPY65661 BZU65658:BZU65661 CJQ65658:CJQ65661 CTM65658:CTM65661 DDI65658:DDI65661 DNE65658:DNE65661 DXA65658:DXA65661 EGW65658:EGW65661 EQS65658:EQS65661 FAO65658:FAO65661 FKK65658:FKK65661 FUG65658:FUG65661 GEC65658:GEC65661 GNY65658:GNY65661 GXU65658:GXU65661 HHQ65658:HHQ65661 HRM65658:HRM65661 IBI65658:IBI65661 ILE65658:ILE65661 IVA65658:IVA65661 JEW65658:JEW65661 JOS65658:JOS65661 JYO65658:JYO65661 KIK65658:KIK65661 KSG65658:KSG65661 LCC65658:LCC65661 LLY65658:LLY65661 LVU65658:LVU65661 MFQ65658:MFQ65661 MPM65658:MPM65661 MZI65658:MZI65661 NJE65658:NJE65661 NTA65658:NTA65661 OCW65658:OCW65661 OMS65658:OMS65661 OWO65658:OWO65661 PGK65658:PGK65661 PQG65658:PQG65661 QAC65658:QAC65661 QJY65658:QJY65661 QTU65658:QTU65661 RDQ65658:RDQ65661 RNM65658:RNM65661 RXI65658:RXI65661 SHE65658:SHE65661 SRA65658:SRA65661 TAW65658:TAW65661 TKS65658:TKS65661 TUO65658:TUO65661 UEK65658:UEK65661 UOG65658:UOG65661 UYC65658:UYC65661 VHY65658:VHY65661 VRU65658:VRU65661 WBQ65658:WBQ65661 WLM65658:WLM65661 WVI65658:WVI65661 A131194:A131197 IW131194:IW131197 SS131194:SS131197 ACO131194:ACO131197 AMK131194:AMK131197 AWG131194:AWG131197 BGC131194:BGC131197 BPY131194:BPY131197 BZU131194:BZU131197 CJQ131194:CJQ131197 CTM131194:CTM131197 DDI131194:DDI131197 DNE131194:DNE131197 DXA131194:DXA131197 EGW131194:EGW131197 EQS131194:EQS131197 FAO131194:FAO131197 FKK131194:FKK131197 FUG131194:FUG131197 GEC131194:GEC131197 GNY131194:GNY131197 GXU131194:GXU131197 HHQ131194:HHQ131197 HRM131194:HRM131197 IBI131194:IBI131197 ILE131194:ILE131197 IVA131194:IVA131197 JEW131194:JEW131197 JOS131194:JOS131197 JYO131194:JYO131197 KIK131194:KIK131197 KSG131194:KSG131197 LCC131194:LCC131197 LLY131194:LLY131197 LVU131194:LVU131197 MFQ131194:MFQ131197 MPM131194:MPM131197 MZI131194:MZI131197 NJE131194:NJE131197 NTA131194:NTA131197 OCW131194:OCW131197 OMS131194:OMS131197 OWO131194:OWO131197 PGK131194:PGK131197 PQG131194:PQG131197 QAC131194:QAC131197 QJY131194:QJY131197 QTU131194:QTU131197 RDQ131194:RDQ131197 RNM131194:RNM131197 RXI131194:RXI131197 SHE131194:SHE131197 SRA131194:SRA131197 TAW131194:TAW131197 TKS131194:TKS131197 TUO131194:TUO131197 UEK131194:UEK131197 UOG131194:UOG131197 UYC131194:UYC131197 VHY131194:VHY131197 VRU131194:VRU131197 WBQ131194:WBQ131197 WLM131194:WLM131197 WVI131194:WVI131197 A196730:A196733 IW196730:IW196733 SS196730:SS196733 ACO196730:ACO196733 AMK196730:AMK196733 AWG196730:AWG196733 BGC196730:BGC196733 BPY196730:BPY196733 BZU196730:BZU196733 CJQ196730:CJQ196733 CTM196730:CTM196733 DDI196730:DDI196733 DNE196730:DNE196733 DXA196730:DXA196733 EGW196730:EGW196733 EQS196730:EQS196733 FAO196730:FAO196733 FKK196730:FKK196733 FUG196730:FUG196733 GEC196730:GEC196733 GNY196730:GNY196733 GXU196730:GXU196733 HHQ196730:HHQ196733 HRM196730:HRM196733 IBI196730:IBI196733 ILE196730:ILE196733 IVA196730:IVA196733 JEW196730:JEW196733 JOS196730:JOS196733 JYO196730:JYO196733 KIK196730:KIK196733 KSG196730:KSG196733 LCC196730:LCC196733 LLY196730:LLY196733 LVU196730:LVU196733 MFQ196730:MFQ196733 MPM196730:MPM196733 MZI196730:MZI196733 NJE196730:NJE196733 NTA196730:NTA196733 OCW196730:OCW196733 OMS196730:OMS196733 OWO196730:OWO196733 PGK196730:PGK196733 PQG196730:PQG196733 QAC196730:QAC196733 QJY196730:QJY196733 QTU196730:QTU196733 RDQ196730:RDQ196733 RNM196730:RNM196733 RXI196730:RXI196733 SHE196730:SHE196733 SRA196730:SRA196733 TAW196730:TAW196733 TKS196730:TKS196733 TUO196730:TUO196733 UEK196730:UEK196733 UOG196730:UOG196733 UYC196730:UYC196733 VHY196730:VHY196733 VRU196730:VRU196733 WBQ196730:WBQ196733 WLM196730:WLM196733 WVI196730:WVI196733 A262266:A262269 IW262266:IW262269 SS262266:SS262269 ACO262266:ACO262269 AMK262266:AMK262269 AWG262266:AWG262269 BGC262266:BGC262269 BPY262266:BPY262269 BZU262266:BZU262269 CJQ262266:CJQ262269 CTM262266:CTM262269 DDI262266:DDI262269 DNE262266:DNE262269 DXA262266:DXA262269 EGW262266:EGW262269 EQS262266:EQS262269 FAO262266:FAO262269 FKK262266:FKK262269 FUG262266:FUG262269 GEC262266:GEC262269 GNY262266:GNY262269 GXU262266:GXU262269 HHQ262266:HHQ262269 HRM262266:HRM262269 IBI262266:IBI262269 ILE262266:ILE262269 IVA262266:IVA262269 JEW262266:JEW262269 JOS262266:JOS262269 JYO262266:JYO262269 KIK262266:KIK262269 KSG262266:KSG262269 LCC262266:LCC262269 LLY262266:LLY262269 LVU262266:LVU262269 MFQ262266:MFQ262269 MPM262266:MPM262269 MZI262266:MZI262269 NJE262266:NJE262269 NTA262266:NTA262269 OCW262266:OCW262269 OMS262266:OMS262269 OWO262266:OWO262269 PGK262266:PGK262269 PQG262266:PQG262269 QAC262266:QAC262269 QJY262266:QJY262269 QTU262266:QTU262269 RDQ262266:RDQ262269 RNM262266:RNM262269 RXI262266:RXI262269 SHE262266:SHE262269 SRA262266:SRA262269 TAW262266:TAW262269 TKS262266:TKS262269 TUO262266:TUO262269 UEK262266:UEK262269 UOG262266:UOG262269 UYC262266:UYC262269 VHY262266:VHY262269 VRU262266:VRU262269 WBQ262266:WBQ262269 WLM262266:WLM262269 WVI262266:WVI262269 A327802:A327805 IW327802:IW327805 SS327802:SS327805 ACO327802:ACO327805 AMK327802:AMK327805 AWG327802:AWG327805 BGC327802:BGC327805 BPY327802:BPY327805 BZU327802:BZU327805 CJQ327802:CJQ327805 CTM327802:CTM327805 DDI327802:DDI327805 DNE327802:DNE327805 DXA327802:DXA327805 EGW327802:EGW327805 EQS327802:EQS327805 FAO327802:FAO327805 FKK327802:FKK327805 FUG327802:FUG327805 GEC327802:GEC327805 GNY327802:GNY327805 GXU327802:GXU327805 HHQ327802:HHQ327805 HRM327802:HRM327805 IBI327802:IBI327805 ILE327802:ILE327805 IVA327802:IVA327805 JEW327802:JEW327805 JOS327802:JOS327805 JYO327802:JYO327805 KIK327802:KIK327805 KSG327802:KSG327805 LCC327802:LCC327805 LLY327802:LLY327805 LVU327802:LVU327805 MFQ327802:MFQ327805 MPM327802:MPM327805 MZI327802:MZI327805 NJE327802:NJE327805 NTA327802:NTA327805 OCW327802:OCW327805 OMS327802:OMS327805 OWO327802:OWO327805 PGK327802:PGK327805 PQG327802:PQG327805 QAC327802:QAC327805 QJY327802:QJY327805 QTU327802:QTU327805 RDQ327802:RDQ327805 RNM327802:RNM327805 RXI327802:RXI327805 SHE327802:SHE327805 SRA327802:SRA327805 TAW327802:TAW327805 TKS327802:TKS327805 TUO327802:TUO327805 UEK327802:UEK327805 UOG327802:UOG327805 UYC327802:UYC327805 VHY327802:VHY327805 VRU327802:VRU327805 WBQ327802:WBQ327805 WLM327802:WLM327805 WVI327802:WVI327805 A393338:A393341 IW393338:IW393341 SS393338:SS393341 ACO393338:ACO393341 AMK393338:AMK393341 AWG393338:AWG393341 BGC393338:BGC393341 BPY393338:BPY393341 BZU393338:BZU393341 CJQ393338:CJQ393341 CTM393338:CTM393341 DDI393338:DDI393341 DNE393338:DNE393341 DXA393338:DXA393341 EGW393338:EGW393341 EQS393338:EQS393341 FAO393338:FAO393341 FKK393338:FKK393341 FUG393338:FUG393341 GEC393338:GEC393341 GNY393338:GNY393341 GXU393338:GXU393341 HHQ393338:HHQ393341 HRM393338:HRM393341 IBI393338:IBI393341 ILE393338:ILE393341 IVA393338:IVA393341 JEW393338:JEW393341 JOS393338:JOS393341 JYO393338:JYO393341 KIK393338:KIK393341 KSG393338:KSG393341 LCC393338:LCC393341 LLY393338:LLY393341 LVU393338:LVU393341 MFQ393338:MFQ393341 MPM393338:MPM393341 MZI393338:MZI393341 NJE393338:NJE393341 NTA393338:NTA393341 OCW393338:OCW393341 OMS393338:OMS393341 OWO393338:OWO393341 PGK393338:PGK393341 PQG393338:PQG393341 QAC393338:QAC393341 QJY393338:QJY393341 QTU393338:QTU393341 RDQ393338:RDQ393341 RNM393338:RNM393341 RXI393338:RXI393341 SHE393338:SHE393341 SRA393338:SRA393341 TAW393338:TAW393341 TKS393338:TKS393341 TUO393338:TUO393341 UEK393338:UEK393341 UOG393338:UOG393341 UYC393338:UYC393341 VHY393338:VHY393341 VRU393338:VRU393341 WBQ393338:WBQ393341 WLM393338:WLM393341 WVI393338:WVI393341 A458874:A458877 IW458874:IW458877 SS458874:SS458877 ACO458874:ACO458877 AMK458874:AMK458877 AWG458874:AWG458877 BGC458874:BGC458877 BPY458874:BPY458877 BZU458874:BZU458877 CJQ458874:CJQ458877 CTM458874:CTM458877 DDI458874:DDI458877 DNE458874:DNE458877 DXA458874:DXA458877 EGW458874:EGW458877 EQS458874:EQS458877 FAO458874:FAO458877 FKK458874:FKK458877 FUG458874:FUG458877 GEC458874:GEC458877 GNY458874:GNY458877 GXU458874:GXU458877 HHQ458874:HHQ458877 HRM458874:HRM458877 IBI458874:IBI458877 ILE458874:ILE458877 IVA458874:IVA458877 JEW458874:JEW458877 JOS458874:JOS458877 JYO458874:JYO458877 KIK458874:KIK458877 KSG458874:KSG458877 LCC458874:LCC458877 LLY458874:LLY458877 LVU458874:LVU458877 MFQ458874:MFQ458877 MPM458874:MPM458877 MZI458874:MZI458877 NJE458874:NJE458877 NTA458874:NTA458877 OCW458874:OCW458877 OMS458874:OMS458877 OWO458874:OWO458877 PGK458874:PGK458877 PQG458874:PQG458877 QAC458874:QAC458877 QJY458874:QJY458877 QTU458874:QTU458877 RDQ458874:RDQ458877 RNM458874:RNM458877 RXI458874:RXI458877 SHE458874:SHE458877 SRA458874:SRA458877 TAW458874:TAW458877 TKS458874:TKS458877 TUO458874:TUO458877 UEK458874:UEK458877 UOG458874:UOG458877 UYC458874:UYC458877 VHY458874:VHY458877 VRU458874:VRU458877 WBQ458874:WBQ458877 WLM458874:WLM458877 WVI458874:WVI458877 A524410:A524413 IW524410:IW524413 SS524410:SS524413 ACO524410:ACO524413 AMK524410:AMK524413 AWG524410:AWG524413 BGC524410:BGC524413 BPY524410:BPY524413 BZU524410:BZU524413 CJQ524410:CJQ524413 CTM524410:CTM524413 DDI524410:DDI524413 DNE524410:DNE524413 DXA524410:DXA524413 EGW524410:EGW524413 EQS524410:EQS524413 FAO524410:FAO524413 FKK524410:FKK524413 FUG524410:FUG524413 GEC524410:GEC524413 GNY524410:GNY524413 GXU524410:GXU524413 HHQ524410:HHQ524413 HRM524410:HRM524413 IBI524410:IBI524413 ILE524410:ILE524413 IVA524410:IVA524413 JEW524410:JEW524413 JOS524410:JOS524413 JYO524410:JYO524413 KIK524410:KIK524413 KSG524410:KSG524413 LCC524410:LCC524413 LLY524410:LLY524413 LVU524410:LVU524413 MFQ524410:MFQ524413 MPM524410:MPM524413 MZI524410:MZI524413 NJE524410:NJE524413 NTA524410:NTA524413 OCW524410:OCW524413 OMS524410:OMS524413 OWO524410:OWO524413 PGK524410:PGK524413 PQG524410:PQG524413 QAC524410:QAC524413 QJY524410:QJY524413 QTU524410:QTU524413 RDQ524410:RDQ524413 RNM524410:RNM524413 RXI524410:RXI524413 SHE524410:SHE524413 SRA524410:SRA524413 TAW524410:TAW524413 TKS524410:TKS524413 TUO524410:TUO524413 UEK524410:UEK524413 UOG524410:UOG524413 UYC524410:UYC524413 VHY524410:VHY524413 VRU524410:VRU524413 WBQ524410:WBQ524413 WLM524410:WLM524413 WVI524410:WVI524413 A589946:A589949 IW589946:IW589949 SS589946:SS589949 ACO589946:ACO589949 AMK589946:AMK589949 AWG589946:AWG589949 BGC589946:BGC589949 BPY589946:BPY589949 BZU589946:BZU589949 CJQ589946:CJQ589949 CTM589946:CTM589949 DDI589946:DDI589949 DNE589946:DNE589949 DXA589946:DXA589949 EGW589946:EGW589949 EQS589946:EQS589949 FAO589946:FAO589949 FKK589946:FKK589949 FUG589946:FUG589949 GEC589946:GEC589949 GNY589946:GNY589949 GXU589946:GXU589949 HHQ589946:HHQ589949 HRM589946:HRM589949 IBI589946:IBI589949 ILE589946:ILE589949 IVA589946:IVA589949 JEW589946:JEW589949 JOS589946:JOS589949 JYO589946:JYO589949 KIK589946:KIK589949 KSG589946:KSG589949 LCC589946:LCC589949 LLY589946:LLY589949 LVU589946:LVU589949 MFQ589946:MFQ589949 MPM589946:MPM589949 MZI589946:MZI589949 NJE589946:NJE589949 NTA589946:NTA589949 OCW589946:OCW589949 OMS589946:OMS589949 OWO589946:OWO589949 PGK589946:PGK589949 PQG589946:PQG589949 QAC589946:QAC589949 QJY589946:QJY589949 QTU589946:QTU589949 RDQ589946:RDQ589949 RNM589946:RNM589949 RXI589946:RXI589949 SHE589946:SHE589949 SRA589946:SRA589949 TAW589946:TAW589949 TKS589946:TKS589949 TUO589946:TUO589949 UEK589946:UEK589949 UOG589946:UOG589949 UYC589946:UYC589949 VHY589946:VHY589949 VRU589946:VRU589949 WBQ589946:WBQ589949 WLM589946:WLM589949 WVI589946:WVI589949 A655482:A655485 IW655482:IW655485 SS655482:SS655485 ACO655482:ACO655485 AMK655482:AMK655485 AWG655482:AWG655485 BGC655482:BGC655485 BPY655482:BPY655485 BZU655482:BZU655485 CJQ655482:CJQ655485 CTM655482:CTM655485 DDI655482:DDI655485 DNE655482:DNE655485 DXA655482:DXA655485 EGW655482:EGW655485 EQS655482:EQS655485 FAO655482:FAO655485 FKK655482:FKK655485 FUG655482:FUG655485 GEC655482:GEC655485 GNY655482:GNY655485 GXU655482:GXU655485 HHQ655482:HHQ655485 HRM655482:HRM655485 IBI655482:IBI655485 ILE655482:ILE655485 IVA655482:IVA655485 JEW655482:JEW655485 JOS655482:JOS655485 JYO655482:JYO655485 KIK655482:KIK655485 KSG655482:KSG655485 LCC655482:LCC655485 LLY655482:LLY655485 LVU655482:LVU655485 MFQ655482:MFQ655485 MPM655482:MPM655485 MZI655482:MZI655485 NJE655482:NJE655485 NTA655482:NTA655485 OCW655482:OCW655485 OMS655482:OMS655485 OWO655482:OWO655485 PGK655482:PGK655485 PQG655482:PQG655485 QAC655482:QAC655485 QJY655482:QJY655485 QTU655482:QTU655485 RDQ655482:RDQ655485 RNM655482:RNM655485 RXI655482:RXI655485 SHE655482:SHE655485 SRA655482:SRA655485 TAW655482:TAW655485 TKS655482:TKS655485 TUO655482:TUO655485 UEK655482:UEK655485 UOG655482:UOG655485 UYC655482:UYC655485 VHY655482:VHY655485 VRU655482:VRU655485 WBQ655482:WBQ655485 WLM655482:WLM655485 WVI655482:WVI655485 A721018:A721021 IW721018:IW721021 SS721018:SS721021 ACO721018:ACO721021 AMK721018:AMK721021 AWG721018:AWG721021 BGC721018:BGC721021 BPY721018:BPY721021 BZU721018:BZU721021 CJQ721018:CJQ721021 CTM721018:CTM721021 DDI721018:DDI721021 DNE721018:DNE721021 DXA721018:DXA721021 EGW721018:EGW721021 EQS721018:EQS721021 FAO721018:FAO721021 FKK721018:FKK721021 FUG721018:FUG721021 GEC721018:GEC721021 GNY721018:GNY721021 GXU721018:GXU721021 HHQ721018:HHQ721021 HRM721018:HRM721021 IBI721018:IBI721021 ILE721018:ILE721021 IVA721018:IVA721021 JEW721018:JEW721021 JOS721018:JOS721021 JYO721018:JYO721021 KIK721018:KIK721021 KSG721018:KSG721021 LCC721018:LCC721021 LLY721018:LLY721021 LVU721018:LVU721021 MFQ721018:MFQ721021 MPM721018:MPM721021 MZI721018:MZI721021 NJE721018:NJE721021 NTA721018:NTA721021 OCW721018:OCW721021 OMS721018:OMS721021 OWO721018:OWO721021 PGK721018:PGK721021 PQG721018:PQG721021 QAC721018:QAC721021 QJY721018:QJY721021 QTU721018:QTU721021 RDQ721018:RDQ721021 RNM721018:RNM721021 RXI721018:RXI721021 SHE721018:SHE721021 SRA721018:SRA721021 TAW721018:TAW721021 TKS721018:TKS721021 TUO721018:TUO721021 UEK721018:UEK721021 UOG721018:UOG721021 UYC721018:UYC721021 VHY721018:VHY721021 VRU721018:VRU721021 WBQ721018:WBQ721021 WLM721018:WLM721021 WVI721018:WVI721021 A786554:A786557 IW786554:IW786557 SS786554:SS786557 ACO786554:ACO786557 AMK786554:AMK786557 AWG786554:AWG786557 BGC786554:BGC786557 BPY786554:BPY786557 BZU786554:BZU786557 CJQ786554:CJQ786557 CTM786554:CTM786557 DDI786554:DDI786557 DNE786554:DNE786557 DXA786554:DXA786557 EGW786554:EGW786557 EQS786554:EQS786557 FAO786554:FAO786557 FKK786554:FKK786557 FUG786554:FUG786557 GEC786554:GEC786557 GNY786554:GNY786557 GXU786554:GXU786557 HHQ786554:HHQ786557 HRM786554:HRM786557 IBI786554:IBI786557 ILE786554:ILE786557 IVA786554:IVA786557 JEW786554:JEW786557 JOS786554:JOS786557 JYO786554:JYO786557 KIK786554:KIK786557 KSG786554:KSG786557 LCC786554:LCC786557 LLY786554:LLY786557 LVU786554:LVU786557 MFQ786554:MFQ786557 MPM786554:MPM786557 MZI786554:MZI786557 NJE786554:NJE786557 NTA786554:NTA786557 OCW786554:OCW786557 OMS786554:OMS786557 OWO786554:OWO786557 PGK786554:PGK786557 PQG786554:PQG786557 QAC786554:QAC786557 QJY786554:QJY786557 QTU786554:QTU786557 RDQ786554:RDQ786557 RNM786554:RNM786557 RXI786554:RXI786557 SHE786554:SHE786557 SRA786554:SRA786557 TAW786554:TAW786557 TKS786554:TKS786557 TUO786554:TUO786557 UEK786554:UEK786557 UOG786554:UOG786557 UYC786554:UYC786557 VHY786554:VHY786557 VRU786554:VRU786557 WBQ786554:WBQ786557 WLM786554:WLM786557 WVI786554:WVI786557 A852090:A852093 IW852090:IW852093 SS852090:SS852093 ACO852090:ACO852093 AMK852090:AMK852093 AWG852090:AWG852093 BGC852090:BGC852093 BPY852090:BPY852093 BZU852090:BZU852093 CJQ852090:CJQ852093 CTM852090:CTM852093 DDI852090:DDI852093 DNE852090:DNE852093 DXA852090:DXA852093 EGW852090:EGW852093 EQS852090:EQS852093 FAO852090:FAO852093 FKK852090:FKK852093 FUG852090:FUG852093 GEC852090:GEC852093 GNY852090:GNY852093 GXU852090:GXU852093 HHQ852090:HHQ852093 HRM852090:HRM852093 IBI852090:IBI852093 ILE852090:ILE852093 IVA852090:IVA852093 JEW852090:JEW852093 JOS852090:JOS852093 JYO852090:JYO852093 KIK852090:KIK852093 KSG852090:KSG852093 LCC852090:LCC852093 LLY852090:LLY852093 LVU852090:LVU852093 MFQ852090:MFQ852093 MPM852090:MPM852093 MZI852090:MZI852093 NJE852090:NJE852093 NTA852090:NTA852093 OCW852090:OCW852093 OMS852090:OMS852093 OWO852090:OWO852093 PGK852090:PGK852093 PQG852090:PQG852093 QAC852090:QAC852093 QJY852090:QJY852093 QTU852090:QTU852093 RDQ852090:RDQ852093 RNM852090:RNM852093 RXI852090:RXI852093 SHE852090:SHE852093 SRA852090:SRA852093 TAW852090:TAW852093 TKS852090:TKS852093 TUO852090:TUO852093 UEK852090:UEK852093 UOG852090:UOG852093 UYC852090:UYC852093 VHY852090:VHY852093 VRU852090:VRU852093 WBQ852090:WBQ852093 WLM852090:WLM852093 WVI852090:WVI852093 A917626:A917629 IW917626:IW917629 SS917626:SS917629 ACO917626:ACO917629 AMK917626:AMK917629 AWG917626:AWG917629 BGC917626:BGC917629 BPY917626:BPY917629 BZU917626:BZU917629 CJQ917626:CJQ917629 CTM917626:CTM917629 DDI917626:DDI917629 DNE917626:DNE917629 DXA917626:DXA917629 EGW917626:EGW917629 EQS917626:EQS917629 FAO917626:FAO917629 FKK917626:FKK917629 FUG917626:FUG917629 GEC917626:GEC917629 GNY917626:GNY917629 GXU917626:GXU917629 HHQ917626:HHQ917629 HRM917626:HRM917629 IBI917626:IBI917629 ILE917626:ILE917629 IVA917626:IVA917629 JEW917626:JEW917629 JOS917626:JOS917629 JYO917626:JYO917629 KIK917626:KIK917629 KSG917626:KSG917629 LCC917626:LCC917629 LLY917626:LLY917629 LVU917626:LVU917629 MFQ917626:MFQ917629 MPM917626:MPM917629 MZI917626:MZI917629 NJE917626:NJE917629 NTA917626:NTA917629 OCW917626:OCW917629 OMS917626:OMS917629 OWO917626:OWO917629 PGK917626:PGK917629 PQG917626:PQG917629 QAC917626:QAC917629 QJY917626:QJY917629 QTU917626:QTU917629 RDQ917626:RDQ917629 RNM917626:RNM917629 RXI917626:RXI917629 SHE917626:SHE917629 SRA917626:SRA917629 TAW917626:TAW917629 TKS917626:TKS917629 TUO917626:TUO917629 UEK917626:UEK917629 UOG917626:UOG917629 UYC917626:UYC917629 VHY917626:VHY917629 VRU917626:VRU917629 WBQ917626:WBQ917629 WLM917626:WLM917629 WVI917626:WVI917629 A983162:A983165 IW983162:IW983165 SS983162:SS983165 ACO983162:ACO983165 AMK983162:AMK983165 AWG983162:AWG983165 BGC983162:BGC983165 BPY983162:BPY983165 BZU983162:BZU983165 CJQ983162:CJQ983165 CTM983162:CTM983165 DDI983162:DDI983165 DNE983162:DNE983165 DXA983162:DXA983165 EGW983162:EGW983165 EQS983162:EQS983165 FAO983162:FAO983165 FKK983162:FKK983165 FUG983162:FUG983165 GEC983162:GEC983165 GNY983162:GNY983165 GXU983162:GXU983165 HHQ983162:HHQ983165 HRM983162:HRM983165 IBI983162:IBI983165 ILE983162:ILE983165 IVA983162:IVA983165 JEW983162:JEW983165 JOS983162:JOS983165 JYO983162:JYO983165 KIK983162:KIK983165 KSG983162:KSG983165 LCC983162:LCC983165 LLY983162:LLY983165 LVU983162:LVU983165 MFQ983162:MFQ983165 MPM983162:MPM983165 MZI983162:MZI983165 NJE983162:NJE983165 NTA983162:NTA983165 OCW983162:OCW983165 OMS983162:OMS983165 OWO983162:OWO983165 PGK983162:PGK983165 PQG983162:PQG983165 QAC983162:QAC983165 QJY983162:QJY983165 QTU983162:QTU983165 RDQ983162:RDQ983165 RNM983162:RNM983165 RXI983162:RXI983165 SHE983162:SHE983165 SRA983162:SRA983165 TAW983162:TAW983165 TKS983162:TKS983165 TUO983162:TUO983165 UEK983162:UEK983165 UOG983162:UOG983165 UYC983162:UYC983165 VHY983162:VHY983165 VRU983162:VRU983165 WBQ983162:WBQ983165 WLM983162:WLM983165 WVI983162:WVI983165" xr:uid="{00000000-0002-0000-0F00-000022000000}"/>
    <dataValidation allowBlank="1" showInputMessage="1" showErrorMessage="1" prompt="Gastos associados ao investimetno e desde que tenham objetivos e prazos definidos. Devem ser voltados à equipe envolvida no Projeto._x000a_Consulte as condições de aceitação de acordo com a linha de crédito que está sendo pretendida." sqref="A102:A107 IW102:IW107 SS102:SS107 ACO102:ACO107 AMK102:AMK107 AWG102:AWG107 BGC102:BGC107 BPY102:BPY107 BZU102:BZU107 CJQ102:CJQ107 CTM102:CTM107 DDI102:DDI107 DNE102:DNE107 DXA102:DXA107 EGW102:EGW107 EQS102:EQS107 FAO102:FAO107 FKK102:FKK107 FUG102:FUG107 GEC102:GEC107 GNY102:GNY107 GXU102:GXU107 HHQ102:HHQ107 HRM102:HRM107 IBI102:IBI107 ILE102:ILE107 IVA102:IVA107 JEW102:JEW107 JOS102:JOS107 JYO102:JYO107 KIK102:KIK107 KSG102:KSG107 LCC102:LCC107 LLY102:LLY107 LVU102:LVU107 MFQ102:MFQ107 MPM102:MPM107 MZI102:MZI107 NJE102:NJE107 NTA102:NTA107 OCW102:OCW107 OMS102:OMS107 OWO102:OWO107 PGK102:PGK107 PQG102:PQG107 QAC102:QAC107 QJY102:QJY107 QTU102:QTU107 RDQ102:RDQ107 RNM102:RNM107 RXI102:RXI107 SHE102:SHE107 SRA102:SRA107 TAW102:TAW107 TKS102:TKS107 TUO102:TUO107 UEK102:UEK107 UOG102:UOG107 UYC102:UYC107 VHY102:VHY107 VRU102:VRU107 WBQ102:WBQ107 WLM102:WLM107 WVI102:WVI107 A65638:A65643 IW65638:IW65643 SS65638:SS65643 ACO65638:ACO65643 AMK65638:AMK65643 AWG65638:AWG65643 BGC65638:BGC65643 BPY65638:BPY65643 BZU65638:BZU65643 CJQ65638:CJQ65643 CTM65638:CTM65643 DDI65638:DDI65643 DNE65638:DNE65643 DXA65638:DXA65643 EGW65638:EGW65643 EQS65638:EQS65643 FAO65638:FAO65643 FKK65638:FKK65643 FUG65638:FUG65643 GEC65638:GEC65643 GNY65638:GNY65643 GXU65638:GXU65643 HHQ65638:HHQ65643 HRM65638:HRM65643 IBI65638:IBI65643 ILE65638:ILE65643 IVA65638:IVA65643 JEW65638:JEW65643 JOS65638:JOS65643 JYO65638:JYO65643 KIK65638:KIK65643 KSG65638:KSG65643 LCC65638:LCC65643 LLY65638:LLY65643 LVU65638:LVU65643 MFQ65638:MFQ65643 MPM65638:MPM65643 MZI65638:MZI65643 NJE65638:NJE65643 NTA65638:NTA65643 OCW65638:OCW65643 OMS65638:OMS65643 OWO65638:OWO65643 PGK65638:PGK65643 PQG65638:PQG65643 QAC65638:QAC65643 QJY65638:QJY65643 QTU65638:QTU65643 RDQ65638:RDQ65643 RNM65638:RNM65643 RXI65638:RXI65643 SHE65638:SHE65643 SRA65638:SRA65643 TAW65638:TAW65643 TKS65638:TKS65643 TUO65638:TUO65643 UEK65638:UEK65643 UOG65638:UOG65643 UYC65638:UYC65643 VHY65638:VHY65643 VRU65638:VRU65643 WBQ65638:WBQ65643 WLM65638:WLM65643 WVI65638:WVI65643 A131174:A131179 IW131174:IW131179 SS131174:SS131179 ACO131174:ACO131179 AMK131174:AMK131179 AWG131174:AWG131179 BGC131174:BGC131179 BPY131174:BPY131179 BZU131174:BZU131179 CJQ131174:CJQ131179 CTM131174:CTM131179 DDI131174:DDI131179 DNE131174:DNE131179 DXA131174:DXA131179 EGW131174:EGW131179 EQS131174:EQS131179 FAO131174:FAO131179 FKK131174:FKK131179 FUG131174:FUG131179 GEC131174:GEC131179 GNY131174:GNY131179 GXU131174:GXU131179 HHQ131174:HHQ131179 HRM131174:HRM131179 IBI131174:IBI131179 ILE131174:ILE131179 IVA131174:IVA131179 JEW131174:JEW131179 JOS131174:JOS131179 JYO131174:JYO131179 KIK131174:KIK131179 KSG131174:KSG131179 LCC131174:LCC131179 LLY131174:LLY131179 LVU131174:LVU131179 MFQ131174:MFQ131179 MPM131174:MPM131179 MZI131174:MZI131179 NJE131174:NJE131179 NTA131174:NTA131179 OCW131174:OCW131179 OMS131174:OMS131179 OWO131174:OWO131179 PGK131174:PGK131179 PQG131174:PQG131179 QAC131174:QAC131179 QJY131174:QJY131179 QTU131174:QTU131179 RDQ131174:RDQ131179 RNM131174:RNM131179 RXI131174:RXI131179 SHE131174:SHE131179 SRA131174:SRA131179 TAW131174:TAW131179 TKS131174:TKS131179 TUO131174:TUO131179 UEK131174:UEK131179 UOG131174:UOG131179 UYC131174:UYC131179 VHY131174:VHY131179 VRU131174:VRU131179 WBQ131174:WBQ131179 WLM131174:WLM131179 WVI131174:WVI131179 A196710:A196715 IW196710:IW196715 SS196710:SS196715 ACO196710:ACO196715 AMK196710:AMK196715 AWG196710:AWG196715 BGC196710:BGC196715 BPY196710:BPY196715 BZU196710:BZU196715 CJQ196710:CJQ196715 CTM196710:CTM196715 DDI196710:DDI196715 DNE196710:DNE196715 DXA196710:DXA196715 EGW196710:EGW196715 EQS196710:EQS196715 FAO196710:FAO196715 FKK196710:FKK196715 FUG196710:FUG196715 GEC196710:GEC196715 GNY196710:GNY196715 GXU196710:GXU196715 HHQ196710:HHQ196715 HRM196710:HRM196715 IBI196710:IBI196715 ILE196710:ILE196715 IVA196710:IVA196715 JEW196710:JEW196715 JOS196710:JOS196715 JYO196710:JYO196715 KIK196710:KIK196715 KSG196710:KSG196715 LCC196710:LCC196715 LLY196710:LLY196715 LVU196710:LVU196715 MFQ196710:MFQ196715 MPM196710:MPM196715 MZI196710:MZI196715 NJE196710:NJE196715 NTA196710:NTA196715 OCW196710:OCW196715 OMS196710:OMS196715 OWO196710:OWO196715 PGK196710:PGK196715 PQG196710:PQG196715 QAC196710:QAC196715 QJY196710:QJY196715 QTU196710:QTU196715 RDQ196710:RDQ196715 RNM196710:RNM196715 RXI196710:RXI196715 SHE196710:SHE196715 SRA196710:SRA196715 TAW196710:TAW196715 TKS196710:TKS196715 TUO196710:TUO196715 UEK196710:UEK196715 UOG196710:UOG196715 UYC196710:UYC196715 VHY196710:VHY196715 VRU196710:VRU196715 WBQ196710:WBQ196715 WLM196710:WLM196715 WVI196710:WVI196715 A262246:A262251 IW262246:IW262251 SS262246:SS262251 ACO262246:ACO262251 AMK262246:AMK262251 AWG262246:AWG262251 BGC262246:BGC262251 BPY262246:BPY262251 BZU262246:BZU262251 CJQ262246:CJQ262251 CTM262246:CTM262251 DDI262246:DDI262251 DNE262246:DNE262251 DXA262246:DXA262251 EGW262246:EGW262251 EQS262246:EQS262251 FAO262246:FAO262251 FKK262246:FKK262251 FUG262246:FUG262251 GEC262246:GEC262251 GNY262246:GNY262251 GXU262246:GXU262251 HHQ262246:HHQ262251 HRM262246:HRM262251 IBI262246:IBI262251 ILE262246:ILE262251 IVA262246:IVA262251 JEW262246:JEW262251 JOS262246:JOS262251 JYO262246:JYO262251 KIK262246:KIK262251 KSG262246:KSG262251 LCC262246:LCC262251 LLY262246:LLY262251 LVU262246:LVU262251 MFQ262246:MFQ262251 MPM262246:MPM262251 MZI262246:MZI262251 NJE262246:NJE262251 NTA262246:NTA262251 OCW262246:OCW262251 OMS262246:OMS262251 OWO262246:OWO262251 PGK262246:PGK262251 PQG262246:PQG262251 QAC262246:QAC262251 QJY262246:QJY262251 QTU262246:QTU262251 RDQ262246:RDQ262251 RNM262246:RNM262251 RXI262246:RXI262251 SHE262246:SHE262251 SRA262246:SRA262251 TAW262246:TAW262251 TKS262246:TKS262251 TUO262246:TUO262251 UEK262246:UEK262251 UOG262246:UOG262251 UYC262246:UYC262251 VHY262246:VHY262251 VRU262246:VRU262251 WBQ262246:WBQ262251 WLM262246:WLM262251 WVI262246:WVI262251 A327782:A327787 IW327782:IW327787 SS327782:SS327787 ACO327782:ACO327787 AMK327782:AMK327787 AWG327782:AWG327787 BGC327782:BGC327787 BPY327782:BPY327787 BZU327782:BZU327787 CJQ327782:CJQ327787 CTM327782:CTM327787 DDI327782:DDI327787 DNE327782:DNE327787 DXA327782:DXA327787 EGW327782:EGW327787 EQS327782:EQS327787 FAO327782:FAO327787 FKK327782:FKK327787 FUG327782:FUG327787 GEC327782:GEC327787 GNY327782:GNY327787 GXU327782:GXU327787 HHQ327782:HHQ327787 HRM327782:HRM327787 IBI327782:IBI327787 ILE327782:ILE327787 IVA327782:IVA327787 JEW327782:JEW327787 JOS327782:JOS327787 JYO327782:JYO327787 KIK327782:KIK327787 KSG327782:KSG327787 LCC327782:LCC327787 LLY327782:LLY327787 LVU327782:LVU327787 MFQ327782:MFQ327787 MPM327782:MPM327787 MZI327782:MZI327787 NJE327782:NJE327787 NTA327782:NTA327787 OCW327782:OCW327787 OMS327782:OMS327787 OWO327782:OWO327787 PGK327782:PGK327787 PQG327782:PQG327787 QAC327782:QAC327787 QJY327782:QJY327787 QTU327782:QTU327787 RDQ327782:RDQ327787 RNM327782:RNM327787 RXI327782:RXI327787 SHE327782:SHE327787 SRA327782:SRA327787 TAW327782:TAW327787 TKS327782:TKS327787 TUO327782:TUO327787 UEK327782:UEK327787 UOG327782:UOG327787 UYC327782:UYC327787 VHY327782:VHY327787 VRU327782:VRU327787 WBQ327782:WBQ327787 WLM327782:WLM327787 WVI327782:WVI327787 A393318:A393323 IW393318:IW393323 SS393318:SS393323 ACO393318:ACO393323 AMK393318:AMK393323 AWG393318:AWG393323 BGC393318:BGC393323 BPY393318:BPY393323 BZU393318:BZU393323 CJQ393318:CJQ393323 CTM393318:CTM393323 DDI393318:DDI393323 DNE393318:DNE393323 DXA393318:DXA393323 EGW393318:EGW393323 EQS393318:EQS393323 FAO393318:FAO393323 FKK393318:FKK393323 FUG393318:FUG393323 GEC393318:GEC393323 GNY393318:GNY393323 GXU393318:GXU393323 HHQ393318:HHQ393323 HRM393318:HRM393323 IBI393318:IBI393323 ILE393318:ILE393323 IVA393318:IVA393323 JEW393318:JEW393323 JOS393318:JOS393323 JYO393318:JYO393323 KIK393318:KIK393323 KSG393318:KSG393323 LCC393318:LCC393323 LLY393318:LLY393323 LVU393318:LVU393323 MFQ393318:MFQ393323 MPM393318:MPM393323 MZI393318:MZI393323 NJE393318:NJE393323 NTA393318:NTA393323 OCW393318:OCW393323 OMS393318:OMS393323 OWO393318:OWO393323 PGK393318:PGK393323 PQG393318:PQG393323 QAC393318:QAC393323 QJY393318:QJY393323 QTU393318:QTU393323 RDQ393318:RDQ393323 RNM393318:RNM393323 RXI393318:RXI393323 SHE393318:SHE393323 SRA393318:SRA393323 TAW393318:TAW393323 TKS393318:TKS393323 TUO393318:TUO393323 UEK393318:UEK393323 UOG393318:UOG393323 UYC393318:UYC393323 VHY393318:VHY393323 VRU393318:VRU393323 WBQ393318:WBQ393323 WLM393318:WLM393323 WVI393318:WVI393323 A458854:A458859 IW458854:IW458859 SS458854:SS458859 ACO458854:ACO458859 AMK458854:AMK458859 AWG458854:AWG458859 BGC458854:BGC458859 BPY458854:BPY458859 BZU458854:BZU458859 CJQ458854:CJQ458859 CTM458854:CTM458859 DDI458854:DDI458859 DNE458854:DNE458859 DXA458854:DXA458859 EGW458854:EGW458859 EQS458854:EQS458859 FAO458854:FAO458859 FKK458854:FKK458859 FUG458854:FUG458859 GEC458854:GEC458859 GNY458854:GNY458859 GXU458854:GXU458859 HHQ458854:HHQ458859 HRM458854:HRM458859 IBI458854:IBI458859 ILE458854:ILE458859 IVA458854:IVA458859 JEW458854:JEW458859 JOS458854:JOS458859 JYO458854:JYO458859 KIK458854:KIK458859 KSG458854:KSG458859 LCC458854:LCC458859 LLY458854:LLY458859 LVU458854:LVU458859 MFQ458854:MFQ458859 MPM458854:MPM458859 MZI458854:MZI458859 NJE458854:NJE458859 NTA458854:NTA458859 OCW458854:OCW458859 OMS458854:OMS458859 OWO458854:OWO458859 PGK458854:PGK458859 PQG458854:PQG458859 QAC458854:QAC458859 QJY458854:QJY458859 QTU458854:QTU458859 RDQ458854:RDQ458859 RNM458854:RNM458859 RXI458854:RXI458859 SHE458854:SHE458859 SRA458854:SRA458859 TAW458854:TAW458859 TKS458854:TKS458859 TUO458854:TUO458859 UEK458854:UEK458859 UOG458854:UOG458859 UYC458854:UYC458859 VHY458854:VHY458859 VRU458854:VRU458859 WBQ458854:WBQ458859 WLM458854:WLM458859 WVI458854:WVI458859 A524390:A524395 IW524390:IW524395 SS524390:SS524395 ACO524390:ACO524395 AMK524390:AMK524395 AWG524390:AWG524395 BGC524390:BGC524395 BPY524390:BPY524395 BZU524390:BZU524395 CJQ524390:CJQ524395 CTM524390:CTM524395 DDI524390:DDI524395 DNE524390:DNE524395 DXA524390:DXA524395 EGW524390:EGW524395 EQS524390:EQS524395 FAO524390:FAO524395 FKK524390:FKK524395 FUG524390:FUG524395 GEC524390:GEC524395 GNY524390:GNY524395 GXU524390:GXU524395 HHQ524390:HHQ524395 HRM524390:HRM524395 IBI524390:IBI524395 ILE524390:ILE524395 IVA524390:IVA524395 JEW524390:JEW524395 JOS524390:JOS524395 JYO524390:JYO524395 KIK524390:KIK524395 KSG524390:KSG524395 LCC524390:LCC524395 LLY524390:LLY524395 LVU524390:LVU524395 MFQ524390:MFQ524395 MPM524390:MPM524395 MZI524390:MZI524395 NJE524390:NJE524395 NTA524390:NTA524395 OCW524390:OCW524395 OMS524390:OMS524395 OWO524390:OWO524395 PGK524390:PGK524395 PQG524390:PQG524395 QAC524390:QAC524395 QJY524390:QJY524395 QTU524390:QTU524395 RDQ524390:RDQ524395 RNM524390:RNM524395 RXI524390:RXI524395 SHE524390:SHE524395 SRA524390:SRA524395 TAW524390:TAW524395 TKS524390:TKS524395 TUO524390:TUO524395 UEK524390:UEK524395 UOG524390:UOG524395 UYC524390:UYC524395 VHY524390:VHY524395 VRU524390:VRU524395 WBQ524390:WBQ524395 WLM524390:WLM524395 WVI524390:WVI524395 A589926:A589931 IW589926:IW589931 SS589926:SS589931 ACO589926:ACO589931 AMK589926:AMK589931 AWG589926:AWG589931 BGC589926:BGC589931 BPY589926:BPY589931 BZU589926:BZU589931 CJQ589926:CJQ589931 CTM589926:CTM589931 DDI589926:DDI589931 DNE589926:DNE589931 DXA589926:DXA589931 EGW589926:EGW589931 EQS589926:EQS589931 FAO589926:FAO589931 FKK589926:FKK589931 FUG589926:FUG589931 GEC589926:GEC589931 GNY589926:GNY589931 GXU589926:GXU589931 HHQ589926:HHQ589931 HRM589926:HRM589931 IBI589926:IBI589931 ILE589926:ILE589931 IVA589926:IVA589931 JEW589926:JEW589931 JOS589926:JOS589931 JYO589926:JYO589931 KIK589926:KIK589931 KSG589926:KSG589931 LCC589926:LCC589931 LLY589926:LLY589931 LVU589926:LVU589931 MFQ589926:MFQ589931 MPM589926:MPM589931 MZI589926:MZI589931 NJE589926:NJE589931 NTA589926:NTA589931 OCW589926:OCW589931 OMS589926:OMS589931 OWO589926:OWO589931 PGK589926:PGK589931 PQG589926:PQG589931 QAC589926:QAC589931 QJY589926:QJY589931 QTU589926:QTU589931 RDQ589926:RDQ589931 RNM589926:RNM589931 RXI589926:RXI589931 SHE589926:SHE589931 SRA589926:SRA589931 TAW589926:TAW589931 TKS589926:TKS589931 TUO589926:TUO589931 UEK589926:UEK589931 UOG589926:UOG589931 UYC589926:UYC589931 VHY589926:VHY589931 VRU589926:VRU589931 WBQ589926:WBQ589931 WLM589926:WLM589931 WVI589926:WVI589931 A655462:A655467 IW655462:IW655467 SS655462:SS655467 ACO655462:ACO655467 AMK655462:AMK655467 AWG655462:AWG655467 BGC655462:BGC655467 BPY655462:BPY655467 BZU655462:BZU655467 CJQ655462:CJQ655467 CTM655462:CTM655467 DDI655462:DDI655467 DNE655462:DNE655467 DXA655462:DXA655467 EGW655462:EGW655467 EQS655462:EQS655467 FAO655462:FAO655467 FKK655462:FKK655467 FUG655462:FUG655467 GEC655462:GEC655467 GNY655462:GNY655467 GXU655462:GXU655467 HHQ655462:HHQ655467 HRM655462:HRM655467 IBI655462:IBI655467 ILE655462:ILE655467 IVA655462:IVA655467 JEW655462:JEW655467 JOS655462:JOS655467 JYO655462:JYO655467 KIK655462:KIK655467 KSG655462:KSG655467 LCC655462:LCC655467 LLY655462:LLY655467 LVU655462:LVU655467 MFQ655462:MFQ655467 MPM655462:MPM655467 MZI655462:MZI655467 NJE655462:NJE655467 NTA655462:NTA655467 OCW655462:OCW655467 OMS655462:OMS655467 OWO655462:OWO655467 PGK655462:PGK655467 PQG655462:PQG655467 QAC655462:QAC655467 QJY655462:QJY655467 QTU655462:QTU655467 RDQ655462:RDQ655467 RNM655462:RNM655467 RXI655462:RXI655467 SHE655462:SHE655467 SRA655462:SRA655467 TAW655462:TAW655467 TKS655462:TKS655467 TUO655462:TUO655467 UEK655462:UEK655467 UOG655462:UOG655467 UYC655462:UYC655467 VHY655462:VHY655467 VRU655462:VRU655467 WBQ655462:WBQ655467 WLM655462:WLM655467 WVI655462:WVI655467 A720998:A721003 IW720998:IW721003 SS720998:SS721003 ACO720998:ACO721003 AMK720998:AMK721003 AWG720998:AWG721003 BGC720998:BGC721003 BPY720998:BPY721003 BZU720998:BZU721003 CJQ720998:CJQ721003 CTM720998:CTM721003 DDI720998:DDI721003 DNE720998:DNE721003 DXA720998:DXA721003 EGW720998:EGW721003 EQS720998:EQS721003 FAO720998:FAO721003 FKK720998:FKK721003 FUG720998:FUG721003 GEC720998:GEC721003 GNY720998:GNY721003 GXU720998:GXU721003 HHQ720998:HHQ721003 HRM720998:HRM721003 IBI720998:IBI721003 ILE720998:ILE721003 IVA720998:IVA721003 JEW720998:JEW721003 JOS720998:JOS721003 JYO720998:JYO721003 KIK720998:KIK721003 KSG720998:KSG721003 LCC720998:LCC721003 LLY720998:LLY721003 LVU720998:LVU721003 MFQ720998:MFQ721003 MPM720998:MPM721003 MZI720998:MZI721003 NJE720998:NJE721003 NTA720998:NTA721003 OCW720998:OCW721003 OMS720998:OMS721003 OWO720998:OWO721003 PGK720998:PGK721003 PQG720998:PQG721003 QAC720998:QAC721003 QJY720998:QJY721003 QTU720998:QTU721003 RDQ720998:RDQ721003 RNM720998:RNM721003 RXI720998:RXI721003 SHE720998:SHE721003 SRA720998:SRA721003 TAW720998:TAW721003 TKS720998:TKS721003 TUO720998:TUO721003 UEK720998:UEK721003 UOG720998:UOG721003 UYC720998:UYC721003 VHY720998:VHY721003 VRU720998:VRU721003 WBQ720998:WBQ721003 WLM720998:WLM721003 WVI720998:WVI721003 A786534:A786539 IW786534:IW786539 SS786534:SS786539 ACO786534:ACO786539 AMK786534:AMK786539 AWG786534:AWG786539 BGC786534:BGC786539 BPY786534:BPY786539 BZU786534:BZU786539 CJQ786534:CJQ786539 CTM786534:CTM786539 DDI786534:DDI786539 DNE786534:DNE786539 DXA786534:DXA786539 EGW786534:EGW786539 EQS786534:EQS786539 FAO786534:FAO786539 FKK786534:FKK786539 FUG786534:FUG786539 GEC786534:GEC786539 GNY786534:GNY786539 GXU786534:GXU786539 HHQ786534:HHQ786539 HRM786534:HRM786539 IBI786534:IBI786539 ILE786534:ILE786539 IVA786534:IVA786539 JEW786534:JEW786539 JOS786534:JOS786539 JYO786534:JYO786539 KIK786534:KIK786539 KSG786534:KSG786539 LCC786534:LCC786539 LLY786534:LLY786539 LVU786534:LVU786539 MFQ786534:MFQ786539 MPM786534:MPM786539 MZI786534:MZI786539 NJE786534:NJE786539 NTA786534:NTA786539 OCW786534:OCW786539 OMS786534:OMS786539 OWO786534:OWO786539 PGK786534:PGK786539 PQG786534:PQG786539 QAC786534:QAC786539 QJY786534:QJY786539 QTU786534:QTU786539 RDQ786534:RDQ786539 RNM786534:RNM786539 RXI786534:RXI786539 SHE786534:SHE786539 SRA786534:SRA786539 TAW786534:TAW786539 TKS786534:TKS786539 TUO786534:TUO786539 UEK786534:UEK786539 UOG786534:UOG786539 UYC786534:UYC786539 VHY786534:VHY786539 VRU786534:VRU786539 WBQ786534:WBQ786539 WLM786534:WLM786539 WVI786534:WVI786539 A852070:A852075 IW852070:IW852075 SS852070:SS852075 ACO852070:ACO852075 AMK852070:AMK852075 AWG852070:AWG852075 BGC852070:BGC852075 BPY852070:BPY852075 BZU852070:BZU852075 CJQ852070:CJQ852075 CTM852070:CTM852075 DDI852070:DDI852075 DNE852070:DNE852075 DXA852070:DXA852075 EGW852070:EGW852075 EQS852070:EQS852075 FAO852070:FAO852075 FKK852070:FKK852075 FUG852070:FUG852075 GEC852070:GEC852075 GNY852070:GNY852075 GXU852070:GXU852075 HHQ852070:HHQ852075 HRM852070:HRM852075 IBI852070:IBI852075 ILE852070:ILE852075 IVA852070:IVA852075 JEW852070:JEW852075 JOS852070:JOS852075 JYO852070:JYO852075 KIK852070:KIK852075 KSG852070:KSG852075 LCC852070:LCC852075 LLY852070:LLY852075 LVU852070:LVU852075 MFQ852070:MFQ852075 MPM852070:MPM852075 MZI852070:MZI852075 NJE852070:NJE852075 NTA852070:NTA852075 OCW852070:OCW852075 OMS852070:OMS852075 OWO852070:OWO852075 PGK852070:PGK852075 PQG852070:PQG852075 QAC852070:QAC852075 QJY852070:QJY852075 QTU852070:QTU852075 RDQ852070:RDQ852075 RNM852070:RNM852075 RXI852070:RXI852075 SHE852070:SHE852075 SRA852070:SRA852075 TAW852070:TAW852075 TKS852070:TKS852075 TUO852070:TUO852075 UEK852070:UEK852075 UOG852070:UOG852075 UYC852070:UYC852075 VHY852070:VHY852075 VRU852070:VRU852075 WBQ852070:WBQ852075 WLM852070:WLM852075 WVI852070:WVI852075 A917606:A917611 IW917606:IW917611 SS917606:SS917611 ACO917606:ACO917611 AMK917606:AMK917611 AWG917606:AWG917611 BGC917606:BGC917611 BPY917606:BPY917611 BZU917606:BZU917611 CJQ917606:CJQ917611 CTM917606:CTM917611 DDI917606:DDI917611 DNE917606:DNE917611 DXA917606:DXA917611 EGW917606:EGW917611 EQS917606:EQS917611 FAO917606:FAO917611 FKK917606:FKK917611 FUG917606:FUG917611 GEC917606:GEC917611 GNY917606:GNY917611 GXU917606:GXU917611 HHQ917606:HHQ917611 HRM917606:HRM917611 IBI917606:IBI917611 ILE917606:ILE917611 IVA917606:IVA917611 JEW917606:JEW917611 JOS917606:JOS917611 JYO917606:JYO917611 KIK917606:KIK917611 KSG917606:KSG917611 LCC917606:LCC917611 LLY917606:LLY917611 LVU917606:LVU917611 MFQ917606:MFQ917611 MPM917606:MPM917611 MZI917606:MZI917611 NJE917606:NJE917611 NTA917606:NTA917611 OCW917606:OCW917611 OMS917606:OMS917611 OWO917606:OWO917611 PGK917606:PGK917611 PQG917606:PQG917611 QAC917606:QAC917611 QJY917606:QJY917611 QTU917606:QTU917611 RDQ917606:RDQ917611 RNM917606:RNM917611 RXI917606:RXI917611 SHE917606:SHE917611 SRA917606:SRA917611 TAW917606:TAW917611 TKS917606:TKS917611 TUO917606:TUO917611 UEK917606:UEK917611 UOG917606:UOG917611 UYC917606:UYC917611 VHY917606:VHY917611 VRU917606:VRU917611 WBQ917606:WBQ917611 WLM917606:WLM917611 WVI917606:WVI917611 A983142:A983147 IW983142:IW983147 SS983142:SS983147 ACO983142:ACO983147 AMK983142:AMK983147 AWG983142:AWG983147 BGC983142:BGC983147 BPY983142:BPY983147 BZU983142:BZU983147 CJQ983142:CJQ983147 CTM983142:CTM983147 DDI983142:DDI983147 DNE983142:DNE983147 DXA983142:DXA983147 EGW983142:EGW983147 EQS983142:EQS983147 FAO983142:FAO983147 FKK983142:FKK983147 FUG983142:FUG983147 GEC983142:GEC983147 GNY983142:GNY983147 GXU983142:GXU983147 HHQ983142:HHQ983147 HRM983142:HRM983147 IBI983142:IBI983147 ILE983142:ILE983147 IVA983142:IVA983147 JEW983142:JEW983147 JOS983142:JOS983147 JYO983142:JYO983147 KIK983142:KIK983147 KSG983142:KSG983147 LCC983142:LCC983147 LLY983142:LLY983147 LVU983142:LVU983147 MFQ983142:MFQ983147 MPM983142:MPM983147 MZI983142:MZI983147 NJE983142:NJE983147 NTA983142:NTA983147 OCW983142:OCW983147 OMS983142:OMS983147 OWO983142:OWO983147 PGK983142:PGK983147 PQG983142:PQG983147 QAC983142:QAC983147 QJY983142:QJY983147 QTU983142:QTU983147 RDQ983142:RDQ983147 RNM983142:RNM983147 RXI983142:RXI983147 SHE983142:SHE983147 SRA983142:SRA983147 TAW983142:TAW983147 TKS983142:TKS983147 TUO983142:TUO983147 UEK983142:UEK983147 UOG983142:UOG983147 UYC983142:UYC983147 VHY983142:VHY983147 VRU983142:VRU983147 WBQ983142:WBQ983147 WLM983142:WLM983147 WVI983142:WVI983147" xr:uid="{00000000-0002-0000-0F00-000023000000}"/>
    <dataValidation type="list" allowBlank="1" showInputMessage="1" showErrorMessage="1" promptTitle="Prosoft" prompt="Verifique as condições de aceitação quanto à procedência do software, de acordo com a linha de crédito que está sendo pretendida:_x000a_Cad. no Prosoft_x000a_Não Cad. no Prosoft" sqref="B80:B85" xr:uid="{00000000-0002-0000-0F00-000024000000}">
      <formula1>"Cad. no Prosoft,Não Cad. no Prosoft"</formula1>
    </dataValidation>
  </dataValidations>
  <printOptions horizontalCentered="1" verticalCentered="1"/>
  <pageMargins left="0.51181102362204722" right="0.51181102362204722" top="0.78740157480314965" bottom="0.78740157480314965" header="0.31496062992125984" footer="0.31496062992125984"/>
  <pageSetup paperSize="9" scale="73" orientation="landscape" r:id="rId1"/>
  <headerFooter>
    <oddFooter>&amp;A&amp;RPágina &amp;P</oddFooter>
  </headerFooter>
  <rowBreaks count="4" manualBreakCount="4">
    <brk id="34" max="6" man="1"/>
    <brk id="76" max="6" man="1"/>
    <brk id="109" max="6" man="1"/>
    <brk id="138" max="6" man="1"/>
  </rowBreaks>
  <extLst>
    <ext xmlns:x14="http://schemas.microsoft.com/office/spreadsheetml/2009/9/main" uri="{CCE6A557-97BC-4b89-ADB6-D9C93CAAB3DF}">
      <x14:dataValidations xmlns:xm="http://schemas.microsoft.com/office/excel/2006/main" xWindow="494" yWindow="522" count="1">
        <x14:dataValidation allowBlank="1" showInputMessage="1" showErrorMessage="1" prompt="CAMPO OBRIGATÓRIO" xr:uid="{00000000-0002-0000-0F00-000003000000}">
          <xm:sqref>F30:F32 JB30:JB32 SX30:SX32 ACT30:ACT32 AMP30:AMP32 AWL30:AWL32 BGH30:BGH32 BQD30:BQD32 BZZ30:BZZ32 CJV30:CJV32 CTR30:CTR32 DDN30:DDN32 DNJ30:DNJ32 DXF30:DXF32 EHB30:EHB32 EQX30:EQX32 FAT30:FAT32 FKP30:FKP32 FUL30:FUL32 GEH30:GEH32 GOD30:GOD32 GXZ30:GXZ32 HHV30:HHV32 HRR30:HRR32 IBN30:IBN32 ILJ30:ILJ32 IVF30:IVF32 JFB30:JFB32 JOX30:JOX32 JYT30:JYT32 KIP30:KIP32 KSL30:KSL32 LCH30:LCH32 LMD30:LMD32 LVZ30:LVZ32 MFV30:MFV32 MPR30:MPR32 MZN30:MZN32 NJJ30:NJJ32 NTF30:NTF32 ODB30:ODB32 OMX30:OMX32 OWT30:OWT32 PGP30:PGP32 PQL30:PQL32 QAH30:QAH32 QKD30:QKD32 QTZ30:QTZ32 RDV30:RDV32 RNR30:RNR32 RXN30:RXN32 SHJ30:SHJ32 SRF30:SRF32 TBB30:TBB32 TKX30:TKX32 TUT30:TUT32 UEP30:UEP32 UOL30:UOL32 UYH30:UYH32 VID30:VID32 VRZ30:VRZ32 WBV30:WBV32 WLR30:WLR32 WVN30:WVN32 F65568:F65570 JB65568:JB65570 SX65568:SX65570 ACT65568:ACT65570 AMP65568:AMP65570 AWL65568:AWL65570 BGH65568:BGH65570 BQD65568:BQD65570 BZZ65568:BZZ65570 CJV65568:CJV65570 CTR65568:CTR65570 DDN65568:DDN65570 DNJ65568:DNJ65570 DXF65568:DXF65570 EHB65568:EHB65570 EQX65568:EQX65570 FAT65568:FAT65570 FKP65568:FKP65570 FUL65568:FUL65570 GEH65568:GEH65570 GOD65568:GOD65570 GXZ65568:GXZ65570 HHV65568:HHV65570 HRR65568:HRR65570 IBN65568:IBN65570 ILJ65568:ILJ65570 IVF65568:IVF65570 JFB65568:JFB65570 JOX65568:JOX65570 JYT65568:JYT65570 KIP65568:KIP65570 KSL65568:KSL65570 LCH65568:LCH65570 LMD65568:LMD65570 LVZ65568:LVZ65570 MFV65568:MFV65570 MPR65568:MPR65570 MZN65568:MZN65570 NJJ65568:NJJ65570 NTF65568:NTF65570 ODB65568:ODB65570 OMX65568:OMX65570 OWT65568:OWT65570 PGP65568:PGP65570 PQL65568:PQL65570 QAH65568:QAH65570 QKD65568:QKD65570 QTZ65568:QTZ65570 RDV65568:RDV65570 RNR65568:RNR65570 RXN65568:RXN65570 SHJ65568:SHJ65570 SRF65568:SRF65570 TBB65568:TBB65570 TKX65568:TKX65570 TUT65568:TUT65570 UEP65568:UEP65570 UOL65568:UOL65570 UYH65568:UYH65570 VID65568:VID65570 VRZ65568:VRZ65570 WBV65568:WBV65570 WLR65568:WLR65570 WVN65568:WVN65570 F131104:F131106 JB131104:JB131106 SX131104:SX131106 ACT131104:ACT131106 AMP131104:AMP131106 AWL131104:AWL131106 BGH131104:BGH131106 BQD131104:BQD131106 BZZ131104:BZZ131106 CJV131104:CJV131106 CTR131104:CTR131106 DDN131104:DDN131106 DNJ131104:DNJ131106 DXF131104:DXF131106 EHB131104:EHB131106 EQX131104:EQX131106 FAT131104:FAT131106 FKP131104:FKP131106 FUL131104:FUL131106 GEH131104:GEH131106 GOD131104:GOD131106 GXZ131104:GXZ131106 HHV131104:HHV131106 HRR131104:HRR131106 IBN131104:IBN131106 ILJ131104:ILJ131106 IVF131104:IVF131106 JFB131104:JFB131106 JOX131104:JOX131106 JYT131104:JYT131106 KIP131104:KIP131106 KSL131104:KSL131106 LCH131104:LCH131106 LMD131104:LMD131106 LVZ131104:LVZ131106 MFV131104:MFV131106 MPR131104:MPR131106 MZN131104:MZN131106 NJJ131104:NJJ131106 NTF131104:NTF131106 ODB131104:ODB131106 OMX131104:OMX131106 OWT131104:OWT131106 PGP131104:PGP131106 PQL131104:PQL131106 QAH131104:QAH131106 QKD131104:QKD131106 QTZ131104:QTZ131106 RDV131104:RDV131106 RNR131104:RNR131106 RXN131104:RXN131106 SHJ131104:SHJ131106 SRF131104:SRF131106 TBB131104:TBB131106 TKX131104:TKX131106 TUT131104:TUT131106 UEP131104:UEP131106 UOL131104:UOL131106 UYH131104:UYH131106 VID131104:VID131106 VRZ131104:VRZ131106 WBV131104:WBV131106 WLR131104:WLR131106 WVN131104:WVN131106 F196640:F196642 JB196640:JB196642 SX196640:SX196642 ACT196640:ACT196642 AMP196640:AMP196642 AWL196640:AWL196642 BGH196640:BGH196642 BQD196640:BQD196642 BZZ196640:BZZ196642 CJV196640:CJV196642 CTR196640:CTR196642 DDN196640:DDN196642 DNJ196640:DNJ196642 DXF196640:DXF196642 EHB196640:EHB196642 EQX196640:EQX196642 FAT196640:FAT196642 FKP196640:FKP196642 FUL196640:FUL196642 GEH196640:GEH196642 GOD196640:GOD196642 GXZ196640:GXZ196642 HHV196640:HHV196642 HRR196640:HRR196642 IBN196640:IBN196642 ILJ196640:ILJ196642 IVF196640:IVF196642 JFB196640:JFB196642 JOX196640:JOX196642 JYT196640:JYT196642 KIP196640:KIP196642 KSL196640:KSL196642 LCH196640:LCH196642 LMD196640:LMD196642 LVZ196640:LVZ196642 MFV196640:MFV196642 MPR196640:MPR196642 MZN196640:MZN196642 NJJ196640:NJJ196642 NTF196640:NTF196642 ODB196640:ODB196642 OMX196640:OMX196642 OWT196640:OWT196642 PGP196640:PGP196642 PQL196640:PQL196642 QAH196640:QAH196642 QKD196640:QKD196642 QTZ196640:QTZ196642 RDV196640:RDV196642 RNR196640:RNR196642 RXN196640:RXN196642 SHJ196640:SHJ196642 SRF196640:SRF196642 TBB196640:TBB196642 TKX196640:TKX196642 TUT196640:TUT196642 UEP196640:UEP196642 UOL196640:UOL196642 UYH196640:UYH196642 VID196640:VID196642 VRZ196640:VRZ196642 WBV196640:WBV196642 WLR196640:WLR196642 WVN196640:WVN196642 F262176:F262178 JB262176:JB262178 SX262176:SX262178 ACT262176:ACT262178 AMP262176:AMP262178 AWL262176:AWL262178 BGH262176:BGH262178 BQD262176:BQD262178 BZZ262176:BZZ262178 CJV262176:CJV262178 CTR262176:CTR262178 DDN262176:DDN262178 DNJ262176:DNJ262178 DXF262176:DXF262178 EHB262176:EHB262178 EQX262176:EQX262178 FAT262176:FAT262178 FKP262176:FKP262178 FUL262176:FUL262178 GEH262176:GEH262178 GOD262176:GOD262178 GXZ262176:GXZ262178 HHV262176:HHV262178 HRR262176:HRR262178 IBN262176:IBN262178 ILJ262176:ILJ262178 IVF262176:IVF262178 JFB262176:JFB262178 JOX262176:JOX262178 JYT262176:JYT262178 KIP262176:KIP262178 KSL262176:KSL262178 LCH262176:LCH262178 LMD262176:LMD262178 LVZ262176:LVZ262178 MFV262176:MFV262178 MPR262176:MPR262178 MZN262176:MZN262178 NJJ262176:NJJ262178 NTF262176:NTF262178 ODB262176:ODB262178 OMX262176:OMX262178 OWT262176:OWT262178 PGP262176:PGP262178 PQL262176:PQL262178 QAH262176:QAH262178 QKD262176:QKD262178 QTZ262176:QTZ262178 RDV262176:RDV262178 RNR262176:RNR262178 RXN262176:RXN262178 SHJ262176:SHJ262178 SRF262176:SRF262178 TBB262176:TBB262178 TKX262176:TKX262178 TUT262176:TUT262178 UEP262176:UEP262178 UOL262176:UOL262178 UYH262176:UYH262178 VID262176:VID262178 VRZ262176:VRZ262178 WBV262176:WBV262178 WLR262176:WLR262178 WVN262176:WVN262178 F327712:F327714 JB327712:JB327714 SX327712:SX327714 ACT327712:ACT327714 AMP327712:AMP327714 AWL327712:AWL327714 BGH327712:BGH327714 BQD327712:BQD327714 BZZ327712:BZZ327714 CJV327712:CJV327714 CTR327712:CTR327714 DDN327712:DDN327714 DNJ327712:DNJ327714 DXF327712:DXF327714 EHB327712:EHB327714 EQX327712:EQX327714 FAT327712:FAT327714 FKP327712:FKP327714 FUL327712:FUL327714 GEH327712:GEH327714 GOD327712:GOD327714 GXZ327712:GXZ327714 HHV327712:HHV327714 HRR327712:HRR327714 IBN327712:IBN327714 ILJ327712:ILJ327714 IVF327712:IVF327714 JFB327712:JFB327714 JOX327712:JOX327714 JYT327712:JYT327714 KIP327712:KIP327714 KSL327712:KSL327714 LCH327712:LCH327714 LMD327712:LMD327714 LVZ327712:LVZ327714 MFV327712:MFV327714 MPR327712:MPR327714 MZN327712:MZN327714 NJJ327712:NJJ327714 NTF327712:NTF327714 ODB327712:ODB327714 OMX327712:OMX327714 OWT327712:OWT327714 PGP327712:PGP327714 PQL327712:PQL327714 QAH327712:QAH327714 QKD327712:QKD327714 QTZ327712:QTZ327714 RDV327712:RDV327714 RNR327712:RNR327714 RXN327712:RXN327714 SHJ327712:SHJ327714 SRF327712:SRF327714 TBB327712:TBB327714 TKX327712:TKX327714 TUT327712:TUT327714 UEP327712:UEP327714 UOL327712:UOL327714 UYH327712:UYH327714 VID327712:VID327714 VRZ327712:VRZ327714 WBV327712:WBV327714 WLR327712:WLR327714 WVN327712:WVN327714 F393248:F393250 JB393248:JB393250 SX393248:SX393250 ACT393248:ACT393250 AMP393248:AMP393250 AWL393248:AWL393250 BGH393248:BGH393250 BQD393248:BQD393250 BZZ393248:BZZ393250 CJV393248:CJV393250 CTR393248:CTR393250 DDN393248:DDN393250 DNJ393248:DNJ393250 DXF393248:DXF393250 EHB393248:EHB393250 EQX393248:EQX393250 FAT393248:FAT393250 FKP393248:FKP393250 FUL393248:FUL393250 GEH393248:GEH393250 GOD393248:GOD393250 GXZ393248:GXZ393250 HHV393248:HHV393250 HRR393248:HRR393250 IBN393248:IBN393250 ILJ393248:ILJ393250 IVF393248:IVF393250 JFB393248:JFB393250 JOX393248:JOX393250 JYT393248:JYT393250 KIP393248:KIP393250 KSL393248:KSL393250 LCH393248:LCH393250 LMD393248:LMD393250 LVZ393248:LVZ393250 MFV393248:MFV393250 MPR393248:MPR393250 MZN393248:MZN393250 NJJ393248:NJJ393250 NTF393248:NTF393250 ODB393248:ODB393250 OMX393248:OMX393250 OWT393248:OWT393250 PGP393248:PGP393250 PQL393248:PQL393250 QAH393248:QAH393250 QKD393248:QKD393250 QTZ393248:QTZ393250 RDV393248:RDV393250 RNR393248:RNR393250 RXN393248:RXN393250 SHJ393248:SHJ393250 SRF393248:SRF393250 TBB393248:TBB393250 TKX393248:TKX393250 TUT393248:TUT393250 UEP393248:UEP393250 UOL393248:UOL393250 UYH393248:UYH393250 VID393248:VID393250 VRZ393248:VRZ393250 WBV393248:WBV393250 WLR393248:WLR393250 WVN393248:WVN393250 F458784:F458786 JB458784:JB458786 SX458784:SX458786 ACT458784:ACT458786 AMP458784:AMP458786 AWL458784:AWL458786 BGH458784:BGH458786 BQD458784:BQD458786 BZZ458784:BZZ458786 CJV458784:CJV458786 CTR458784:CTR458786 DDN458784:DDN458786 DNJ458784:DNJ458786 DXF458784:DXF458786 EHB458784:EHB458786 EQX458784:EQX458786 FAT458784:FAT458786 FKP458784:FKP458786 FUL458784:FUL458786 GEH458784:GEH458786 GOD458784:GOD458786 GXZ458784:GXZ458786 HHV458784:HHV458786 HRR458784:HRR458786 IBN458784:IBN458786 ILJ458784:ILJ458786 IVF458784:IVF458786 JFB458784:JFB458786 JOX458784:JOX458786 JYT458784:JYT458786 KIP458784:KIP458786 KSL458784:KSL458786 LCH458784:LCH458786 LMD458784:LMD458786 LVZ458784:LVZ458786 MFV458784:MFV458786 MPR458784:MPR458786 MZN458784:MZN458786 NJJ458784:NJJ458786 NTF458784:NTF458786 ODB458784:ODB458786 OMX458784:OMX458786 OWT458784:OWT458786 PGP458784:PGP458786 PQL458784:PQL458786 QAH458784:QAH458786 QKD458784:QKD458786 QTZ458784:QTZ458786 RDV458784:RDV458786 RNR458784:RNR458786 RXN458784:RXN458786 SHJ458784:SHJ458786 SRF458784:SRF458786 TBB458784:TBB458786 TKX458784:TKX458786 TUT458784:TUT458786 UEP458784:UEP458786 UOL458784:UOL458786 UYH458784:UYH458786 VID458784:VID458786 VRZ458784:VRZ458786 WBV458784:WBV458786 WLR458784:WLR458786 WVN458784:WVN458786 F524320:F524322 JB524320:JB524322 SX524320:SX524322 ACT524320:ACT524322 AMP524320:AMP524322 AWL524320:AWL524322 BGH524320:BGH524322 BQD524320:BQD524322 BZZ524320:BZZ524322 CJV524320:CJV524322 CTR524320:CTR524322 DDN524320:DDN524322 DNJ524320:DNJ524322 DXF524320:DXF524322 EHB524320:EHB524322 EQX524320:EQX524322 FAT524320:FAT524322 FKP524320:FKP524322 FUL524320:FUL524322 GEH524320:GEH524322 GOD524320:GOD524322 GXZ524320:GXZ524322 HHV524320:HHV524322 HRR524320:HRR524322 IBN524320:IBN524322 ILJ524320:ILJ524322 IVF524320:IVF524322 JFB524320:JFB524322 JOX524320:JOX524322 JYT524320:JYT524322 KIP524320:KIP524322 KSL524320:KSL524322 LCH524320:LCH524322 LMD524320:LMD524322 LVZ524320:LVZ524322 MFV524320:MFV524322 MPR524320:MPR524322 MZN524320:MZN524322 NJJ524320:NJJ524322 NTF524320:NTF524322 ODB524320:ODB524322 OMX524320:OMX524322 OWT524320:OWT524322 PGP524320:PGP524322 PQL524320:PQL524322 QAH524320:QAH524322 QKD524320:QKD524322 QTZ524320:QTZ524322 RDV524320:RDV524322 RNR524320:RNR524322 RXN524320:RXN524322 SHJ524320:SHJ524322 SRF524320:SRF524322 TBB524320:TBB524322 TKX524320:TKX524322 TUT524320:TUT524322 UEP524320:UEP524322 UOL524320:UOL524322 UYH524320:UYH524322 VID524320:VID524322 VRZ524320:VRZ524322 WBV524320:WBV524322 WLR524320:WLR524322 WVN524320:WVN524322 F589856:F589858 JB589856:JB589858 SX589856:SX589858 ACT589856:ACT589858 AMP589856:AMP589858 AWL589856:AWL589858 BGH589856:BGH589858 BQD589856:BQD589858 BZZ589856:BZZ589858 CJV589856:CJV589858 CTR589856:CTR589858 DDN589856:DDN589858 DNJ589856:DNJ589858 DXF589856:DXF589858 EHB589856:EHB589858 EQX589856:EQX589858 FAT589856:FAT589858 FKP589856:FKP589858 FUL589856:FUL589858 GEH589856:GEH589858 GOD589856:GOD589858 GXZ589856:GXZ589858 HHV589856:HHV589858 HRR589856:HRR589858 IBN589856:IBN589858 ILJ589856:ILJ589858 IVF589856:IVF589858 JFB589856:JFB589858 JOX589856:JOX589858 JYT589856:JYT589858 KIP589856:KIP589858 KSL589856:KSL589858 LCH589856:LCH589858 LMD589856:LMD589858 LVZ589856:LVZ589858 MFV589856:MFV589858 MPR589856:MPR589858 MZN589856:MZN589858 NJJ589856:NJJ589858 NTF589856:NTF589858 ODB589856:ODB589858 OMX589856:OMX589858 OWT589856:OWT589858 PGP589856:PGP589858 PQL589856:PQL589858 QAH589856:QAH589858 QKD589856:QKD589858 QTZ589856:QTZ589858 RDV589856:RDV589858 RNR589856:RNR589858 RXN589856:RXN589858 SHJ589856:SHJ589858 SRF589856:SRF589858 TBB589856:TBB589858 TKX589856:TKX589858 TUT589856:TUT589858 UEP589856:UEP589858 UOL589856:UOL589858 UYH589856:UYH589858 VID589856:VID589858 VRZ589856:VRZ589858 WBV589856:WBV589858 WLR589856:WLR589858 WVN589856:WVN589858 F655392:F655394 JB655392:JB655394 SX655392:SX655394 ACT655392:ACT655394 AMP655392:AMP655394 AWL655392:AWL655394 BGH655392:BGH655394 BQD655392:BQD655394 BZZ655392:BZZ655394 CJV655392:CJV655394 CTR655392:CTR655394 DDN655392:DDN655394 DNJ655392:DNJ655394 DXF655392:DXF655394 EHB655392:EHB655394 EQX655392:EQX655394 FAT655392:FAT655394 FKP655392:FKP655394 FUL655392:FUL655394 GEH655392:GEH655394 GOD655392:GOD655394 GXZ655392:GXZ655394 HHV655392:HHV655394 HRR655392:HRR655394 IBN655392:IBN655394 ILJ655392:ILJ655394 IVF655392:IVF655394 JFB655392:JFB655394 JOX655392:JOX655394 JYT655392:JYT655394 KIP655392:KIP655394 KSL655392:KSL655394 LCH655392:LCH655394 LMD655392:LMD655394 LVZ655392:LVZ655394 MFV655392:MFV655394 MPR655392:MPR655394 MZN655392:MZN655394 NJJ655392:NJJ655394 NTF655392:NTF655394 ODB655392:ODB655394 OMX655392:OMX655394 OWT655392:OWT655394 PGP655392:PGP655394 PQL655392:PQL655394 QAH655392:QAH655394 QKD655392:QKD655394 QTZ655392:QTZ655394 RDV655392:RDV655394 RNR655392:RNR655394 RXN655392:RXN655394 SHJ655392:SHJ655394 SRF655392:SRF655394 TBB655392:TBB655394 TKX655392:TKX655394 TUT655392:TUT655394 UEP655392:UEP655394 UOL655392:UOL655394 UYH655392:UYH655394 VID655392:VID655394 VRZ655392:VRZ655394 WBV655392:WBV655394 WLR655392:WLR655394 WVN655392:WVN655394 F720928:F720930 JB720928:JB720930 SX720928:SX720930 ACT720928:ACT720930 AMP720928:AMP720930 AWL720928:AWL720930 BGH720928:BGH720930 BQD720928:BQD720930 BZZ720928:BZZ720930 CJV720928:CJV720930 CTR720928:CTR720930 DDN720928:DDN720930 DNJ720928:DNJ720930 DXF720928:DXF720930 EHB720928:EHB720930 EQX720928:EQX720930 FAT720928:FAT720930 FKP720928:FKP720930 FUL720928:FUL720930 GEH720928:GEH720930 GOD720928:GOD720930 GXZ720928:GXZ720930 HHV720928:HHV720930 HRR720928:HRR720930 IBN720928:IBN720930 ILJ720928:ILJ720930 IVF720928:IVF720930 JFB720928:JFB720930 JOX720928:JOX720930 JYT720928:JYT720930 KIP720928:KIP720930 KSL720928:KSL720930 LCH720928:LCH720930 LMD720928:LMD720930 LVZ720928:LVZ720930 MFV720928:MFV720930 MPR720928:MPR720930 MZN720928:MZN720930 NJJ720928:NJJ720930 NTF720928:NTF720930 ODB720928:ODB720930 OMX720928:OMX720930 OWT720928:OWT720930 PGP720928:PGP720930 PQL720928:PQL720930 QAH720928:QAH720930 QKD720928:QKD720930 QTZ720928:QTZ720930 RDV720928:RDV720930 RNR720928:RNR720930 RXN720928:RXN720930 SHJ720928:SHJ720930 SRF720928:SRF720930 TBB720928:TBB720930 TKX720928:TKX720930 TUT720928:TUT720930 UEP720928:UEP720930 UOL720928:UOL720930 UYH720928:UYH720930 VID720928:VID720930 VRZ720928:VRZ720930 WBV720928:WBV720930 WLR720928:WLR720930 WVN720928:WVN720930 F786464:F786466 JB786464:JB786466 SX786464:SX786466 ACT786464:ACT786466 AMP786464:AMP786466 AWL786464:AWL786466 BGH786464:BGH786466 BQD786464:BQD786466 BZZ786464:BZZ786466 CJV786464:CJV786466 CTR786464:CTR786466 DDN786464:DDN786466 DNJ786464:DNJ786466 DXF786464:DXF786466 EHB786464:EHB786466 EQX786464:EQX786466 FAT786464:FAT786466 FKP786464:FKP786466 FUL786464:FUL786466 GEH786464:GEH786466 GOD786464:GOD786466 GXZ786464:GXZ786466 HHV786464:HHV786466 HRR786464:HRR786466 IBN786464:IBN786466 ILJ786464:ILJ786466 IVF786464:IVF786466 JFB786464:JFB786466 JOX786464:JOX786466 JYT786464:JYT786466 KIP786464:KIP786466 KSL786464:KSL786466 LCH786464:LCH786466 LMD786464:LMD786466 LVZ786464:LVZ786466 MFV786464:MFV786466 MPR786464:MPR786466 MZN786464:MZN786466 NJJ786464:NJJ786466 NTF786464:NTF786466 ODB786464:ODB786466 OMX786464:OMX786466 OWT786464:OWT786466 PGP786464:PGP786466 PQL786464:PQL786466 QAH786464:QAH786466 QKD786464:QKD786466 QTZ786464:QTZ786466 RDV786464:RDV786466 RNR786464:RNR786466 RXN786464:RXN786466 SHJ786464:SHJ786466 SRF786464:SRF786466 TBB786464:TBB786466 TKX786464:TKX786466 TUT786464:TUT786466 UEP786464:UEP786466 UOL786464:UOL786466 UYH786464:UYH786466 VID786464:VID786466 VRZ786464:VRZ786466 WBV786464:WBV786466 WLR786464:WLR786466 WVN786464:WVN786466 F852000:F852002 JB852000:JB852002 SX852000:SX852002 ACT852000:ACT852002 AMP852000:AMP852002 AWL852000:AWL852002 BGH852000:BGH852002 BQD852000:BQD852002 BZZ852000:BZZ852002 CJV852000:CJV852002 CTR852000:CTR852002 DDN852000:DDN852002 DNJ852000:DNJ852002 DXF852000:DXF852002 EHB852000:EHB852002 EQX852000:EQX852002 FAT852000:FAT852002 FKP852000:FKP852002 FUL852000:FUL852002 GEH852000:GEH852002 GOD852000:GOD852002 GXZ852000:GXZ852002 HHV852000:HHV852002 HRR852000:HRR852002 IBN852000:IBN852002 ILJ852000:ILJ852002 IVF852000:IVF852002 JFB852000:JFB852002 JOX852000:JOX852002 JYT852000:JYT852002 KIP852000:KIP852002 KSL852000:KSL852002 LCH852000:LCH852002 LMD852000:LMD852002 LVZ852000:LVZ852002 MFV852000:MFV852002 MPR852000:MPR852002 MZN852000:MZN852002 NJJ852000:NJJ852002 NTF852000:NTF852002 ODB852000:ODB852002 OMX852000:OMX852002 OWT852000:OWT852002 PGP852000:PGP852002 PQL852000:PQL852002 QAH852000:QAH852002 QKD852000:QKD852002 QTZ852000:QTZ852002 RDV852000:RDV852002 RNR852000:RNR852002 RXN852000:RXN852002 SHJ852000:SHJ852002 SRF852000:SRF852002 TBB852000:TBB852002 TKX852000:TKX852002 TUT852000:TUT852002 UEP852000:UEP852002 UOL852000:UOL852002 UYH852000:UYH852002 VID852000:VID852002 VRZ852000:VRZ852002 WBV852000:WBV852002 WLR852000:WLR852002 WVN852000:WVN852002 F917536:F917538 JB917536:JB917538 SX917536:SX917538 ACT917536:ACT917538 AMP917536:AMP917538 AWL917536:AWL917538 BGH917536:BGH917538 BQD917536:BQD917538 BZZ917536:BZZ917538 CJV917536:CJV917538 CTR917536:CTR917538 DDN917536:DDN917538 DNJ917536:DNJ917538 DXF917536:DXF917538 EHB917536:EHB917538 EQX917536:EQX917538 FAT917536:FAT917538 FKP917536:FKP917538 FUL917536:FUL917538 GEH917536:GEH917538 GOD917536:GOD917538 GXZ917536:GXZ917538 HHV917536:HHV917538 HRR917536:HRR917538 IBN917536:IBN917538 ILJ917536:ILJ917538 IVF917536:IVF917538 JFB917536:JFB917538 JOX917536:JOX917538 JYT917536:JYT917538 KIP917536:KIP917538 KSL917536:KSL917538 LCH917536:LCH917538 LMD917536:LMD917538 LVZ917536:LVZ917538 MFV917536:MFV917538 MPR917536:MPR917538 MZN917536:MZN917538 NJJ917536:NJJ917538 NTF917536:NTF917538 ODB917536:ODB917538 OMX917536:OMX917538 OWT917536:OWT917538 PGP917536:PGP917538 PQL917536:PQL917538 QAH917536:QAH917538 QKD917536:QKD917538 QTZ917536:QTZ917538 RDV917536:RDV917538 RNR917536:RNR917538 RXN917536:RXN917538 SHJ917536:SHJ917538 SRF917536:SRF917538 TBB917536:TBB917538 TKX917536:TKX917538 TUT917536:TUT917538 UEP917536:UEP917538 UOL917536:UOL917538 UYH917536:UYH917538 VID917536:VID917538 VRZ917536:VRZ917538 WBV917536:WBV917538 WLR917536:WLR917538 WVN917536:WVN917538 F983072:F983074 JB983072:JB983074 SX983072:SX983074 ACT983072:ACT983074 AMP983072:AMP983074 AWL983072:AWL983074 BGH983072:BGH983074 BQD983072:BQD983074 BZZ983072:BZZ983074 CJV983072:CJV983074 CTR983072:CTR983074 DDN983072:DDN983074 DNJ983072:DNJ983074 DXF983072:DXF983074 EHB983072:EHB983074 EQX983072:EQX983074 FAT983072:FAT983074 FKP983072:FKP983074 FUL983072:FUL983074 GEH983072:GEH983074 GOD983072:GOD983074 GXZ983072:GXZ983074 HHV983072:HHV983074 HRR983072:HRR983074 IBN983072:IBN983074 ILJ983072:ILJ983074 IVF983072:IVF983074 JFB983072:JFB983074 JOX983072:JOX983074 JYT983072:JYT983074 KIP983072:KIP983074 KSL983072:KSL983074 LCH983072:LCH983074 LMD983072:LMD983074 LVZ983072:LVZ983074 MFV983072:MFV983074 MPR983072:MPR983074 MZN983072:MZN983074 NJJ983072:NJJ983074 NTF983072:NTF983074 ODB983072:ODB983074 OMX983072:OMX983074 OWT983072:OWT983074 PGP983072:PGP983074 PQL983072:PQL983074 QAH983072:QAH983074 QKD983072:QKD983074 QTZ983072:QTZ983074 RDV983072:RDV983074 RNR983072:RNR983074 RXN983072:RXN983074 SHJ983072:SHJ983074 SRF983072:SRF983074 TBB983072:TBB983074 TKX983072:TKX983074 TUT983072:TUT983074 UEP983072:UEP983074 UOL983072:UOL983074 UYH983072:UYH983074 VID983072:VID983074 VRZ983072:VRZ983074 WBV983072:WBV983074 WLR983072:WLR983074 WVN983072:WVN983074 WVN983045:WVN983047 F65607:F65610 JB65607:JB65610 SX65607:SX65610 ACT65607:ACT65610 AMP65607:AMP65610 AWL65607:AWL65610 BGH65607:BGH65610 BQD65607:BQD65610 BZZ65607:BZZ65610 CJV65607:CJV65610 CTR65607:CTR65610 DDN65607:DDN65610 DNJ65607:DNJ65610 DXF65607:DXF65610 EHB65607:EHB65610 EQX65607:EQX65610 FAT65607:FAT65610 FKP65607:FKP65610 FUL65607:FUL65610 GEH65607:GEH65610 GOD65607:GOD65610 GXZ65607:GXZ65610 HHV65607:HHV65610 HRR65607:HRR65610 IBN65607:IBN65610 ILJ65607:ILJ65610 IVF65607:IVF65610 JFB65607:JFB65610 JOX65607:JOX65610 JYT65607:JYT65610 KIP65607:KIP65610 KSL65607:KSL65610 LCH65607:LCH65610 LMD65607:LMD65610 LVZ65607:LVZ65610 MFV65607:MFV65610 MPR65607:MPR65610 MZN65607:MZN65610 NJJ65607:NJJ65610 NTF65607:NTF65610 ODB65607:ODB65610 OMX65607:OMX65610 OWT65607:OWT65610 PGP65607:PGP65610 PQL65607:PQL65610 QAH65607:QAH65610 QKD65607:QKD65610 QTZ65607:QTZ65610 RDV65607:RDV65610 RNR65607:RNR65610 RXN65607:RXN65610 SHJ65607:SHJ65610 SRF65607:SRF65610 TBB65607:TBB65610 TKX65607:TKX65610 TUT65607:TUT65610 UEP65607:UEP65610 UOL65607:UOL65610 UYH65607:UYH65610 VID65607:VID65610 VRZ65607:VRZ65610 WBV65607:WBV65610 WLR65607:WLR65610 WVN65607:WVN65610 F131143:F131146 JB131143:JB131146 SX131143:SX131146 ACT131143:ACT131146 AMP131143:AMP131146 AWL131143:AWL131146 BGH131143:BGH131146 BQD131143:BQD131146 BZZ131143:BZZ131146 CJV131143:CJV131146 CTR131143:CTR131146 DDN131143:DDN131146 DNJ131143:DNJ131146 DXF131143:DXF131146 EHB131143:EHB131146 EQX131143:EQX131146 FAT131143:FAT131146 FKP131143:FKP131146 FUL131143:FUL131146 GEH131143:GEH131146 GOD131143:GOD131146 GXZ131143:GXZ131146 HHV131143:HHV131146 HRR131143:HRR131146 IBN131143:IBN131146 ILJ131143:ILJ131146 IVF131143:IVF131146 JFB131143:JFB131146 JOX131143:JOX131146 JYT131143:JYT131146 KIP131143:KIP131146 KSL131143:KSL131146 LCH131143:LCH131146 LMD131143:LMD131146 LVZ131143:LVZ131146 MFV131143:MFV131146 MPR131143:MPR131146 MZN131143:MZN131146 NJJ131143:NJJ131146 NTF131143:NTF131146 ODB131143:ODB131146 OMX131143:OMX131146 OWT131143:OWT131146 PGP131143:PGP131146 PQL131143:PQL131146 QAH131143:QAH131146 QKD131143:QKD131146 QTZ131143:QTZ131146 RDV131143:RDV131146 RNR131143:RNR131146 RXN131143:RXN131146 SHJ131143:SHJ131146 SRF131143:SRF131146 TBB131143:TBB131146 TKX131143:TKX131146 TUT131143:TUT131146 UEP131143:UEP131146 UOL131143:UOL131146 UYH131143:UYH131146 VID131143:VID131146 VRZ131143:VRZ131146 WBV131143:WBV131146 WLR131143:WLR131146 WVN131143:WVN131146 F196679:F196682 JB196679:JB196682 SX196679:SX196682 ACT196679:ACT196682 AMP196679:AMP196682 AWL196679:AWL196682 BGH196679:BGH196682 BQD196679:BQD196682 BZZ196679:BZZ196682 CJV196679:CJV196682 CTR196679:CTR196682 DDN196679:DDN196682 DNJ196679:DNJ196682 DXF196679:DXF196682 EHB196679:EHB196682 EQX196679:EQX196682 FAT196679:FAT196682 FKP196679:FKP196682 FUL196679:FUL196682 GEH196679:GEH196682 GOD196679:GOD196682 GXZ196679:GXZ196682 HHV196679:HHV196682 HRR196679:HRR196682 IBN196679:IBN196682 ILJ196679:ILJ196682 IVF196679:IVF196682 JFB196679:JFB196682 JOX196679:JOX196682 JYT196679:JYT196682 KIP196679:KIP196682 KSL196679:KSL196682 LCH196679:LCH196682 LMD196679:LMD196682 LVZ196679:LVZ196682 MFV196679:MFV196682 MPR196679:MPR196682 MZN196679:MZN196682 NJJ196679:NJJ196682 NTF196679:NTF196682 ODB196679:ODB196682 OMX196679:OMX196682 OWT196679:OWT196682 PGP196679:PGP196682 PQL196679:PQL196682 QAH196679:QAH196682 QKD196679:QKD196682 QTZ196679:QTZ196682 RDV196679:RDV196682 RNR196679:RNR196682 RXN196679:RXN196682 SHJ196679:SHJ196682 SRF196679:SRF196682 TBB196679:TBB196682 TKX196679:TKX196682 TUT196679:TUT196682 UEP196679:UEP196682 UOL196679:UOL196682 UYH196679:UYH196682 VID196679:VID196682 VRZ196679:VRZ196682 WBV196679:WBV196682 WLR196679:WLR196682 WVN196679:WVN196682 F262215:F262218 JB262215:JB262218 SX262215:SX262218 ACT262215:ACT262218 AMP262215:AMP262218 AWL262215:AWL262218 BGH262215:BGH262218 BQD262215:BQD262218 BZZ262215:BZZ262218 CJV262215:CJV262218 CTR262215:CTR262218 DDN262215:DDN262218 DNJ262215:DNJ262218 DXF262215:DXF262218 EHB262215:EHB262218 EQX262215:EQX262218 FAT262215:FAT262218 FKP262215:FKP262218 FUL262215:FUL262218 GEH262215:GEH262218 GOD262215:GOD262218 GXZ262215:GXZ262218 HHV262215:HHV262218 HRR262215:HRR262218 IBN262215:IBN262218 ILJ262215:ILJ262218 IVF262215:IVF262218 JFB262215:JFB262218 JOX262215:JOX262218 JYT262215:JYT262218 KIP262215:KIP262218 KSL262215:KSL262218 LCH262215:LCH262218 LMD262215:LMD262218 LVZ262215:LVZ262218 MFV262215:MFV262218 MPR262215:MPR262218 MZN262215:MZN262218 NJJ262215:NJJ262218 NTF262215:NTF262218 ODB262215:ODB262218 OMX262215:OMX262218 OWT262215:OWT262218 PGP262215:PGP262218 PQL262215:PQL262218 QAH262215:QAH262218 QKD262215:QKD262218 QTZ262215:QTZ262218 RDV262215:RDV262218 RNR262215:RNR262218 RXN262215:RXN262218 SHJ262215:SHJ262218 SRF262215:SRF262218 TBB262215:TBB262218 TKX262215:TKX262218 TUT262215:TUT262218 UEP262215:UEP262218 UOL262215:UOL262218 UYH262215:UYH262218 VID262215:VID262218 VRZ262215:VRZ262218 WBV262215:WBV262218 WLR262215:WLR262218 WVN262215:WVN262218 F327751:F327754 JB327751:JB327754 SX327751:SX327754 ACT327751:ACT327754 AMP327751:AMP327754 AWL327751:AWL327754 BGH327751:BGH327754 BQD327751:BQD327754 BZZ327751:BZZ327754 CJV327751:CJV327754 CTR327751:CTR327754 DDN327751:DDN327754 DNJ327751:DNJ327754 DXF327751:DXF327754 EHB327751:EHB327754 EQX327751:EQX327754 FAT327751:FAT327754 FKP327751:FKP327754 FUL327751:FUL327754 GEH327751:GEH327754 GOD327751:GOD327754 GXZ327751:GXZ327754 HHV327751:HHV327754 HRR327751:HRR327754 IBN327751:IBN327754 ILJ327751:ILJ327754 IVF327751:IVF327754 JFB327751:JFB327754 JOX327751:JOX327754 JYT327751:JYT327754 KIP327751:KIP327754 KSL327751:KSL327754 LCH327751:LCH327754 LMD327751:LMD327754 LVZ327751:LVZ327754 MFV327751:MFV327754 MPR327751:MPR327754 MZN327751:MZN327754 NJJ327751:NJJ327754 NTF327751:NTF327754 ODB327751:ODB327754 OMX327751:OMX327754 OWT327751:OWT327754 PGP327751:PGP327754 PQL327751:PQL327754 QAH327751:QAH327754 QKD327751:QKD327754 QTZ327751:QTZ327754 RDV327751:RDV327754 RNR327751:RNR327754 RXN327751:RXN327754 SHJ327751:SHJ327754 SRF327751:SRF327754 TBB327751:TBB327754 TKX327751:TKX327754 TUT327751:TUT327754 UEP327751:UEP327754 UOL327751:UOL327754 UYH327751:UYH327754 VID327751:VID327754 VRZ327751:VRZ327754 WBV327751:WBV327754 WLR327751:WLR327754 WVN327751:WVN327754 F393287:F393290 JB393287:JB393290 SX393287:SX393290 ACT393287:ACT393290 AMP393287:AMP393290 AWL393287:AWL393290 BGH393287:BGH393290 BQD393287:BQD393290 BZZ393287:BZZ393290 CJV393287:CJV393290 CTR393287:CTR393290 DDN393287:DDN393290 DNJ393287:DNJ393290 DXF393287:DXF393290 EHB393287:EHB393290 EQX393287:EQX393290 FAT393287:FAT393290 FKP393287:FKP393290 FUL393287:FUL393290 GEH393287:GEH393290 GOD393287:GOD393290 GXZ393287:GXZ393290 HHV393287:HHV393290 HRR393287:HRR393290 IBN393287:IBN393290 ILJ393287:ILJ393290 IVF393287:IVF393290 JFB393287:JFB393290 JOX393287:JOX393290 JYT393287:JYT393290 KIP393287:KIP393290 KSL393287:KSL393290 LCH393287:LCH393290 LMD393287:LMD393290 LVZ393287:LVZ393290 MFV393287:MFV393290 MPR393287:MPR393290 MZN393287:MZN393290 NJJ393287:NJJ393290 NTF393287:NTF393290 ODB393287:ODB393290 OMX393287:OMX393290 OWT393287:OWT393290 PGP393287:PGP393290 PQL393287:PQL393290 QAH393287:QAH393290 QKD393287:QKD393290 QTZ393287:QTZ393290 RDV393287:RDV393290 RNR393287:RNR393290 RXN393287:RXN393290 SHJ393287:SHJ393290 SRF393287:SRF393290 TBB393287:TBB393290 TKX393287:TKX393290 TUT393287:TUT393290 UEP393287:UEP393290 UOL393287:UOL393290 UYH393287:UYH393290 VID393287:VID393290 VRZ393287:VRZ393290 WBV393287:WBV393290 WLR393287:WLR393290 WVN393287:WVN393290 F458823:F458826 JB458823:JB458826 SX458823:SX458826 ACT458823:ACT458826 AMP458823:AMP458826 AWL458823:AWL458826 BGH458823:BGH458826 BQD458823:BQD458826 BZZ458823:BZZ458826 CJV458823:CJV458826 CTR458823:CTR458826 DDN458823:DDN458826 DNJ458823:DNJ458826 DXF458823:DXF458826 EHB458823:EHB458826 EQX458823:EQX458826 FAT458823:FAT458826 FKP458823:FKP458826 FUL458823:FUL458826 GEH458823:GEH458826 GOD458823:GOD458826 GXZ458823:GXZ458826 HHV458823:HHV458826 HRR458823:HRR458826 IBN458823:IBN458826 ILJ458823:ILJ458826 IVF458823:IVF458826 JFB458823:JFB458826 JOX458823:JOX458826 JYT458823:JYT458826 KIP458823:KIP458826 KSL458823:KSL458826 LCH458823:LCH458826 LMD458823:LMD458826 LVZ458823:LVZ458826 MFV458823:MFV458826 MPR458823:MPR458826 MZN458823:MZN458826 NJJ458823:NJJ458826 NTF458823:NTF458826 ODB458823:ODB458826 OMX458823:OMX458826 OWT458823:OWT458826 PGP458823:PGP458826 PQL458823:PQL458826 QAH458823:QAH458826 QKD458823:QKD458826 QTZ458823:QTZ458826 RDV458823:RDV458826 RNR458823:RNR458826 RXN458823:RXN458826 SHJ458823:SHJ458826 SRF458823:SRF458826 TBB458823:TBB458826 TKX458823:TKX458826 TUT458823:TUT458826 UEP458823:UEP458826 UOL458823:UOL458826 UYH458823:UYH458826 VID458823:VID458826 VRZ458823:VRZ458826 WBV458823:WBV458826 WLR458823:WLR458826 WVN458823:WVN458826 F524359:F524362 JB524359:JB524362 SX524359:SX524362 ACT524359:ACT524362 AMP524359:AMP524362 AWL524359:AWL524362 BGH524359:BGH524362 BQD524359:BQD524362 BZZ524359:BZZ524362 CJV524359:CJV524362 CTR524359:CTR524362 DDN524359:DDN524362 DNJ524359:DNJ524362 DXF524359:DXF524362 EHB524359:EHB524362 EQX524359:EQX524362 FAT524359:FAT524362 FKP524359:FKP524362 FUL524359:FUL524362 GEH524359:GEH524362 GOD524359:GOD524362 GXZ524359:GXZ524362 HHV524359:HHV524362 HRR524359:HRR524362 IBN524359:IBN524362 ILJ524359:ILJ524362 IVF524359:IVF524362 JFB524359:JFB524362 JOX524359:JOX524362 JYT524359:JYT524362 KIP524359:KIP524362 KSL524359:KSL524362 LCH524359:LCH524362 LMD524359:LMD524362 LVZ524359:LVZ524362 MFV524359:MFV524362 MPR524359:MPR524362 MZN524359:MZN524362 NJJ524359:NJJ524362 NTF524359:NTF524362 ODB524359:ODB524362 OMX524359:OMX524362 OWT524359:OWT524362 PGP524359:PGP524362 PQL524359:PQL524362 QAH524359:QAH524362 QKD524359:QKD524362 QTZ524359:QTZ524362 RDV524359:RDV524362 RNR524359:RNR524362 RXN524359:RXN524362 SHJ524359:SHJ524362 SRF524359:SRF524362 TBB524359:TBB524362 TKX524359:TKX524362 TUT524359:TUT524362 UEP524359:UEP524362 UOL524359:UOL524362 UYH524359:UYH524362 VID524359:VID524362 VRZ524359:VRZ524362 WBV524359:WBV524362 WLR524359:WLR524362 WVN524359:WVN524362 F589895:F589898 JB589895:JB589898 SX589895:SX589898 ACT589895:ACT589898 AMP589895:AMP589898 AWL589895:AWL589898 BGH589895:BGH589898 BQD589895:BQD589898 BZZ589895:BZZ589898 CJV589895:CJV589898 CTR589895:CTR589898 DDN589895:DDN589898 DNJ589895:DNJ589898 DXF589895:DXF589898 EHB589895:EHB589898 EQX589895:EQX589898 FAT589895:FAT589898 FKP589895:FKP589898 FUL589895:FUL589898 GEH589895:GEH589898 GOD589895:GOD589898 GXZ589895:GXZ589898 HHV589895:HHV589898 HRR589895:HRR589898 IBN589895:IBN589898 ILJ589895:ILJ589898 IVF589895:IVF589898 JFB589895:JFB589898 JOX589895:JOX589898 JYT589895:JYT589898 KIP589895:KIP589898 KSL589895:KSL589898 LCH589895:LCH589898 LMD589895:LMD589898 LVZ589895:LVZ589898 MFV589895:MFV589898 MPR589895:MPR589898 MZN589895:MZN589898 NJJ589895:NJJ589898 NTF589895:NTF589898 ODB589895:ODB589898 OMX589895:OMX589898 OWT589895:OWT589898 PGP589895:PGP589898 PQL589895:PQL589898 QAH589895:QAH589898 QKD589895:QKD589898 QTZ589895:QTZ589898 RDV589895:RDV589898 RNR589895:RNR589898 RXN589895:RXN589898 SHJ589895:SHJ589898 SRF589895:SRF589898 TBB589895:TBB589898 TKX589895:TKX589898 TUT589895:TUT589898 UEP589895:UEP589898 UOL589895:UOL589898 UYH589895:UYH589898 VID589895:VID589898 VRZ589895:VRZ589898 WBV589895:WBV589898 WLR589895:WLR589898 WVN589895:WVN589898 F655431:F655434 JB655431:JB655434 SX655431:SX655434 ACT655431:ACT655434 AMP655431:AMP655434 AWL655431:AWL655434 BGH655431:BGH655434 BQD655431:BQD655434 BZZ655431:BZZ655434 CJV655431:CJV655434 CTR655431:CTR655434 DDN655431:DDN655434 DNJ655431:DNJ655434 DXF655431:DXF655434 EHB655431:EHB655434 EQX655431:EQX655434 FAT655431:FAT655434 FKP655431:FKP655434 FUL655431:FUL655434 GEH655431:GEH655434 GOD655431:GOD655434 GXZ655431:GXZ655434 HHV655431:HHV655434 HRR655431:HRR655434 IBN655431:IBN655434 ILJ655431:ILJ655434 IVF655431:IVF655434 JFB655431:JFB655434 JOX655431:JOX655434 JYT655431:JYT655434 KIP655431:KIP655434 KSL655431:KSL655434 LCH655431:LCH655434 LMD655431:LMD655434 LVZ655431:LVZ655434 MFV655431:MFV655434 MPR655431:MPR655434 MZN655431:MZN655434 NJJ655431:NJJ655434 NTF655431:NTF655434 ODB655431:ODB655434 OMX655431:OMX655434 OWT655431:OWT655434 PGP655431:PGP655434 PQL655431:PQL655434 QAH655431:QAH655434 QKD655431:QKD655434 QTZ655431:QTZ655434 RDV655431:RDV655434 RNR655431:RNR655434 RXN655431:RXN655434 SHJ655431:SHJ655434 SRF655431:SRF655434 TBB655431:TBB655434 TKX655431:TKX655434 TUT655431:TUT655434 UEP655431:UEP655434 UOL655431:UOL655434 UYH655431:UYH655434 VID655431:VID655434 VRZ655431:VRZ655434 WBV655431:WBV655434 WLR655431:WLR655434 WVN655431:WVN655434 F720967:F720970 JB720967:JB720970 SX720967:SX720970 ACT720967:ACT720970 AMP720967:AMP720970 AWL720967:AWL720970 BGH720967:BGH720970 BQD720967:BQD720970 BZZ720967:BZZ720970 CJV720967:CJV720970 CTR720967:CTR720970 DDN720967:DDN720970 DNJ720967:DNJ720970 DXF720967:DXF720970 EHB720967:EHB720970 EQX720967:EQX720970 FAT720967:FAT720970 FKP720967:FKP720970 FUL720967:FUL720970 GEH720967:GEH720970 GOD720967:GOD720970 GXZ720967:GXZ720970 HHV720967:HHV720970 HRR720967:HRR720970 IBN720967:IBN720970 ILJ720967:ILJ720970 IVF720967:IVF720970 JFB720967:JFB720970 JOX720967:JOX720970 JYT720967:JYT720970 KIP720967:KIP720970 KSL720967:KSL720970 LCH720967:LCH720970 LMD720967:LMD720970 LVZ720967:LVZ720970 MFV720967:MFV720970 MPR720967:MPR720970 MZN720967:MZN720970 NJJ720967:NJJ720970 NTF720967:NTF720970 ODB720967:ODB720970 OMX720967:OMX720970 OWT720967:OWT720970 PGP720967:PGP720970 PQL720967:PQL720970 QAH720967:QAH720970 QKD720967:QKD720970 QTZ720967:QTZ720970 RDV720967:RDV720970 RNR720967:RNR720970 RXN720967:RXN720970 SHJ720967:SHJ720970 SRF720967:SRF720970 TBB720967:TBB720970 TKX720967:TKX720970 TUT720967:TUT720970 UEP720967:UEP720970 UOL720967:UOL720970 UYH720967:UYH720970 VID720967:VID720970 VRZ720967:VRZ720970 WBV720967:WBV720970 WLR720967:WLR720970 WVN720967:WVN720970 F786503:F786506 JB786503:JB786506 SX786503:SX786506 ACT786503:ACT786506 AMP786503:AMP786506 AWL786503:AWL786506 BGH786503:BGH786506 BQD786503:BQD786506 BZZ786503:BZZ786506 CJV786503:CJV786506 CTR786503:CTR786506 DDN786503:DDN786506 DNJ786503:DNJ786506 DXF786503:DXF786506 EHB786503:EHB786506 EQX786503:EQX786506 FAT786503:FAT786506 FKP786503:FKP786506 FUL786503:FUL786506 GEH786503:GEH786506 GOD786503:GOD786506 GXZ786503:GXZ786506 HHV786503:HHV786506 HRR786503:HRR786506 IBN786503:IBN786506 ILJ786503:ILJ786506 IVF786503:IVF786506 JFB786503:JFB786506 JOX786503:JOX786506 JYT786503:JYT786506 KIP786503:KIP786506 KSL786503:KSL786506 LCH786503:LCH786506 LMD786503:LMD786506 LVZ786503:LVZ786506 MFV786503:MFV786506 MPR786503:MPR786506 MZN786503:MZN786506 NJJ786503:NJJ786506 NTF786503:NTF786506 ODB786503:ODB786506 OMX786503:OMX786506 OWT786503:OWT786506 PGP786503:PGP786506 PQL786503:PQL786506 QAH786503:QAH786506 QKD786503:QKD786506 QTZ786503:QTZ786506 RDV786503:RDV786506 RNR786503:RNR786506 RXN786503:RXN786506 SHJ786503:SHJ786506 SRF786503:SRF786506 TBB786503:TBB786506 TKX786503:TKX786506 TUT786503:TUT786506 UEP786503:UEP786506 UOL786503:UOL786506 UYH786503:UYH786506 VID786503:VID786506 VRZ786503:VRZ786506 WBV786503:WBV786506 WLR786503:WLR786506 WVN786503:WVN786506 F852039:F852042 JB852039:JB852042 SX852039:SX852042 ACT852039:ACT852042 AMP852039:AMP852042 AWL852039:AWL852042 BGH852039:BGH852042 BQD852039:BQD852042 BZZ852039:BZZ852042 CJV852039:CJV852042 CTR852039:CTR852042 DDN852039:DDN852042 DNJ852039:DNJ852042 DXF852039:DXF852042 EHB852039:EHB852042 EQX852039:EQX852042 FAT852039:FAT852042 FKP852039:FKP852042 FUL852039:FUL852042 GEH852039:GEH852042 GOD852039:GOD852042 GXZ852039:GXZ852042 HHV852039:HHV852042 HRR852039:HRR852042 IBN852039:IBN852042 ILJ852039:ILJ852042 IVF852039:IVF852042 JFB852039:JFB852042 JOX852039:JOX852042 JYT852039:JYT852042 KIP852039:KIP852042 KSL852039:KSL852042 LCH852039:LCH852042 LMD852039:LMD852042 LVZ852039:LVZ852042 MFV852039:MFV852042 MPR852039:MPR852042 MZN852039:MZN852042 NJJ852039:NJJ852042 NTF852039:NTF852042 ODB852039:ODB852042 OMX852039:OMX852042 OWT852039:OWT852042 PGP852039:PGP852042 PQL852039:PQL852042 QAH852039:QAH852042 QKD852039:QKD852042 QTZ852039:QTZ852042 RDV852039:RDV852042 RNR852039:RNR852042 RXN852039:RXN852042 SHJ852039:SHJ852042 SRF852039:SRF852042 TBB852039:TBB852042 TKX852039:TKX852042 TUT852039:TUT852042 UEP852039:UEP852042 UOL852039:UOL852042 UYH852039:UYH852042 VID852039:VID852042 VRZ852039:VRZ852042 WBV852039:WBV852042 WLR852039:WLR852042 WVN852039:WVN852042 F917575:F917578 JB917575:JB917578 SX917575:SX917578 ACT917575:ACT917578 AMP917575:AMP917578 AWL917575:AWL917578 BGH917575:BGH917578 BQD917575:BQD917578 BZZ917575:BZZ917578 CJV917575:CJV917578 CTR917575:CTR917578 DDN917575:DDN917578 DNJ917575:DNJ917578 DXF917575:DXF917578 EHB917575:EHB917578 EQX917575:EQX917578 FAT917575:FAT917578 FKP917575:FKP917578 FUL917575:FUL917578 GEH917575:GEH917578 GOD917575:GOD917578 GXZ917575:GXZ917578 HHV917575:HHV917578 HRR917575:HRR917578 IBN917575:IBN917578 ILJ917575:ILJ917578 IVF917575:IVF917578 JFB917575:JFB917578 JOX917575:JOX917578 JYT917575:JYT917578 KIP917575:KIP917578 KSL917575:KSL917578 LCH917575:LCH917578 LMD917575:LMD917578 LVZ917575:LVZ917578 MFV917575:MFV917578 MPR917575:MPR917578 MZN917575:MZN917578 NJJ917575:NJJ917578 NTF917575:NTF917578 ODB917575:ODB917578 OMX917575:OMX917578 OWT917575:OWT917578 PGP917575:PGP917578 PQL917575:PQL917578 QAH917575:QAH917578 QKD917575:QKD917578 QTZ917575:QTZ917578 RDV917575:RDV917578 RNR917575:RNR917578 RXN917575:RXN917578 SHJ917575:SHJ917578 SRF917575:SRF917578 TBB917575:TBB917578 TKX917575:TKX917578 TUT917575:TUT917578 UEP917575:UEP917578 UOL917575:UOL917578 UYH917575:UYH917578 VID917575:VID917578 VRZ917575:VRZ917578 WBV917575:WBV917578 WLR917575:WLR917578 WVN917575:WVN917578 F983111:F983114 JB983111:JB983114 SX983111:SX983114 ACT983111:ACT983114 AMP983111:AMP983114 AWL983111:AWL983114 BGH983111:BGH983114 BQD983111:BQD983114 BZZ983111:BZZ983114 CJV983111:CJV983114 CTR983111:CTR983114 DDN983111:DDN983114 DNJ983111:DNJ983114 DXF983111:DXF983114 EHB983111:EHB983114 EQX983111:EQX983114 FAT983111:FAT983114 FKP983111:FKP983114 FUL983111:FUL983114 GEH983111:GEH983114 GOD983111:GOD983114 GXZ983111:GXZ983114 HHV983111:HHV983114 HRR983111:HRR983114 IBN983111:IBN983114 ILJ983111:ILJ983114 IVF983111:IVF983114 JFB983111:JFB983114 JOX983111:JOX983114 JYT983111:JYT983114 KIP983111:KIP983114 KSL983111:KSL983114 LCH983111:LCH983114 LMD983111:LMD983114 LVZ983111:LVZ983114 MFV983111:MFV983114 MPR983111:MPR983114 MZN983111:MZN983114 NJJ983111:NJJ983114 NTF983111:NTF983114 ODB983111:ODB983114 OMX983111:OMX983114 OWT983111:OWT983114 PGP983111:PGP983114 PQL983111:PQL983114 QAH983111:QAH983114 QKD983111:QKD983114 QTZ983111:QTZ983114 RDV983111:RDV983114 RNR983111:RNR983114 RXN983111:RXN983114 SHJ983111:SHJ983114 SRF983111:SRF983114 TBB983111:TBB983114 TKX983111:TKX983114 TUT983111:TUT983114 UEP983111:UEP983114 UOL983111:UOL983114 UYH983111:UYH983114 VID983111:VID983114 VRZ983111:VRZ983114 WBV983111:WBV983114 WLR983111:WLR983114 WVN983111:WVN983114 F131:F136 JB131:JB136 SX131:SX136 ACT131:ACT136 AMP131:AMP136 AWL131:AWL136 BGH131:BGH136 BQD131:BQD136 BZZ131:BZZ136 CJV131:CJV136 CTR131:CTR136 DDN131:DDN136 DNJ131:DNJ136 DXF131:DXF136 EHB131:EHB136 EQX131:EQX136 FAT131:FAT136 FKP131:FKP136 FUL131:FUL136 GEH131:GEH136 GOD131:GOD136 GXZ131:GXZ136 HHV131:HHV136 HRR131:HRR136 IBN131:IBN136 ILJ131:ILJ136 IVF131:IVF136 JFB131:JFB136 JOX131:JOX136 JYT131:JYT136 KIP131:KIP136 KSL131:KSL136 LCH131:LCH136 LMD131:LMD136 LVZ131:LVZ136 MFV131:MFV136 MPR131:MPR136 MZN131:MZN136 NJJ131:NJJ136 NTF131:NTF136 ODB131:ODB136 OMX131:OMX136 OWT131:OWT136 PGP131:PGP136 PQL131:PQL136 QAH131:QAH136 QKD131:QKD136 QTZ131:QTZ136 RDV131:RDV136 RNR131:RNR136 RXN131:RXN136 SHJ131:SHJ136 SRF131:SRF136 TBB131:TBB136 TKX131:TKX136 TUT131:TUT136 UEP131:UEP136 UOL131:UOL136 UYH131:UYH136 VID131:VID136 VRZ131:VRZ136 WBV131:WBV136 WLR131:WLR136 WVN131:WVN136 F65667:F65672 JB65667:JB65672 SX65667:SX65672 ACT65667:ACT65672 AMP65667:AMP65672 AWL65667:AWL65672 BGH65667:BGH65672 BQD65667:BQD65672 BZZ65667:BZZ65672 CJV65667:CJV65672 CTR65667:CTR65672 DDN65667:DDN65672 DNJ65667:DNJ65672 DXF65667:DXF65672 EHB65667:EHB65672 EQX65667:EQX65672 FAT65667:FAT65672 FKP65667:FKP65672 FUL65667:FUL65672 GEH65667:GEH65672 GOD65667:GOD65672 GXZ65667:GXZ65672 HHV65667:HHV65672 HRR65667:HRR65672 IBN65667:IBN65672 ILJ65667:ILJ65672 IVF65667:IVF65672 JFB65667:JFB65672 JOX65667:JOX65672 JYT65667:JYT65672 KIP65667:KIP65672 KSL65667:KSL65672 LCH65667:LCH65672 LMD65667:LMD65672 LVZ65667:LVZ65672 MFV65667:MFV65672 MPR65667:MPR65672 MZN65667:MZN65672 NJJ65667:NJJ65672 NTF65667:NTF65672 ODB65667:ODB65672 OMX65667:OMX65672 OWT65667:OWT65672 PGP65667:PGP65672 PQL65667:PQL65672 QAH65667:QAH65672 QKD65667:QKD65672 QTZ65667:QTZ65672 RDV65667:RDV65672 RNR65667:RNR65672 RXN65667:RXN65672 SHJ65667:SHJ65672 SRF65667:SRF65672 TBB65667:TBB65672 TKX65667:TKX65672 TUT65667:TUT65672 UEP65667:UEP65672 UOL65667:UOL65672 UYH65667:UYH65672 VID65667:VID65672 VRZ65667:VRZ65672 WBV65667:WBV65672 WLR65667:WLR65672 WVN65667:WVN65672 F131203:F131208 JB131203:JB131208 SX131203:SX131208 ACT131203:ACT131208 AMP131203:AMP131208 AWL131203:AWL131208 BGH131203:BGH131208 BQD131203:BQD131208 BZZ131203:BZZ131208 CJV131203:CJV131208 CTR131203:CTR131208 DDN131203:DDN131208 DNJ131203:DNJ131208 DXF131203:DXF131208 EHB131203:EHB131208 EQX131203:EQX131208 FAT131203:FAT131208 FKP131203:FKP131208 FUL131203:FUL131208 GEH131203:GEH131208 GOD131203:GOD131208 GXZ131203:GXZ131208 HHV131203:HHV131208 HRR131203:HRR131208 IBN131203:IBN131208 ILJ131203:ILJ131208 IVF131203:IVF131208 JFB131203:JFB131208 JOX131203:JOX131208 JYT131203:JYT131208 KIP131203:KIP131208 KSL131203:KSL131208 LCH131203:LCH131208 LMD131203:LMD131208 LVZ131203:LVZ131208 MFV131203:MFV131208 MPR131203:MPR131208 MZN131203:MZN131208 NJJ131203:NJJ131208 NTF131203:NTF131208 ODB131203:ODB131208 OMX131203:OMX131208 OWT131203:OWT131208 PGP131203:PGP131208 PQL131203:PQL131208 QAH131203:QAH131208 QKD131203:QKD131208 QTZ131203:QTZ131208 RDV131203:RDV131208 RNR131203:RNR131208 RXN131203:RXN131208 SHJ131203:SHJ131208 SRF131203:SRF131208 TBB131203:TBB131208 TKX131203:TKX131208 TUT131203:TUT131208 UEP131203:UEP131208 UOL131203:UOL131208 UYH131203:UYH131208 VID131203:VID131208 VRZ131203:VRZ131208 WBV131203:WBV131208 WLR131203:WLR131208 WVN131203:WVN131208 F196739:F196744 JB196739:JB196744 SX196739:SX196744 ACT196739:ACT196744 AMP196739:AMP196744 AWL196739:AWL196744 BGH196739:BGH196744 BQD196739:BQD196744 BZZ196739:BZZ196744 CJV196739:CJV196744 CTR196739:CTR196744 DDN196739:DDN196744 DNJ196739:DNJ196744 DXF196739:DXF196744 EHB196739:EHB196744 EQX196739:EQX196744 FAT196739:FAT196744 FKP196739:FKP196744 FUL196739:FUL196744 GEH196739:GEH196744 GOD196739:GOD196744 GXZ196739:GXZ196744 HHV196739:HHV196744 HRR196739:HRR196744 IBN196739:IBN196744 ILJ196739:ILJ196744 IVF196739:IVF196744 JFB196739:JFB196744 JOX196739:JOX196744 JYT196739:JYT196744 KIP196739:KIP196744 KSL196739:KSL196744 LCH196739:LCH196744 LMD196739:LMD196744 LVZ196739:LVZ196744 MFV196739:MFV196744 MPR196739:MPR196744 MZN196739:MZN196744 NJJ196739:NJJ196744 NTF196739:NTF196744 ODB196739:ODB196744 OMX196739:OMX196744 OWT196739:OWT196744 PGP196739:PGP196744 PQL196739:PQL196744 QAH196739:QAH196744 QKD196739:QKD196744 QTZ196739:QTZ196744 RDV196739:RDV196744 RNR196739:RNR196744 RXN196739:RXN196744 SHJ196739:SHJ196744 SRF196739:SRF196744 TBB196739:TBB196744 TKX196739:TKX196744 TUT196739:TUT196744 UEP196739:UEP196744 UOL196739:UOL196744 UYH196739:UYH196744 VID196739:VID196744 VRZ196739:VRZ196744 WBV196739:WBV196744 WLR196739:WLR196744 WVN196739:WVN196744 F262275:F262280 JB262275:JB262280 SX262275:SX262280 ACT262275:ACT262280 AMP262275:AMP262280 AWL262275:AWL262280 BGH262275:BGH262280 BQD262275:BQD262280 BZZ262275:BZZ262280 CJV262275:CJV262280 CTR262275:CTR262280 DDN262275:DDN262280 DNJ262275:DNJ262280 DXF262275:DXF262280 EHB262275:EHB262280 EQX262275:EQX262280 FAT262275:FAT262280 FKP262275:FKP262280 FUL262275:FUL262280 GEH262275:GEH262280 GOD262275:GOD262280 GXZ262275:GXZ262280 HHV262275:HHV262280 HRR262275:HRR262280 IBN262275:IBN262280 ILJ262275:ILJ262280 IVF262275:IVF262280 JFB262275:JFB262280 JOX262275:JOX262280 JYT262275:JYT262280 KIP262275:KIP262280 KSL262275:KSL262280 LCH262275:LCH262280 LMD262275:LMD262280 LVZ262275:LVZ262280 MFV262275:MFV262280 MPR262275:MPR262280 MZN262275:MZN262280 NJJ262275:NJJ262280 NTF262275:NTF262280 ODB262275:ODB262280 OMX262275:OMX262280 OWT262275:OWT262280 PGP262275:PGP262280 PQL262275:PQL262280 QAH262275:QAH262280 QKD262275:QKD262280 QTZ262275:QTZ262280 RDV262275:RDV262280 RNR262275:RNR262280 RXN262275:RXN262280 SHJ262275:SHJ262280 SRF262275:SRF262280 TBB262275:TBB262280 TKX262275:TKX262280 TUT262275:TUT262280 UEP262275:UEP262280 UOL262275:UOL262280 UYH262275:UYH262280 VID262275:VID262280 VRZ262275:VRZ262280 WBV262275:WBV262280 WLR262275:WLR262280 WVN262275:WVN262280 F327811:F327816 JB327811:JB327816 SX327811:SX327816 ACT327811:ACT327816 AMP327811:AMP327816 AWL327811:AWL327816 BGH327811:BGH327816 BQD327811:BQD327816 BZZ327811:BZZ327816 CJV327811:CJV327816 CTR327811:CTR327816 DDN327811:DDN327816 DNJ327811:DNJ327816 DXF327811:DXF327816 EHB327811:EHB327816 EQX327811:EQX327816 FAT327811:FAT327816 FKP327811:FKP327816 FUL327811:FUL327816 GEH327811:GEH327816 GOD327811:GOD327816 GXZ327811:GXZ327816 HHV327811:HHV327816 HRR327811:HRR327816 IBN327811:IBN327816 ILJ327811:ILJ327816 IVF327811:IVF327816 JFB327811:JFB327816 JOX327811:JOX327816 JYT327811:JYT327816 KIP327811:KIP327816 KSL327811:KSL327816 LCH327811:LCH327816 LMD327811:LMD327816 LVZ327811:LVZ327816 MFV327811:MFV327816 MPR327811:MPR327816 MZN327811:MZN327816 NJJ327811:NJJ327816 NTF327811:NTF327816 ODB327811:ODB327816 OMX327811:OMX327816 OWT327811:OWT327816 PGP327811:PGP327816 PQL327811:PQL327816 QAH327811:QAH327816 QKD327811:QKD327816 QTZ327811:QTZ327816 RDV327811:RDV327816 RNR327811:RNR327816 RXN327811:RXN327816 SHJ327811:SHJ327816 SRF327811:SRF327816 TBB327811:TBB327816 TKX327811:TKX327816 TUT327811:TUT327816 UEP327811:UEP327816 UOL327811:UOL327816 UYH327811:UYH327816 VID327811:VID327816 VRZ327811:VRZ327816 WBV327811:WBV327816 WLR327811:WLR327816 WVN327811:WVN327816 F393347:F393352 JB393347:JB393352 SX393347:SX393352 ACT393347:ACT393352 AMP393347:AMP393352 AWL393347:AWL393352 BGH393347:BGH393352 BQD393347:BQD393352 BZZ393347:BZZ393352 CJV393347:CJV393352 CTR393347:CTR393352 DDN393347:DDN393352 DNJ393347:DNJ393352 DXF393347:DXF393352 EHB393347:EHB393352 EQX393347:EQX393352 FAT393347:FAT393352 FKP393347:FKP393352 FUL393347:FUL393352 GEH393347:GEH393352 GOD393347:GOD393352 GXZ393347:GXZ393352 HHV393347:HHV393352 HRR393347:HRR393352 IBN393347:IBN393352 ILJ393347:ILJ393352 IVF393347:IVF393352 JFB393347:JFB393352 JOX393347:JOX393352 JYT393347:JYT393352 KIP393347:KIP393352 KSL393347:KSL393352 LCH393347:LCH393352 LMD393347:LMD393352 LVZ393347:LVZ393352 MFV393347:MFV393352 MPR393347:MPR393352 MZN393347:MZN393352 NJJ393347:NJJ393352 NTF393347:NTF393352 ODB393347:ODB393352 OMX393347:OMX393352 OWT393347:OWT393352 PGP393347:PGP393352 PQL393347:PQL393352 QAH393347:QAH393352 QKD393347:QKD393352 QTZ393347:QTZ393352 RDV393347:RDV393352 RNR393347:RNR393352 RXN393347:RXN393352 SHJ393347:SHJ393352 SRF393347:SRF393352 TBB393347:TBB393352 TKX393347:TKX393352 TUT393347:TUT393352 UEP393347:UEP393352 UOL393347:UOL393352 UYH393347:UYH393352 VID393347:VID393352 VRZ393347:VRZ393352 WBV393347:WBV393352 WLR393347:WLR393352 WVN393347:WVN393352 F458883:F458888 JB458883:JB458888 SX458883:SX458888 ACT458883:ACT458888 AMP458883:AMP458888 AWL458883:AWL458888 BGH458883:BGH458888 BQD458883:BQD458888 BZZ458883:BZZ458888 CJV458883:CJV458888 CTR458883:CTR458888 DDN458883:DDN458888 DNJ458883:DNJ458888 DXF458883:DXF458888 EHB458883:EHB458888 EQX458883:EQX458888 FAT458883:FAT458888 FKP458883:FKP458888 FUL458883:FUL458888 GEH458883:GEH458888 GOD458883:GOD458888 GXZ458883:GXZ458888 HHV458883:HHV458888 HRR458883:HRR458888 IBN458883:IBN458888 ILJ458883:ILJ458888 IVF458883:IVF458888 JFB458883:JFB458888 JOX458883:JOX458888 JYT458883:JYT458888 KIP458883:KIP458888 KSL458883:KSL458888 LCH458883:LCH458888 LMD458883:LMD458888 LVZ458883:LVZ458888 MFV458883:MFV458888 MPR458883:MPR458888 MZN458883:MZN458888 NJJ458883:NJJ458888 NTF458883:NTF458888 ODB458883:ODB458888 OMX458883:OMX458888 OWT458883:OWT458888 PGP458883:PGP458888 PQL458883:PQL458888 QAH458883:QAH458888 QKD458883:QKD458888 QTZ458883:QTZ458888 RDV458883:RDV458888 RNR458883:RNR458888 RXN458883:RXN458888 SHJ458883:SHJ458888 SRF458883:SRF458888 TBB458883:TBB458888 TKX458883:TKX458888 TUT458883:TUT458888 UEP458883:UEP458888 UOL458883:UOL458888 UYH458883:UYH458888 VID458883:VID458888 VRZ458883:VRZ458888 WBV458883:WBV458888 WLR458883:WLR458888 WVN458883:WVN458888 F524419:F524424 JB524419:JB524424 SX524419:SX524424 ACT524419:ACT524424 AMP524419:AMP524424 AWL524419:AWL524424 BGH524419:BGH524424 BQD524419:BQD524424 BZZ524419:BZZ524424 CJV524419:CJV524424 CTR524419:CTR524424 DDN524419:DDN524424 DNJ524419:DNJ524424 DXF524419:DXF524424 EHB524419:EHB524424 EQX524419:EQX524424 FAT524419:FAT524424 FKP524419:FKP524424 FUL524419:FUL524424 GEH524419:GEH524424 GOD524419:GOD524424 GXZ524419:GXZ524424 HHV524419:HHV524424 HRR524419:HRR524424 IBN524419:IBN524424 ILJ524419:ILJ524424 IVF524419:IVF524424 JFB524419:JFB524424 JOX524419:JOX524424 JYT524419:JYT524424 KIP524419:KIP524424 KSL524419:KSL524424 LCH524419:LCH524424 LMD524419:LMD524424 LVZ524419:LVZ524424 MFV524419:MFV524424 MPR524419:MPR524424 MZN524419:MZN524424 NJJ524419:NJJ524424 NTF524419:NTF524424 ODB524419:ODB524424 OMX524419:OMX524424 OWT524419:OWT524424 PGP524419:PGP524424 PQL524419:PQL524424 QAH524419:QAH524424 QKD524419:QKD524424 QTZ524419:QTZ524424 RDV524419:RDV524424 RNR524419:RNR524424 RXN524419:RXN524424 SHJ524419:SHJ524424 SRF524419:SRF524424 TBB524419:TBB524424 TKX524419:TKX524424 TUT524419:TUT524424 UEP524419:UEP524424 UOL524419:UOL524424 UYH524419:UYH524424 VID524419:VID524424 VRZ524419:VRZ524424 WBV524419:WBV524424 WLR524419:WLR524424 WVN524419:WVN524424 F589955:F589960 JB589955:JB589960 SX589955:SX589960 ACT589955:ACT589960 AMP589955:AMP589960 AWL589955:AWL589960 BGH589955:BGH589960 BQD589955:BQD589960 BZZ589955:BZZ589960 CJV589955:CJV589960 CTR589955:CTR589960 DDN589955:DDN589960 DNJ589955:DNJ589960 DXF589955:DXF589960 EHB589955:EHB589960 EQX589955:EQX589960 FAT589955:FAT589960 FKP589955:FKP589960 FUL589955:FUL589960 GEH589955:GEH589960 GOD589955:GOD589960 GXZ589955:GXZ589960 HHV589955:HHV589960 HRR589955:HRR589960 IBN589955:IBN589960 ILJ589955:ILJ589960 IVF589955:IVF589960 JFB589955:JFB589960 JOX589955:JOX589960 JYT589955:JYT589960 KIP589955:KIP589960 KSL589955:KSL589960 LCH589955:LCH589960 LMD589955:LMD589960 LVZ589955:LVZ589960 MFV589955:MFV589960 MPR589955:MPR589960 MZN589955:MZN589960 NJJ589955:NJJ589960 NTF589955:NTF589960 ODB589955:ODB589960 OMX589955:OMX589960 OWT589955:OWT589960 PGP589955:PGP589960 PQL589955:PQL589960 QAH589955:QAH589960 QKD589955:QKD589960 QTZ589955:QTZ589960 RDV589955:RDV589960 RNR589955:RNR589960 RXN589955:RXN589960 SHJ589955:SHJ589960 SRF589955:SRF589960 TBB589955:TBB589960 TKX589955:TKX589960 TUT589955:TUT589960 UEP589955:UEP589960 UOL589955:UOL589960 UYH589955:UYH589960 VID589955:VID589960 VRZ589955:VRZ589960 WBV589955:WBV589960 WLR589955:WLR589960 WVN589955:WVN589960 F655491:F655496 JB655491:JB655496 SX655491:SX655496 ACT655491:ACT655496 AMP655491:AMP655496 AWL655491:AWL655496 BGH655491:BGH655496 BQD655491:BQD655496 BZZ655491:BZZ655496 CJV655491:CJV655496 CTR655491:CTR655496 DDN655491:DDN655496 DNJ655491:DNJ655496 DXF655491:DXF655496 EHB655491:EHB655496 EQX655491:EQX655496 FAT655491:FAT655496 FKP655491:FKP655496 FUL655491:FUL655496 GEH655491:GEH655496 GOD655491:GOD655496 GXZ655491:GXZ655496 HHV655491:HHV655496 HRR655491:HRR655496 IBN655491:IBN655496 ILJ655491:ILJ655496 IVF655491:IVF655496 JFB655491:JFB655496 JOX655491:JOX655496 JYT655491:JYT655496 KIP655491:KIP655496 KSL655491:KSL655496 LCH655491:LCH655496 LMD655491:LMD655496 LVZ655491:LVZ655496 MFV655491:MFV655496 MPR655491:MPR655496 MZN655491:MZN655496 NJJ655491:NJJ655496 NTF655491:NTF655496 ODB655491:ODB655496 OMX655491:OMX655496 OWT655491:OWT655496 PGP655491:PGP655496 PQL655491:PQL655496 QAH655491:QAH655496 QKD655491:QKD655496 QTZ655491:QTZ655496 RDV655491:RDV655496 RNR655491:RNR655496 RXN655491:RXN655496 SHJ655491:SHJ655496 SRF655491:SRF655496 TBB655491:TBB655496 TKX655491:TKX655496 TUT655491:TUT655496 UEP655491:UEP655496 UOL655491:UOL655496 UYH655491:UYH655496 VID655491:VID655496 VRZ655491:VRZ655496 WBV655491:WBV655496 WLR655491:WLR655496 WVN655491:WVN655496 F721027:F721032 JB721027:JB721032 SX721027:SX721032 ACT721027:ACT721032 AMP721027:AMP721032 AWL721027:AWL721032 BGH721027:BGH721032 BQD721027:BQD721032 BZZ721027:BZZ721032 CJV721027:CJV721032 CTR721027:CTR721032 DDN721027:DDN721032 DNJ721027:DNJ721032 DXF721027:DXF721032 EHB721027:EHB721032 EQX721027:EQX721032 FAT721027:FAT721032 FKP721027:FKP721032 FUL721027:FUL721032 GEH721027:GEH721032 GOD721027:GOD721032 GXZ721027:GXZ721032 HHV721027:HHV721032 HRR721027:HRR721032 IBN721027:IBN721032 ILJ721027:ILJ721032 IVF721027:IVF721032 JFB721027:JFB721032 JOX721027:JOX721032 JYT721027:JYT721032 KIP721027:KIP721032 KSL721027:KSL721032 LCH721027:LCH721032 LMD721027:LMD721032 LVZ721027:LVZ721032 MFV721027:MFV721032 MPR721027:MPR721032 MZN721027:MZN721032 NJJ721027:NJJ721032 NTF721027:NTF721032 ODB721027:ODB721032 OMX721027:OMX721032 OWT721027:OWT721032 PGP721027:PGP721032 PQL721027:PQL721032 QAH721027:QAH721032 QKD721027:QKD721032 QTZ721027:QTZ721032 RDV721027:RDV721032 RNR721027:RNR721032 RXN721027:RXN721032 SHJ721027:SHJ721032 SRF721027:SRF721032 TBB721027:TBB721032 TKX721027:TKX721032 TUT721027:TUT721032 UEP721027:UEP721032 UOL721027:UOL721032 UYH721027:UYH721032 VID721027:VID721032 VRZ721027:VRZ721032 WBV721027:WBV721032 WLR721027:WLR721032 WVN721027:WVN721032 F786563:F786568 JB786563:JB786568 SX786563:SX786568 ACT786563:ACT786568 AMP786563:AMP786568 AWL786563:AWL786568 BGH786563:BGH786568 BQD786563:BQD786568 BZZ786563:BZZ786568 CJV786563:CJV786568 CTR786563:CTR786568 DDN786563:DDN786568 DNJ786563:DNJ786568 DXF786563:DXF786568 EHB786563:EHB786568 EQX786563:EQX786568 FAT786563:FAT786568 FKP786563:FKP786568 FUL786563:FUL786568 GEH786563:GEH786568 GOD786563:GOD786568 GXZ786563:GXZ786568 HHV786563:HHV786568 HRR786563:HRR786568 IBN786563:IBN786568 ILJ786563:ILJ786568 IVF786563:IVF786568 JFB786563:JFB786568 JOX786563:JOX786568 JYT786563:JYT786568 KIP786563:KIP786568 KSL786563:KSL786568 LCH786563:LCH786568 LMD786563:LMD786568 LVZ786563:LVZ786568 MFV786563:MFV786568 MPR786563:MPR786568 MZN786563:MZN786568 NJJ786563:NJJ786568 NTF786563:NTF786568 ODB786563:ODB786568 OMX786563:OMX786568 OWT786563:OWT786568 PGP786563:PGP786568 PQL786563:PQL786568 QAH786563:QAH786568 QKD786563:QKD786568 QTZ786563:QTZ786568 RDV786563:RDV786568 RNR786563:RNR786568 RXN786563:RXN786568 SHJ786563:SHJ786568 SRF786563:SRF786568 TBB786563:TBB786568 TKX786563:TKX786568 TUT786563:TUT786568 UEP786563:UEP786568 UOL786563:UOL786568 UYH786563:UYH786568 VID786563:VID786568 VRZ786563:VRZ786568 WBV786563:WBV786568 WLR786563:WLR786568 WVN786563:WVN786568 F852099:F852104 JB852099:JB852104 SX852099:SX852104 ACT852099:ACT852104 AMP852099:AMP852104 AWL852099:AWL852104 BGH852099:BGH852104 BQD852099:BQD852104 BZZ852099:BZZ852104 CJV852099:CJV852104 CTR852099:CTR852104 DDN852099:DDN852104 DNJ852099:DNJ852104 DXF852099:DXF852104 EHB852099:EHB852104 EQX852099:EQX852104 FAT852099:FAT852104 FKP852099:FKP852104 FUL852099:FUL852104 GEH852099:GEH852104 GOD852099:GOD852104 GXZ852099:GXZ852104 HHV852099:HHV852104 HRR852099:HRR852104 IBN852099:IBN852104 ILJ852099:ILJ852104 IVF852099:IVF852104 JFB852099:JFB852104 JOX852099:JOX852104 JYT852099:JYT852104 KIP852099:KIP852104 KSL852099:KSL852104 LCH852099:LCH852104 LMD852099:LMD852104 LVZ852099:LVZ852104 MFV852099:MFV852104 MPR852099:MPR852104 MZN852099:MZN852104 NJJ852099:NJJ852104 NTF852099:NTF852104 ODB852099:ODB852104 OMX852099:OMX852104 OWT852099:OWT852104 PGP852099:PGP852104 PQL852099:PQL852104 QAH852099:QAH852104 QKD852099:QKD852104 QTZ852099:QTZ852104 RDV852099:RDV852104 RNR852099:RNR852104 RXN852099:RXN852104 SHJ852099:SHJ852104 SRF852099:SRF852104 TBB852099:TBB852104 TKX852099:TKX852104 TUT852099:TUT852104 UEP852099:UEP852104 UOL852099:UOL852104 UYH852099:UYH852104 VID852099:VID852104 VRZ852099:VRZ852104 WBV852099:WBV852104 WLR852099:WLR852104 WVN852099:WVN852104 F917635:F917640 JB917635:JB917640 SX917635:SX917640 ACT917635:ACT917640 AMP917635:AMP917640 AWL917635:AWL917640 BGH917635:BGH917640 BQD917635:BQD917640 BZZ917635:BZZ917640 CJV917635:CJV917640 CTR917635:CTR917640 DDN917635:DDN917640 DNJ917635:DNJ917640 DXF917635:DXF917640 EHB917635:EHB917640 EQX917635:EQX917640 FAT917635:FAT917640 FKP917635:FKP917640 FUL917635:FUL917640 GEH917635:GEH917640 GOD917635:GOD917640 GXZ917635:GXZ917640 HHV917635:HHV917640 HRR917635:HRR917640 IBN917635:IBN917640 ILJ917635:ILJ917640 IVF917635:IVF917640 JFB917635:JFB917640 JOX917635:JOX917640 JYT917635:JYT917640 KIP917635:KIP917640 KSL917635:KSL917640 LCH917635:LCH917640 LMD917635:LMD917640 LVZ917635:LVZ917640 MFV917635:MFV917640 MPR917635:MPR917640 MZN917635:MZN917640 NJJ917635:NJJ917640 NTF917635:NTF917640 ODB917635:ODB917640 OMX917635:OMX917640 OWT917635:OWT917640 PGP917635:PGP917640 PQL917635:PQL917640 QAH917635:QAH917640 QKD917635:QKD917640 QTZ917635:QTZ917640 RDV917635:RDV917640 RNR917635:RNR917640 RXN917635:RXN917640 SHJ917635:SHJ917640 SRF917635:SRF917640 TBB917635:TBB917640 TKX917635:TKX917640 TUT917635:TUT917640 UEP917635:UEP917640 UOL917635:UOL917640 UYH917635:UYH917640 VID917635:VID917640 VRZ917635:VRZ917640 WBV917635:WBV917640 WLR917635:WLR917640 WVN917635:WVN917640 F983171:F983176 JB983171:JB983176 SX983171:SX983176 ACT983171:ACT983176 AMP983171:AMP983176 AWL983171:AWL983176 BGH983171:BGH983176 BQD983171:BQD983176 BZZ983171:BZZ983176 CJV983171:CJV983176 CTR983171:CTR983176 DDN983171:DDN983176 DNJ983171:DNJ983176 DXF983171:DXF983176 EHB983171:EHB983176 EQX983171:EQX983176 FAT983171:FAT983176 FKP983171:FKP983176 FUL983171:FUL983176 GEH983171:GEH983176 GOD983171:GOD983176 GXZ983171:GXZ983176 HHV983171:HHV983176 HRR983171:HRR983176 IBN983171:IBN983176 ILJ983171:ILJ983176 IVF983171:IVF983176 JFB983171:JFB983176 JOX983171:JOX983176 JYT983171:JYT983176 KIP983171:KIP983176 KSL983171:KSL983176 LCH983171:LCH983176 LMD983171:LMD983176 LVZ983171:LVZ983176 MFV983171:MFV983176 MPR983171:MPR983176 MZN983171:MZN983176 NJJ983171:NJJ983176 NTF983171:NTF983176 ODB983171:ODB983176 OMX983171:OMX983176 OWT983171:OWT983176 PGP983171:PGP983176 PQL983171:PQL983176 QAH983171:QAH983176 QKD983171:QKD983176 QTZ983171:QTZ983176 RDV983171:RDV983176 RNR983171:RNR983176 RXN983171:RXN983176 SHJ983171:SHJ983176 SRF983171:SRF983176 TBB983171:TBB983176 TKX983171:TKX983176 TUT983171:TUT983176 UEP983171:UEP983176 UOL983171:UOL983176 UYH983171:UYH983176 VID983171:VID983176 VRZ983171:VRZ983176 WBV983171:WBV983176 WLR983171:WLR983176 WVN983171:WVN983176 F142:F145 JB142:JB145 SX142:SX145 ACT142:ACT145 AMP142:AMP145 AWL142:AWL145 BGH142:BGH145 BQD142:BQD145 BZZ142:BZZ145 CJV142:CJV145 CTR142:CTR145 DDN142:DDN145 DNJ142:DNJ145 DXF142:DXF145 EHB142:EHB145 EQX142:EQX145 FAT142:FAT145 FKP142:FKP145 FUL142:FUL145 GEH142:GEH145 GOD142:GOD145 GXZ142:GXZ145 HHV142:HHV145 HRR142:HRR145 IBN142:IBN145 ILJ142:ILJ145 IVF142:IVF145 JFB142:JFB145 JOX142:JOX145 JYT142:JYT145 KIP142:KIP145 KSL142:KSL145 LCH142:LCH145 LMD142:LMD145 LVZ142:LVZ145 MFV142:MFV145 MPR142:MPR145 MZN142:MZN145 NJJ142:NJJ145 NTF142:NTF145 ODB142:ODB145 OMX142:OMX145 OWT142:OWT145 PGP142:PGP145 PQL142:PQL145 QAH142:QAH145 QKD142:QKD145 QTZ142:QTZ145 RDV142:RDV145 RNR142:RNR145 RXN142:RXN145 SHJ142:SHJ145 SRF142:SRF145 TBB142:TBB145 TKX142:TKX145 TUT142:TUT145 UEP142:UEP145 UOL142:UOL145 UYH142:UYH145 VID142:VID145 VRZ142:VRZ145 WBV142:WBV145 WLR142:WLR145 WVN142:WVN145 F65678:F65681 JB65678:JB65681 SX65678:SX65681 ACT65678:ACT65681 AMP65678:AMP65681 AWL65678:AWL65681 BGH65678:BGH65681 BQD65678:BQD65681 BZZ65678:BZZ65681 CJV65678:CJV65681 CTR65678:CTR65681 DDN65678:DDN65681 DNJ65678:DNJ65681 DXF65678:DXF65681 EHB65678:EHB65681 EQX65678:EQX65681 FAT65678:FAT65681 FKP65678:FKP65681 FUL65678:FUL65681 GEH65678:GEH65681 GOD65678:GOD65681 GXZ65678:GXZ65681 HHV65678:HHV65681 HRR65678:HRR65681 IBN65678:IBN65681 ILJ65678:ILJ65681 IVF65678:IVF65681 JFB65678:JFB65681 JOX65678:JOX65681 JYT65678:JYT65681 KIP65678:KIP65681 KSL65678:KSL65681 LCH65678:LCH65681 LMD65678:LMD65681 LVZ65678:LVZ65681 MFV65678:MFV65681 MPR65678:MPR65681 MZN65678:MZN65681 NJJ65678:NJJ65681 NTF65678:NTF65681 ODB65678:ODB65681 OMX65678:OMX65681 OWT65678:OWT65681 PGP65678:PGP65681 PQL65678:PQL65681 QAH65678:QAH65681 QKD65678:QKD65681 QTZ65678:QTZ65681 RDV65678:RDV65681 RNR65678:RNR65681 RXN65678:RXN65681 SHJ65678:SHJ65681 SRF65678:SRF65681 TBB65678:TBB65681 TKX65678:TKX65681 TUT65678:TUT65681 UEP65678:UEP65681 UOL65678:UOL65681 UYH65678:UYH65681 VID65678:VID65681 VRZ65678:VRZ65681 WBV65678:WBV65681 WLR65678:WLR65681 WVN65678:WVN65681 F131214:F131217 JB131214:JB131217 SX131214:SX131217 ACT131214:ACT131217 AMP131214:AMP131217 AWL131214:AWL131217 BGH131214:BGH131217 BQD131214:BQD131217 BZZ131214:BZZ131217 CJV131214:CJV131217 CTR131214:CTR131217 DDN131214:DDN131217 DNJ131214:DNJ131217 DXF131214:DXF131217 EHB131214:EHB131217 EQX131214:EQX131217 FAT131214:FAT131217 FKP131214:FKP131217 FUL131214:FUL131217 GEH131214:GEH131217 GOD131214:GOD131217 GXZ131214:GXZ131217 HHV131214:HHV131217 HRR131214:HRR131217 IBN131214:IBN131217 ILJ131214:ILJ131217 IVF131214:IVF131217 JFB131214:JFB131217 JOX131214:JOX131217 JYT131214:JYT131217 KIP131214:KIP131217 KSL131214:KSL131217 LCH131214:LCH131217 LMD131214:LMD131217 LVZ131214:LVZ131217 MFV131214:MFV131217 MPR131214:MPR131217 MZN131214:MZN131217 NJJ131214:NJJ131217 NTF131214:NTF131217 ODB131214:ODB131217 OMX131214:OMX131217 OWT131214:OWT131217 PGP131214:PGP131217 PQL131214:PQL131217 QAH131214:QAH131217 QKD131214:QKD131217 QTZ131214:QTZ131217 RDV131214:RDV131217 RNR131214:RNR131217 RXN131214:RXN131217 SHJ131214:SHJ131217 SRF131214:SRF131217 TBB131214:TBB131217 TKX131214:TKX131217 TUT131214:TUT131217 UEP131214:UEP131217 UOL131214:UOL131217 UYH131214:UYH131217 VID131214:VID131217 VRZ131214:VRZ131217 WBV131214:WBV131217 WLR131214:WLR131217 WVN131214:WVN131217 F196750:F196753 JB196750:JB196753 SX196750:SX196753 ACT196750:ACT196753 AMP196750:AMP196753 AWL196750:AWL196753 BGH196750:BGH196753 BQD196750:BQD196753 BZZ196750:BZZ196753 CJV196750:CJV196753 CTR196750:CTR196753 DDN196750:DDN196753 DNJ196750:DNJ196753 DXF196750:DXF196753 EHB196750:EHB196753 EQX196750:EQX196753 FAT196750:FAT196753 FKP196750:FKP196753 FUL196750:FUL196753 GEH196750:GEH196753 GOD196750:GOD196753 GXZ196750:GXZ196753 HHV196750:HHV196753 HRR196750:HRR196753 IBN196750:IBN196753 ILJ196750:ILJ196753 IVF196750:IVF196753 JFB196750:JFB196753 JOX196750:JOX196753 JYT196750:JYT196753 KIP196750:KIP196753 KSL196750:KSL196753 LCH196750:LCH196753 LMD196750:LMD196753 LVZ196750:LVZ196753 MFV196750:MFV196753 MPR196750:MPR196753 MZN196750:MZN196753 NJJ196750:NJJ196753 NTF196750:NTF196753 ODB196750:ODB196753 OMX196750:OMX196753 OWT196750:OWT196753 PGP196750:PGP196753 PQL196750:PQL196753 QAH196750:QAH196753 QKD196750:QKD196753 QTZ196750:QTZ196753 RDV196750:RDV196753 RNR196750:RNR196753 RXN196750:RXN196753 SHJ196750:SHJ196753 SRF196750:SRF196753 TBB196750:TBB196753 TKX196750:TKX196753 TUT196750:TUT196753 UEP196750:UEP196753 UOL196750:UOL196753 UYH196750:UYH196753 VID196750:VID196753 VRZ196750:VRZ196753 WBV196750:WBV196753 WLR196750:WLR196753 WVN196750:WVN196753 F262286:F262289 JB262286:JB262289 SX262286:SX262289 ACT262286:ACT262289 AMP262286:AMP262289 AWL262286:AWL262289 BGH262286:BGH262289 BQD262286:BQD262289 BZZ262286:BZZ262289 CJV262286:CJV262289 CTR262286:CTR262289 DDN262286:DDN262289 DNJ262286:DNJ262289 DXF262286:DXF262289 EHB262286:EHB262289 EQX262286:EQX262289 FAT262286:FAT262289 FKP262286:FKP262289 FUL262286:FUL262289 GEH262286:GEH262289 GOD262286:GOD262289 GXZ262286:GXZ262289 HHV262286:HHV262289 HRR262286:HRR262289 IBN262286:IBN262289 ILJ262286:ILJ262289 IVF262286:IVF262289 JFB262286:JFB262289 JOX262286:JOX262289 JYT262286:JYT262289 KIP262286:KIP262289 KSL262286:KSL262289 LCH262286:LCH262289 LMD262286:LMD262289 LVZ262286:LVZ262289 MFV262286:MFV262289 MPR262286:MPR262289 MZN262286:MZN262289 NJJ262286:NJJ262289 NTF262286:NTF262289 ODB262286:ODB262289 OMX262286:OMX262289 OWT262286:OWT262289 PGP262286:PGP262289 PQL262286:PQL262289 QAH262286:QAH262289 QKD262286:QKD262289 QTZ262286:QTZ262289 RDV262286:RDV262289 RNR262286:RNR262289 RXN262286:RXN262289 SHJ262286:SHJ262289 SRF262286:SRF262289 TBB262286:TBB262289 TKX262286:TKX262289 TUT262286:TUT262289 UEP262286:UEP262289 UOL262286:UOL262289 UYH262286:UYH262289 VID262286:VID262289 VRZ262286:VRZ262289 WBV262286:WBV262289 WLR262286:WLR262289 WVN262286:WVN262289 F327822:F327825 JB327822:JB327825 SX327822:SX327825 ACT327822:ACT327825 AMP327822:AMP327825 AWL327822:AWL327825 BGH327822:BGH327825 BQD327822:BQD327825 BZZ327822:BZZ327825 CJV327822:CJV327825 CTR327822:CTR327825 DDN327822:DDN327825 DNJ327822:DNJ327825 DXF327822:DXF327825 EHB327822:EHB327825 EQX327822:EQX327825 FAT327822:FAT327825 FKP327822:FKP327825 FUL327822:FUL327825 GEH327822:GEH327825 GOD327822:GOD327825 GXZ327822:GXZ327825 HHV327822:HHV327825 HRR327822:HRR327825 IBN327822:IBN327825 ILJ327822:ILJ327825 IVF327822:IVF327825 JFB327822:JFB327825 JOX327822:JOX327825 JYT327822:JYT327825 KIP327822:KIP327825 KSL327822:KSL327825 LCH327822:LCH327825 LMD327822:LMD327825 LVZ327822:LVZ327825 MFV327822:MFV327825 MPR327822:MPR327825 MZN327822:MZN327825 NJJ327822:NJJ327825 NTF327822:NTF327825 ODB327822:ODB327825 OMX327822:OMX327825 OWT327822:OWT327825 PGP327822:PGP327825 PQL327822:PQL327825 QAH327822:QAH327825 QKD327822:QKD327825 QTZ327822:QTZ327825 RDV327822:RDV327825 RNR327822:RNR327825 RXN327822:RXN327825 SHJ327822:SHJ327825 SRF327822:SRF327825 TBB327822:TBB327825 TKX327822:TKX327825 TUT327822:TUT327825 UEP327822:UEP327825 UOL327822:UOL327825 UYH327822:UYH327825 VID327822:VID327825 VRZ327822:VRZ327825 WBV327822:WBV327825 WLR327822:WLR327825 WVN327822:WVN327825 F393358:F393361 JB393358:JB393361 SX393358:SX393361 ACT393358:ACT393361 AMP393358:AMP393361 AWL393358:AWL393361 BGH393358:BGH393361 BQD393358:BQD393361 BZZ393358:BZZ393361 CJV393358:CJV393361 CTR393358:CTR393361 DDN393358:DDN393361 DNJ393358:DNJ393361 DXF393358:DXF393361 EHB393358:EHB393361 EQX393358:EQX393361 FAT393358:FAT393361 FKP393358:FKP393361 FUL393358:FUL393361 GEH393358:GEH393361 GOD393358:GOD393361 GXZ393358:GXZ393361 HHV393358:HHV393361 HRR393358:HRR393361 IBN393358:IBN393361 ILJ393358:ILJ393361 IVF393358:IVF393361 JFB393358:JFB393361 JOX393358:JOX393361 JYT393358:JYT393361 KIP393358:KIP393361 KSL393358:KSL393361 LCH393358:LCH393361 LMD393358:LMD393361 LVZ393358:LVZ393361 MFV393358:MFV393361 MPR393358:MPR393361 MZN393358:MZN393361 NJJ393358:NJJ393361 NTF393358:NTF393361 ODB393358:ODB393361 OMX393358:OMX393361 OWT393358:OWT393361 PGP393358:PGP393361 PQL393358:PQL393361 QAH393358:QAH393361 QKD393358:QKD393361 QTZ393358:QTZ393361 RDV393358:RDV393361 RNR393358:RNR393361 RXN393358:RXN393361 SHJ393358:SHJ393361 SRF393358:SRF393361 TBB393358:TBB393361 TKX393358:TKX393361 TUT393358:TUT393361 UEP393358:UEP393361 UOL393358:UOL393361 UYH393358:UYH393361 VID393358:VID393361 VRZ393358:VRZ393361 WBV393358:WBV393361 WLR393358:WLR393361 WVN393358:WVN393361 F458894:F458897 JB458894:JB458897 SX458894:SX458897 ACT458894:ACT458897 AMP458894:AMP458897 AWL458894:AWL458897 BGH458894:BGH458897 BQD458894:BQD458897 BZZ458894:BZZ458897 CJV458894:CJV458897 CTR458894:CTR458897 DDN458894:DDN458897 DNJ458894:DNJ458897 DXF458894:DXF458897 EHB458894:EHB458897 EQX458894:EQX458897 FAT458894:FAT458897 FKP458894:FKP458897 FUL458894:FUL458897 GEH458894:GEH458897 GOD458894:GOD458897 GXZ458894:GXZ458897 HHV458894:HHV458897 HRR458894:HRR458897 IBN458894:IBN458897 ILJ458894:ILJ458897 IVF458894:IVF458897 JFB458894:JFB458897 JOX458894:JOX458897 JYT458894:JYT458897 KIP458894:KIP458897 KSL458894:KSL458897 LCH458894:LCH458897 LMD458894:LMD458897 LVZ458894:LVZ458897 MFV458894:MFV458897 MPR458894:MPR458897 MZN458894:MZN458897 NJJ458894:NJJ458897 NTF458894:NTF458897 ODB458894:ODB458897 OMX458894:OMX458897 OWT458894:OWT458897 PGP458894:PGP458897 PQL458894:PQL458897 QAH458894:QAH458897 QKD458894:QKD458897 QTZ458894:QTZ458897 RDV458894:RDV458897 RNR458894:RNR458897 RXN458894:RXN458897 SHJ458894:SHJ458897 SRF458894:SRF458897 TBB458894:TBB458897 TKX458894:TKX458897 TUT458894:TUT458897 UEP458894:UEP458897 UOL458894:UOL458897 UYH458894:UYH458897 VID458894:VID458897 VRZ458894:VRZ458897 WBV458894:WBV458897 WLR458894:WLR458897 WVN458894:WVN458897 F524430:F524433 JB524430:JB524433 SX524430:SX524433 ACT524430:ACT524433 AMP524430:AMP524433 AWL524430:AWL524433 BGH524430:BGH524433 BQD524430:BQD524433 BZZ524430:BZZ524433 CJV524430:CJV524433 CTR524430:CTR524433 DDN524430:DDN524433 DNJ524430:DNJ524433 DXF524430:DXF524433 EHB524430:EHB524433 EQX524430:EQX524433 FAT524430:FAT524433 FKP524430:FKP524433 FUL524430:FUL524433 GEH524430:GEH524433 GOD524430:GOD524433 GXZ524430:GXZ524433 HHV524430:HHV524433 HRR524430:HRR524433 IBN524430:IBN524433 ILJ524430:ILJ524433 IVF524430:IVF524433 JFB524430:JFB524433 JOX524430:JOX524433 JYT524430:JYT524433 KIP524430:KIP524433 KSL524430:KSL524433 LCH524430:LCH524433 LMD524430:LMD524433 LVZ524430:LVZ524433 MFV524430:MFV524433 MPR524430:MPR524433 MZN524430:MZN524433 NJJ524430:NJJ524433 NTF524430:NTF524433 ODB524430:ODB524433 OMX524430:OMX524433 OWT524430:OWT524433 PGP524430:PGP524433 PQL524430:PQL524433 QAH524430:QAH524433 QKD524430:QKD524433 QTZ524430:QTZ524433 RDV524430:RDV524433 RNR524430:RNR524433 RXN524430:RXN524433 SHJ524430:SHJ524433 SRF524430:SRF524433 TBB524430:TBB524433 TKX524430:TKX524433 TUT524430:TUT524433 UEP524430:UEP524433 UOL524430:UOL524433 UYH524430:UYH524433 VID524430:VID524433 VRZ524430:VRZ524433 WBV524430:WBV524433 WLR524430:WLR524433 WVN524430:WVN524433 F589966:F589969 JB589966:JB589969 SX589966:SX589969 ACT589966:ACT589969 AMP589966:AMP589969 AWL589966:AWL589969 BGH589966:BGH589969 BQD589966:BQD589969 BZZ589966:BZZ589969 CJV589966:CJV589969 CTR589966:CTR589969 DDN589966:DDN589969 DNJ589966:DNJ589969 DXF589966:DXF589969 EHB589966:EHB589969 EQX589966:EQX589969 FAT589966:FAT589969 FKP589966:FKP589969 FUL589966:FUL589969 GEH589966:GEH589969 GOD589966:GOD589969 GXZ589966:GXZ589969 HHV589966:HHV589969 HRR589966:HRR589969 IBN589966:IBN589969 ILJ589966:ILJ589969 IVF589966:IVF589969 JFB589966:JFB589969 JOX589966:JOX589969 JYT589966:JYT589969 KIP589966:KIP589969 KSL589966:KSL589969 LCH589966:LCH589969 LMD589966:LMD589969 LVZ589966:LVZ589969 MFV589966:MFV589969 MPR589966:MPR589969 MZN589966:MZN589969 NJJ589966:NJJ589969 NTF589966:NTF589969 ODB589966:ODB589969 OMX589966:OMX589969 OWT589966:OWT589969 PGP589966:PGP589969 PQL589966:PQL589969 QAH589966:QAH589969 QKD589966:QKD589969 QTZ589966:QTZ589969 RDV589966:RDV589969 RNR589966:RNR589969 RXN589966:RXN589969 SHJ589966:SHJ589969 SRF589966:SRF589969 TBB589966:TBB589969 TKX589966:TKX589969 TUT589966:TUT589969 UEP589966:UEP589969 UOL589966:UOL589969 UYH589966:UYH589969 VID589966:VID589969 VRZ589966:VRZ589969 WBV589966:WBV589969 WLR589966:WLR589969 WVN589966:WVN589969 F655502:F655505 JB655502:JB655505 SX655502:SX655505 ACT655502:ACT655505 AMP655502:AMP655505 AWL655502:AWL655505 BGH655502:BGH655505 BQD655502:BQD655505 BZZ655502:BZZ655505 CJV655502:CJV655505 CTR655502:CTR655505 DDN655502:DDN655505 DNJ655502:DNJ655505 DXF655502:DXF655505 EHB655502:EHB655505 EQX655502:EQX655505 FAT655502:FAT655505 FKP655502:FKP655505 FUL655502:FUL655505 GEH655502:GEH655505 GOD655502:GOD655505 GXZ655502:GXZ655505 HHV655502:HHV655505 HRR655502:HRR655505 IBN655502:IBN655505 ILJ655502:ILJ655505 IVF655502:IVF655505 JFB655502:JFB655505 JOX655502:JOX655505 JYT655502:JYT655505 KIP655502:KIP655505 KSL655502:KSL655505 LCH655502:LCH655505 LMD655502:LMD655505 LVZ655502:LVZ655505 MFV655502:MFV655505 MPR655502:MPR655505 MZN655502:MZN655505 NJJ655502:NJJ655505 NTF655502:NTF655505 ODB655502:ODB655505 OMX655502:OMX655505 OWT655502:OWT655505 PGP655502:PGP655505 PQL655502:PQL655505 QAH655502:QAH655505 QKD655502:QKD655505 QTZ655502:QTZ655505 RDV655502:RDV655505 RNR655502:RNR655505 RXN655502:RXN655505 SHJ655502:SHJ655505 SRF655502:SRF655505 TBB655502:TBB655505 TKX655502:TKX655505 TUT655502:TUT655505 UEP655502:UEP655505 UOL655502:UOL655505 UYH655502:UYH655505 VID655502:VID655505 VRZ655502:VRZ655505 WBV655502:WBV655505 WLR655502:WLR655505 WVN655502:WVN655505 F721038:F721041 JB721038:JB721041 SX721038:SX721041 ACT721038:ACT721041 AMP721038:AMP721041 AWL721038:AWL721041 BGH721038:BGH721041 BQD721038:BQD721041 BZZ721038:BZZ721041 CJV721038:CJV721041 CTR721038:CTR721041 DDN721038:DDN721041 DNJ721038:DNJ721041 DXF721038:DXF721041 EHB721038:EHB721041 EQX721038:EQX721041 FAT721038:FAT721041 FKP721038:FKP721041 FUL721038:FUL721041 GEH721038:GEH721041 GOD721038:GOD721041 GXZ721038:GXZ721041 HHV721038:HHV721041 HRR721038:HRR721041 IBN721038:IBN721041 ILJ721038:ILJ721041 IVF721038:IVF721041 JFB721038:JFB721041 JOX721038:JOX721041 JYT721038:JYT721041 KIP721038:KIP721041 KSL721038:KSL721041 LCH721038:LCH721041 LMD721038:LMD721041 LVZ721038:LVZ721041 MFV721038:MFV721041 MPR721038:MPR721041 MZN721038:MZN721041 NJJ721038:NJJ721041 NTF721038:NTF721041 ODB721038:ODB721041 OMX721038:OMX721041 OWT721038:OWT721041 PGP721038:PGP721041 PQL721038:PQL721041 QAH721038:QAH721041 QKD721038:QKD721041 QTZ721038:QTZ721041 RDV721038:RDV721041 RNR721038:RNR721041 RXN721038:RXN721041 SHJ721038:SHJ721041 SRF721038:SRF721041 TBB721038:TBB721041 TKX721038:TKX721041 TUT721038:TUT721041 UEP721038:UEP721041 UOL721038:UOL721041 UYH721038:UYH721041 VID721038:VID721041 VRZ721038:VRZ721041 WBV721038:WBV721041 WLR721038:WLR721041 WVN721038:WVN721041 F786574:F786577 JB786574:JB786577 SX786574:SX786577 ACT786574:ACT786577 AMP786574:AMP786577 AWL786574:AWL786577 BGH786574:BGH786577 BQD786574:BQD786577 BZZ786574:BZZ786577 CJV786574:CJV786577 CTR786574:CTR786577 DDN786574:DDN786577 DNJ786574:DNJ786577 DXF786574:DXF786577 EHB786574:EHB786577 EQX786574:EQX786577 FAT786574:FAT786577 FKP786574:FKP786577 FUL786574:FUL786577 GEH786574:GEH786577 GOD786574:GOD786577 GXZ786574:GXZ786577 HHV786574:HHV786577 HRR786574:HRR786577 IBN786574:IBN786577 ILJ786574:ILJ786577 IVF786574:IVF786577 JFB786574:JFB786577 JOX786574:JOX786577 JYT786574:JYT786577 KIP786574:KIP786577 KSL786574:KSL786577 LCH786574:LCH786577 LMD786574:LMD786577 LVZ786574:LVZ786577 MFV786574:MFV786577 MPR786574:MPR786577 MZN786574:MZN786577 NJJ786574:NJJ786577 NTF786574:NTF786577 ODB786574:ODB786577 OMX786574:OMX786577 OWT786574:OWT786577 PGP786574:PGP786577 PQL786574:PQL786577 QAH786574:QAH786577 QKD786574:QKD786577 QTZ786574:QTZ786577 RDV786574:RDV786577 RNR786574:RNR786577 RXN786574:RXN786577 SHJ786574:SHJ786577 SRF786574:SRF786577 TBB786574:TBB786577 TKX786574:TKX786577 TUT786574:TUT786577 UEP786574:UEP786577 UOL786574:UOL786577 UYH786574:UYH786577 VID786574:VID786577 VRZ786574:VRZ786577 WBV786574:WBV786577 WLR786574:WLR786577 WVN786574:WVN786577 F852110:F852113 JB852110:JB852113 SX852110:SX852113 ACT852110:ACT852113 AMP852110:AMP852113 AWL852110:AWL852113 BGH852110:BGH852113 BQD852110:BQD852113 BZZ852110:BZZ852113 CJV852110:CJV852113 CTR852110:CTR852113 DDN852110:DDN852113 DNJ852110:DNJ852113 DXF852110:DXF852113 EHB852110:EHB852113 EQX852110:EQX852113 FAT852110:FAT852113 FKP852110:FKP852113 FUL852110:FUL852113 GEH852110:GEH852113 GOD852110:GOD852113 GXZ852110:GXZ852113 HHV852110:HHV852113 HRR852110:HRR852113 IBN852110:IBN852113 ILJ852110:ILJ852113 IVF852110:IVF852113 JFB852110:JFB852113 JOX852110:JOX852113 JYT852110:JYT852113 KIP852110:KIP852113 KSL852110:KSL852113 LCH852110:LCH852113 LMD852110:LMD852113 LVZ852110:LVZ852113 MFV852110:MFV852113 MPR852110:MPR852113 MZN852110:MZN852113 NJJ852110:NJJ852113 NTF852110:NTF852113 ODB852110:ODB852113 OMX852110:OMX852113 OWT852110:OWT852113 PGP852110:PGP852113 PQL852110:PQL852113 QAH852110:QAH852113 QKD852110:QKD852113 QTZ852110:QTZ852113 RDV852110:RDV852113 RNR852110:RNR852113 RXN852110:RXN852113 SHJ852110:SHJ852113 SRF852110:SRF852113 TBB852110:TBB852113 TKX852110:TKX852113 TUT852110:TUT852113 UEP852110:UEP852113 UOL852110:UOL852113 UYH852110:UYH852113 VID852110:VID852113 VRZ852110:VRZ852113 WBV852110:WBV852113 WLR852110:WLR852113 WVN852110:WVN852113 F917646:F917649 JB917646:JB917649 SX917646:SX917649 ACT917646:ACT917649 AMP917646:AMP917649 AWL917646:AWL917649 BGH917646:BGH917649 BQD917646:BQD917649 BZZ917646:BZZ917649 CJV917646:CJV917649 CTR917646:CTR917649 DDN917646:DDN917649 DNJ917646:DNJ917649 DXF917646:DXF917649 EHB917646:EHB917649 EQX917646:EQX917649 FAT917646:FAT917649 FKP917646:FKP917649 FUL917646:FUL917649 GEH917646:GEH917649 GOD917646:GOD917649 GXZ917646:GXZ917649 HHV917646:HHV917649 HRR917646:HRR917649 IBN917646:IBN917649 ILJ917646:ILJ917649 IVF917646:IVF917649 JFB917646:JFB917649 JOX917646:JOX917649 JYT917646:JYT917649 KIP917646:KIP917649 KSL917646:KSL917649 LCH917646:LCH917649 LMD917646:LMD917649 LVZ917646:LVZ917649 MFV917646:MFV917649 MPR917646:MPR917649 MZN917646:MZN917649 NJJ917646:NJJ917649 NTF917646:NTF917649 ODB917646:ODB917649 OMX917646:OMX917649 OWT917646:OWT917649 PGP917646:PGP917649 PQL917646:PQL917649 QAH917646:QAH917649 QKD917646:QKD917649 QTZ917646:QTZ917649 RDV917646:RDV917649 RNR917646:RNR917649 RXN917646:RXN917649 SHJ917646:SHJ917649 SRF917646:SRF917649 TBB917646:TBB917649 TKX917646:TKX917649 TUT917646:TUT917649 UEP917646:UEP917649 UOL917646:UOL917649 UYH917646:UYH917649 VID917646:VID917649 VRZ917646:VRZ917649 WBV917646:WBV917649 WLR917646:WLR917649 WVN917646:WVN917649 F983182:F983185 JB983182:JB983185 SX983182:SX983185 ACT983182:ACT983185 AMP983182:AMP983185 AWL983182:AWL983185 BGH983182:BGH983185 BQD983182:BQD983185 BZZ983182:BZZ983185 CJV983182:CJV983185 CTR983182:CTR983185 DDN983182:DDN983185 DNJ983182:DNJ983185 DXF983182:DXF983185 EHB983182:EHB983185 EQX983182:EQX983185 FAT983182:FAT983185 FKP983182:FKP983185 FUL983182:FUL983185 GEH983182:GEH983185 GOD983182:GOD983185 GXZ983182:GXZ983185 HHV983182:HHV983185 HRR983182:HRR983185 IBN983182:IBN983185 ILJ983182:ILJ983185 IVF983182:IVF983185 JFB983182:JFB983185 JOX983182:JOX983185 JYT983182:JYT983185 KIP983182:KIP983185 KSL983182:KSL983185 LCH983182:LCH983185 LMD983182:LMD983185 LVZ983182:LVZ983185 MFV983182:MFV983185 MPR983182:MPR983185 MZN983182:MZN983185 NJJ983182:NJJ983185 NTF983182:NTF983185 ODB983182:ODB983185 OMX983182:OMX983185 OWT983182:OWT983185 PGP983182:PGP983185 PQL983182:PQL983185 QAH983182:QAH983185 QKD983182:QKD983185 QTZ983182:QTZ983185 RDV983182:RDV983185 RNR983182:RNR983185 RXN983182:RXN983185 SHJ983182:SHJ983185 SRF983182:SRF983185 TBB983182:TBB983185 TKX983182:TKX983185 TUT983182:TUT983185 UEP983182:UEP983185 UOL983182:UOL983185 UYH983182:UYH983185 VID983182:VID983185 VRZ983182:VRZ983185 WBV983182:WBV983185 WLR983182:WLR983185 WVN983182:WVN983185 G122:G125 JC122:JC125 SY122:SY125 ACU122:ACU125 AMQ122:AMQ125 AWM122:AWM125 BGI122:BGI125 BQE122:BQE125 CAA122:CAA125 CJW122:CJW125 CTS122:CTS125 DDO122:DDO125 DNK122:DNK125 DXG122:DXG125 EHC122:EHC125 EQY122:EQY125 FAU122:FAU125 FKQ122:FKQ125 FUM122:FUM125 GEI122:GEI125 GOE122:GOE125 GYA122:GYA125 HHW122:HHW125 HRS122:HRS125 IBO122:IBO125 ILK122:ILK125 IVG122:IVG125 JFC122:JFC125 JOY122:JOY125 JYU122:JYU125 KIQ122:KIQ125 KSM122:KSM125 LCI122:LCI125 LME122:LME125 LWA122:LWA125 MFW122:MFW125 MPS122:MPS125 MZO122:MZO125 NJK122:NJK125 NTG122:NTG125 ODC122:ODC125 OMY122:OMY125 OWU122:OWU125 PGQ122:PGQ125 PQM122:PQM125 QAI122:QAI125 QKE122:QKE125 QUA122:QUA125 RDW122:RDW125 RNS122:RNS125 RXO122:RXO125 SHK122:SHK125 SRG122:SRG125 TBC122:TBC125 TKY122:TKY125 TUU122:TUU125 UEQ122:UEQ125 UOM122:UOM125 UYI122:UYI125 VIE122:VIE125 VSA122:VSA125 WBW122:WBW125 WLS122:WLS125 WVO122:WVO125 G65658:G65661 JC65658:JC65661 SY65658:SY65661 ACU65658:ACU65661 AMQ65658:AMQ65661 AWM65658:AWM65661 BGI65658:BGI65661 BQE65658:BQE65661 CAA65658:CAA65661 CJW65658:CJW65661 CTS65658:CTS65661 DDO65658:DDO65661 DNK65658:DNK65661 DXG65658:DXG65661 EHC65658:EHC65661 EQY65658:EQY65661 FAU65658:FAU65661 FKQ65658:FKQ65661 FUM65658:FUM65661 GEI65658:GEI65661 GOE65658:GOE65661 GYA65658:GYA65661 HHW65658:HHW65661 HRS65658:HRS65661 IBO65658:IBO65661 ILK65658:ILK65661 IVG65658:IVG65661 JFC65658:JFC65661 JOY65658:JOY65661 JYU65658:JYU65661 KIQ65658:KIQ65661 KSM65658:KSM65661 LCI65658:LCI65661 LME65658:LME65661 LWA65658:LWA65661 MFW65658:MFW65661 MPS65658:MPS65661 MZO65658:MZO65661 NJK65658:NJK65661 NTG65658:NTG65661 ODC65658:ODC65661 OMY65658:OMY65661 OWU65658:OWU65661 PGQ65658:PGQ65661 PQM65658:PQM65661 QAI65658:QAI65661 QKE65658:QKE65661 QUA65658:QUA65661 RDW65658:RDW65661 RNS65658:RNS65661 RXO65658:RXO65661 SHK65658:SHK65661 SRG65658:SRG65661 TBC65658:TBC65661 TKY65658:TKY65661 TUU65658:TUU65661 UEQ65658:UEQ65661 UOM65658:UOM65661 UYI65658:UYI65661 VIE65658:VIE65661 VSA65658:VSA65661 WBW65658:WBW65661 WLS65658:WLS65661 WVO65658:WVO65661 G131194:G131197 JC131194:JC131197 SY131194:SY131197 ACU131194:ACU131197 AMQ131194:AMQ131197 AWM131194:AWM131197 BGI131194:BGI131197 BQE131194:BQE131197 CAA131194:CAA131197 CJW131194:CJW131197 CTS131194:CTS131197 DDO131194:DDO131197 DNK131194:DNK131197 DXG131194:DXG131197 EHC131194:EHC131197 EQY131194:EQY131197 FAU131194:FAU131197 FKQ131194:FKQ131197 FUM131194:FUM131197 GEI131194:GEI131197 GOE131194:GOE131197 GYA131194:GYA131197 HHW131194:HHW131197 HRS131194:HRS131197 IBO131194:IBO131197 ILK131194:ILK131197 IVG131194:IVG131197 JFC131194:JFC131197 JOY131194:JOY131197 JYU131194:JYU131197 KIQ131194:KIQ131197 KSM131194:KSM131197 LCI131194:LCI131197 LME131194:LME131197 LWA131194:LWA131197 MFW131194:MFW131197 MPS131194:MPS131197 MZO131194:MZO131197 NJK131194:NJK131197 NTG131194:NTG131197 ODC131194:ODC131197 OMY131194:OMY131197 OWU131194:OWU131197 PGQ131194:PGQ131197 PQM131194:PQM131197 QAI131194:QAI131197 QKE131194:QKE131197 QUA131194:QUA131197 RDW131194:RDW131197 RNS131194:RNS131197 RXO131194:RXO131197 SHK131194:SHK131197 SRG131194:SRG131197 TBC131194:TBC131197 TKY131194:TKY131197 TUU131194:TUU131197 UEQ131194:UEQ131197 UOM131194:UOM131197 UYI131194:UYI131197 VIE131194:VIE131197 VSA131194:VSA131197 WBW131194:WBW131197 WLS131194:WLS131197 WVO131194:WVO131197 G196730:G196733 JC196730:JC196733 SY196730:SY196733 ACU196730:ACU196733 AMQ196730:AMQ196733 AWM196730:AWM196733 BGI196730:BGI196733 BQE196730:BQE196733 CAA196730:CAA196733 CJW196730:CJW196733 CTS196730:CTS196733 DDO196730:DDO196733 DNK196730:DNK196733 DXG196730:DXG196733 EHC196730:EHC196733 EQY196730:EQY196733 FAU196730:FAU196733 FKQ196730:FKQ196733 FUM196730:FUM196733 GEI196730:GEI196733 GOE196730:GOE196733 GYA196730:GYA196733 HHW196730:HHW196733 HRS196730:HRS196733 IBO196730:IBO196733 ILK196730:ILK196733 IVG196730:IVG196733 JFC196730:JFC196733 JOY196730:JOY196733 JYU196730:JYU196733 KIQ196730:KIQ196733 KSM196730:KSM196733 LCI196730:LCI196733 LME196730:LME196733 LWA196730:LWA196733 MFW196730:MFW196733 MPS196730:MPS196733 MZO196730:MZO196733 NJK196730:NJK196733 NTG196730:NTG196733 ODC196730:ODC196733 OMY196730:OMY196733 OWU196730:OWU196733 PGQ196730:PGQ196733 PQM196730:PQM196733 QAI196730:QAI196733 QKE196730:QKE196733 QUA196730:QUA196733 RDW196730:RDW196733 RNS196730:RNS196733 RXO196730:RXO196733 SHK196730:SHK196733 SRG196730:SRG196733 TBC196730:TBC196733 TKY196730:TKY196733 TUU196730:TUU196733 UEQ196730:UEQ196733 UOM196730:UOM196733 UYI196730:UYI196733 VIE196730:VIE196733 VSA196730:VSA196733 WBW196730:WBW196733 WLS196730:WLS196733 WVO196730:WVO196733 G262266:G262269 JC262266:JC262269 SY262266:SY262269 ACU262266:ACU262269 AMQ262266:AMQ262269 AWM262266:AWM262269 BGI262266:BGI262269 BQE262266:BQE262269 CAA262266:CAA262269 CJW262266:CJW262269 CTS262266:CTS262269 DDO262266:DDO262269 DNK262266:DNK262269 DXG262266:DXG262269 EHC262266:EHC262269 EQY262266:EQY262269 FAU262266:FAU262269 FKQ262266:FKQ262269 FUM262266:FUM262269 GEI262266:GEI262269 GOE262266:GOE262269 GYA262266:GYA262269 HHW262266:HHW262269 HRS262266:HRS262269 IBO262266:IBO262269 ILK262266:ILK262269 IVG262266:IVG262269 JFC262266:JFC262269 JOY262266:JOY262269 JYU262266:JYU262269 KIQ262266:KIQ262269 KSM262266:KSM262269 LCI262266:LCI262269 LME262266:LME262269 LWA262266:LWA262269 MFW262266:MFW262269 MPS262266:MPS262269 MZO262266:MZO262269 NJK262266:NJK262269 NTG262266:NTG262269 ODC262266:ODC262269 OMY262266:OMY262269 OWU262266:OWU262269 PGQ262266:PGQ262269 PQM262266:PQM262269 QAI262266:QAI262269 QKE262266:QKE262269 QUA262266:QUA262269 RDW262266:RDW262269 RNS262266:RNS262269 RXO262266:RXO262269 SHK262266:SHK262269 SRG262266:SRG262269 TBC262266:TBC262269 TKY262266:TKY262269 TUU262266:TUU262269 UEQ262266:UEQ262269 UOM262266:UOM262269 UYI262266:UYI262269 VIE262266:VIE262269 VSA262266:VSA262269 WBW262266:WBW262269 WLS262266:WLS262269 WVO262266:WVO262269 G327802:G327805 JC327802:JC327805 SY327802:SY327805 ACU327802:ACU327805 AMQ327802:AMQ327805 AWM327802:AWM327805 BGI327802:BGI327805 BQE327802:BQE327805 CAA327802:CAA327805 CJW327802:CJW327805 CTS327802:CTS327805 DDO327802:DDO327805 DNK327802:DNK327805 DXG327802:DXG327805 EHC327802:EHC327805 EQY327802:EQY327805 FAU327802:FAU327805 FKQ327802:FKQ327805 FUM327802:FUM327805 GEI327802:GEI327805 GOE327802:GOE327805 GYA327802:GYA327805 HHW327802:HHW327805 HRS327802:HRS327805 IBO327802:IBO327805 ILK327802:ILK327805 IVG327802:IVG327805 JFC327802:JFC327805 JOY327802:JOY327805 JYU327802:JYU327805 KIQ327802:KIQ327805 KSM327802:KSM327805 LCI327802:LCI327805 LME327802:LME327805 LWA327802:LWA327805 MFW327802:MFW327805 MPS327802:MPS327805 MZO327802:MZO327805 NJK327802:NJK327805 NTG327802:NTG327805 ODC327802:ODC327805 OMY327802:OMY327805 OWU327802:OWU327805 PGQ327802:PGQ327805 PQM327802:PQM327805 QAI327802:QAI327805 QKE327802:QKE327805 QUA327802:QUA327805 RDW327802:RDW327805 RNS327802:RNS327805 RXO327802:RXO327805 SHK327802:SHK327805 SRG327802:SRG327805 TBC327802:TBC327805 TKY327802:TKY327805 TUU327802:TUU327805 UEQ327802:UEQ327805 UOM327802:UOM327805 UYI327802:UYI327805 VIE327802:VIE327805 VSA327802:VSA327805 WBW327802:WBW327805 WLS327802:WLS327805 WVO327802:WVO327805 G393338:G393341 JC393338:JC393341 SY393338:SY393341 ACU393338:ACU393341 AMQ393338:AMQ393341 AWM393338:AWM393341 BGI393338:BGI393341 BQE393338:BQE393341 CAA393338:CAA393341 CJW393338:CJW393341 CTS393338:CTS393341 DDO393338:DDO393341 DNK393338:DNK393341 DXG393338:DXG393341 EHC393338:EHC393341 EQY393338:EQY393341 FAU393338:FAU393341 FKQ393338:FKQ393341 FUM393338:FUM393341 GEI393338:GEI393341 GOE393338:GOE393341 GYA393338:GYA393341 HHW393338:HHW393341 HRS393338:HRS393341 IBO393338:IBO393341 ILK393338:ILK393341 IVG393338:IVG393341 JFC393338:JFC393341 JOY393338:JOY393341 JYU393338:JYU393341 KIQ393338:KIQ393341 KSM393338:KSM393341 LCI393338:LCI393341 LME393338:LME393341 LWA393338:LWA393341 MFW393338:MFW393341 MPS393338:MPS393341 MZO393338:MZO393341 NJK393338:NJK393341 NTG393338:NTG393341 ODC393338:ODC393341 OMY393338:OMY393341 OWU393338:OWU393341 PGQ393338:PGQ393341 PQM393338:PQM393341 QAI393338:QAI393341 QKE393338:QKE393341 QUA393338:QUA393341 RDW393338:RDW393341 RNS393338:RNS393341 RXO393338:RXO393341 SHK393338:SHK393341 SRG393338:SRG393341 TBC393338:TBC393341 TKY393338:TKY393341 TUU393338:TUU393341 UEQ393338:UEQ393341 UOM393338:UOM393341 UYI393338:UYI393341 VIE393338:VIE393341 VSA393338:VSA393341 WBW393338:WBW393341 WLS393338:WLS393341 WVO393338:WVO393341 G458874:G458877 JC458874:JC458877 SY458874:SY458877 ACU458874:ACU458877 AMQ458874:AMQ458877 AWM458874:AWM458877 BGI458874:BGI458877 BQE458874:BQE458877 CAA458874:CAA458877 CJW458874:CJW458877 CTS458874:CTS458877 DDO458874:DDO458877 DNK458874:DNK458877 DXG458874:DXG458877 EHC458874:EHC458877 EQY458874:EQY458877 FAU458874:FAU458877 FKQ458874:FKQ458877 FUM458874:FUM458877 GEI458874:GEI458877 GOE458874:GOE458877 GYA458874:GYA458877 HHW458874:HHW458877 HRS458874:HRS458877 IBO458874:IBO458877 ILK458874:ILK458877 IVG458874:IVG458877 JFC458874:JFC458877 JOY458874:JOY458877 JYU458874:JYU458877 KIQ458874:KIQ458877 KSM458874:KSM458877 LCI458874:LCI458877 LME458874:LME458877 LWA458874:LWA458877 MFW458874:MFW458877 MPS458874:MPS458877 MZO458874:MZO458877 NJK458874:NJK458877 NTG458874:NTG458877 ODC458874:ODC458877 OMY458874:OMY458877 OWU458874:OWU458877 PGQ458874:PGQ458877 PQM458874:PQM458877 QAI458874:QAI458877 QKE458874:QKE458877 QUA458874:QUA458877 RDW458874:RDW458877 RNS458874:RNS458877 RXO458874:RXO458877 SHK458874:SHK458877 SRG458874:SRG458877 TBC458874:TBC458877 TKY458874:TKY458877 TUU458874:TUU458877 UEQ458874:UEQ458877 UOM458874:UOM458877 UYI458874:UYI458877 VIE458874:VIE458877 VSA458874:VSA458877 WBW458874:WBW458877 WLS458874:WLS458877 WVO458874:WVO458877 G524410:G524413 JC524410:JC524413 SY524410:SY524413 ACU524410:ACU524413 AMQ524410:AMQ524413 AWM524410:AWM524413 BGI524410:BGI524413 BQE524410:BQE524413 CAA524410:CAA524413 CJW524410:CJW524413 CTS524410:CTS524413 DDO524410:DDO524413 DNK524410:DNK524413 DXG524410:DXG524413 EHC524410:EHC524413 EQY524410:EQY524413 FAU524410:FAU524413 FKQ524410:FKQ524413 FUM524410:FUM524413 GEI524410:GEI524413 GOE524410:GOE524413 GYA524410:GYA524413 HHW524410:HHW524413 HRS524410:HRS524413 IBO524410:IBO524413 ILK524410:ILK524413 IVG524410:IVG524413 JFC524410:JFC524413 JOY524410:JOY524413 JYU524410:JYU524413 KIQ524410:KIQ524413 KSM524410:KSM524413 LCI524410:LCI524413 LME524410:LME524413 LWA524410:LWA524413 MFW524410:MFW524413 MPS524410:MPS524413 MZO524410:MZO524413 NJK524410:NJK524413 NTG524410:NTG524413 ODC524410:ODC524413 OMY524410:OMY524413 OWU524410:OWU524413 PGQ524410:PGQ524413 PQM524410:PQM524413 QAI524410:QAI524413 QKE524410:QKE524413 QUA524410:QUA524413 RDW524410:RDW524413 RNS524410:RNS524413 RXO524410:RXO524413 SHK524410:SHK524413 SRG524410:SRG524413 TBC524410:TBC524413 TKY524410:TKY524413 TUU524410:TUU524413 UEQ524410:UEQ524413 UOM524410:UOM524413 UYI524410:UYI524413 VIE524410:VIE524413 VSA524410:VSA524413 WBW524410:WBW524413 WLS524410:WLS524413 WVO524410:WVO524413 G589946:G589949 JC589946:JC589949 SY589946:SY589949 ACU589946:ACU589949 AMQ589946:AMQ589949 AWM589946:AWM589949 BGI589946:BGI589949 BQE589946:BQE589949 CAA589946:CAA589949 CJW589946:CJW589949 CTS589946:CTS589949 DDO589946:DDO589949 DNK589946:DNK589949 DXG589946:DXG589949 EHC589946:EHC589949 EQY589946:EQY589949 FAU589946:FAU589949 FKQ589946:FKQ589949 FUM589946:FUM589949 GEI589946:GEI589949 GOE589946:GOE589949 GYA589946:GYA589949 HHW589946:HHW589949 HRS589946:HRS589949 IBO589946:IBO589949 ILK589946:ILK589949 IVG589946:IVG589949 JFC589946:JFC589949 JOY589946:JOY589949 JYU589946:JYU589949 KIQ589946:KIQ589949 KSM589946:KSM589949 LCI589946:LCI589949 LME589946:LME589949 LWA589946:LWA589949 MFW589946:MFW589949 MPS589946:MPS589949 MZO589946:MZO589949 NJK589946:NJK589949 NTG589946:NTG589949 ODC589946:ODC589949 OMY589946:OMY589949 OWU589946:OWU589949 PGQ589946:PGQ589949 PQM589946:PQM589949 QAI589946:QAI589949 QKE589946:QKE589949 QUA589946:QUA589949 RDW589946:RDW589949 RNS589946:RNS589949 RXO589946:RXO589949 SHK589946:SHK589949 SRG589946:SRG589949 TBC589946:TBC589949 TKY589946:TKY589949 TUU589946:TUU589949 UEQ589946:UEQ589949 UOM589946:UOM589949 UYI589946:UYI589949 VIE589946:VIE589949 VSA589946:VSA589949 WBW589946:WBW589949 WLS589946:WLS589949 WVO589946:WVO589949 G655482:G655485 JC655482:JC655485 SY655482:SY655485 ACU655482:ACU655485 AMQ655482:AMQ655485 AWM655482:AWM655485 BGI655482:BGI655485 BQE655482:BQE655485 CAA655482:CAA655485 CJW655482:CJW655485 CTS655482:CTS655485 DDO655482:DDO655485 DNK655482:DNK655485 DXG655482:DXG655485 EHC655482:EHC655485 EQY655482:EQY655485 FAU655482:FAU655485 FKQ655482:FKQ655485 FUM655482:FUM655485 GEI655482:GEI655485 GOE655482:GOE655485 GYA655482:GYA655485 HHW655482:HHW655485 HRS655482:HRS655485 IBO655482:IBO655485 ILK655482:ILK655485 IVG655482:IVG655485 JFC655482:JFC655485 JOY655482:JOY655485 JYU655482:JYU655485 KIQ655482:KIQ655485 KSM655482:KSM655485 LCI655482:LCI655485 LME655482:LME655485 LWA655482:LWA655485 MFW655482:MFW655485 MPS655482:MPS655485 MZO655482:MZO655485 NJK655482:NJK655485 NTG655482:NTG655485 ODC655482:ODC655485 OMY655482:OMY655485 OWU655482:OWU655485 PGQ655482:PGQ655485 PQM655482:PQM655485 QAI655482:QAI655485 QKE655482:QKE655485 QUA655482:QUA655485 RDW655482:RDW655485 RNS655482:RNS655485 RXO655482:RXO655485 SHK655482:SHK655485 SRG655482:SRG655485 TBC655482:TBC655485 TKY655482:TKY655485 TUU655482:TUU655485 UEQ655482:UEQ655485 UOM655482:UOM655485 UYI655482:UYI655485 VIE655482:VIE655485 VSA655482:VSA655485 WBW655482:WBW655485 WLS655482:WLS655485 WVO655482:WVO655485 G721018:G721021 JC721018:JC721021 SY721018:SY721021 ACU721018:ACU721021 AMQ721018:AMQ721021 AWM721018:AWM721021 BGI721018:BGI721021 BQE721018:BQE721021 CAA721018:CAA721021 CJW721018:CJW721021 CTS721018:CTS721021 DDO721018:DDO721021 DNK721018:DNK721021 DXG721018:DXG721021 EHC721018:EHC721021 EQY721018:EQY721021 FAU721018:FAU721021 FKQ721018:FKQ721021 FUM721018:FUM721021 GEI721018:GEI721021 GOE721018:GOE721021 GYA721018:GYA721021 HHW721018:HHW721021 HRS721018:HRS721021 IBO721018:IBO721021 ILK721018:ILK721021 IVG721018:IVG721021 JFC721018:JFC721021 JOY721018:JOY721021 JYU721018:JYU721021 KIQ721018:KIQ721021 KSM721018:KSM721021 LCI721018:LCI721021 LME721018:LME721021 LWA721018:LWA721021 MFW721018:MFW721021 MPS721018:MPS721021 MZO721018:MZO721021 NJK721018:NJK721021 NTG721018:NTG721021 ODC721018:ODC721021 OMY721018:OMY721021 OWU721018:OWU721021 PGQ721018:PGQ721021 PQM721018:PQM721021 QAI721018:QAI721021 QKE721018:QKE721021 QUA721018:QUA721021 RDW721018:RDW721021 RNS721018:RNS721021 RXO721018:RXO721021 SHK721018:SHK721021 SRG721018:SRG721021 TBC721018:TBC721021 TKY721018:TKY721021 TUU721018:TUU721021 UEQ721018:UEQ721021 UOM721018:UOM721021 UYI721018:UYI721021 VIE721018:VIE721021 VSA721018:VSA721021 WBW721018:WBW721021 WLS721018:WLS721021 WVO721018:WVO721021 G786554:G786557 JC786554:JC786557 SY786554:SY786557 ACU786554:ACU786557 AMQ786554:AMQ786557 AWM786554:AWM786557 BGI786554:BGI786557 BQE786554:BQE786557 CAA786554:CAA786557 CJW786554:CJW786557 CTS786554:CTS786557 DDO786554:DDO786557 DNK786554:DNK786557 DXG786554:DXG786557 EHC786554:EHC786557 EQY786554:EQY786557 FAU786554:FAU786557 FKQ786554:FKQ786557 FUM786554:FUM786557 GEI786554:GEI786557 GOE786554:GOE786557 GYA786554:GYA786557 HHW786554:HHW786557 HRS786554:HRS786557 IBO786554:IBO786557 ILK786554:ILK786557 IVG786554:IVG786557 JFC786554:JFC786557 JOY786554:JOY786557 JYU786554:JYU786557 KIQ786554:KIQ786557 KSM786554:KSM786557 LCI786554:LCI786557 LME786554:LME786557 LWA786554:LWA786557 MFW786554:MFW786557 MPS786554:MPS786557 MZO786554:MZO786557 NJK786554:NJK786557 NTG786554:NTG786557 ODC786554:ODC786557 OMY786554:OMY786557 OWU786554:OWU786557 PGQ786554:PGQ786557 PQM786554:PQM786557 QAI786554:QAI786557 QKE786554:QKE786557 QUA786554:QUA786557 RDW786554:RDW786557 RNS786554:RNS786557 RXO786554:RXO786557 SHK786554:SHK786557 SRG786554:SRG786557 TBC786554:TBC786557 TKY786554:TKY786557 TUU786554:TUU786557 UEQ786554:UEQ786557 UOM786554:UOM786557 UYI786554:UYI786557 VIE786554:VIE786557 VSA786554:VSA786557 WBW786554:WBW786557 WLS786554:WLS786557 WVO786554:WVO786557 G852090:G852093 JC852090:JC852093 SY852090:SY852093 ACU852090:ACU852093 AMQ852090:AMQ852093 AWM852090:AWM852093 BGI852090:BGI852093 BQE852090:BQE852093 CAA852090:CAA852093 CJW852090:CJW852093 CTS852090:CTS852093 DDO852090:DDO852093 DNK852090:DNK852093 DXG852090:DXG852093 EHC852090:EHC852093 EQY852090:EQY852093 FAU852090:FAU852093 FKQ852090:FKQ852093 FUM852090:FUM852093 GEI852090:GEI852093 GOE852090:GOE852093 GYA852090:GYA852093 HHW852090:HHW852093 HRS852090:HRS852093 IBO852090:IBO852093 ILK852090:ILK852093 IVG852090:IVG852093 JFC852090:JFC852093 JOY852090:JOY852093 JYU852090:JYU852093 KIQ852090:KIQ852093 KSM852090:KSM852093 LCI852090:LCI852093 LME852090:LME852093 LWA852090:LWA852093 MFW852090:MFW852093 MPS852090:MPS852093 MZO852090:MZO852093 NJK852090:NJK852093 NTG852090:NTG852093 ODC852090:ODC852093 OMY852090:OMY852093 OWU852090:OWU852093 PGQ852090:PGQ852093 PQM852090:PQM852093 QAI852090:QAI852093 QKE852090:QKE852093 QUA852090:QUA852093 RDW852090:RDW852093 RNS852090:RNS852093 RXO852090:RXO852093 SHK852090:SHK852093 SRG852090:SRG852093 TBC852090:TBC852093 TKY852090:TKY852093 TUU852090:TUU852093 UEQ852090:UEQ852093 UOM852090:UOM852093 UYI852090:UYI852093 VIE852090:VIE852093 VSA852090:VSA852093 WBW852090:WBW852093 WLS852090:WLS852093 WVO852090:WVO852093 G917626:G917629 JC917626:JC917629 SY917626:SY917629 ACU917626:ACU917629 AMQ917626:AMQ917629 AWM917626:AWM917629 BGI917626:BGI917629 BQE917626:BQE917629 CAA917626:CAA917629 CJW917626:CJW917629 CTS917626:CTS917629 DDO917626:DDO917629 DNK917626:DNK917629 DXG917626:DXG917629 EHC917626:EHC917629 EQY917626:EQY917629 FAU917626:FAU917629 FKQ917626:FKQ917629 FUM917626:FUM917629 GEI917626:GEI917629 GOE917626:GOE917629 GYA917626:GYA917629 HHW917626:HHW917629 HRS917626:HRS917629 IBO917626:IBO917629 ILK917626:ILK917629 IVG917626:IVG917629 JFC917626:JFC917629 JOY917626:JOY917629 JYU917626:JYU917629 KIQ917626:KIQ917629 KSM917626:KSM917629 LCI917626:LCI917629 LME917626:LME917629 LWA917626:LWA917629 MFW917626:MFW917629 MPS917626:MPS917629 MZO917626:MZO917629 NJK917626:NJK917629 NTG917626:NTG917629 ODC917626:ODC917629 OMY917626:OMY917629 OWU917626:OWU917629 PGQ917626:PGQ917629 PQM917626:PQM917629 QAI917626:QAI917629 QKE917626:QKE917629 QUA917626:QUA917629 RDW917626:RDW917629 RNS917626:RNS917629 RXO917626:RXO917629 SHK917626:SHK917629 SRG917626:SRG917629 TBC917626:TBC917629 TKY917626:TKY917629 TUU917626:TUU917629 UEQ917626:UEQ917629 UOM917626:UOM917629 UYI917626:UYI917629 VIE917626:VIE917629 VSA917626:VSA917629 WBW917626:WBW917629 WLS917626:WLS917629 WVO917626:WVO917629 G983162:G983165 JC983162:JC983165 SY983162:SY983165 ACU983162:ACU983165 AMQ983162:AMQ983165 AWM983162:AWM983165 BGI983162:BGI983165 BQE983162:BQE983165 CAA983162:CAA983165 CJW983162:CJW983165 CTS983162:CTS983165 DDO983162:DDO983165 DNK983162:DNK983165 DXG983162:DXG983165 EHC983162:EHC983165 EQY983162:EQY983165 FAU983162:FAU983165 FKQ983162:FKQ983165 FUM983162:FUM983165 GEI983162:GEI983165 GOE983162:GOE983165 GYA983162:GYA983165 HHW983162:HHW983165 HRS983162:HRS983165 IBO983162:IBO983165 ILK983162:ILK983165 IVG983162:IVG983165 JFC983162:JFC983165 JOY983162:JOY983165 JYU983162:JYU983165 KIQ983162:KIQ983165 KSM983162:KSM983165 LCI983162:LCI983165 LME983162:LME983165 LWA983162:LWA983165 MFW983162:MFW983165 MPS983162:MPS983165 MZO983162:MZO983165 NJK983162:NJK983165 NTG983162:NTG983165 ODC983162:ODC983165 OMY983162:OMY983165 OWU983162:OWU983165 PGQ983162:PGQ983165 PQM983162:PQM983165 QAI983162:QAI983165 QKE983162:QKE983165 QUA983162:QUA983165 RDW983162:RDW983165 RNS983162:RNS983165 RXO983162:RXO983165 SHK983162:SHK983165 SRG983162:SRG983165 TBC983162:TBC983165 TKY983162:TKY983165 TUU983162:TUU983165 UEQ983162:UEQ983165 UOM983162:UOM983165 UYI983162:UYI983165 VIE983162:VIE983165 VSA983162:VSA983165 WBW983162:WBW983165 WLS983162:WLS983165 WVO983162:WVO983165 G113:G116 JC113:JC116 SY113:SY116 ACU113:ACU116 AMQ113:AMQ116 AWM113:AWM116 BGI113:BGI116 BQE113:BQE116 CAA113:CAA116 CJW113:CJW116 CTS113:CTS116 DDO113:DDO116 DNK113:DNK116 DXG113:DXG116 EHC113:EHC116 EQY113:EQY116 FAU113:FAU116 FKQ113:FKQ116 FUM113:FUM116 GEI113:GEI116 GOE113:GOE116 GYA113:GYA116 HHW113:HHW116 HRS113:HRS116 IBO113:IBO116 ILK113:ILK116 IVG113:IVG116 JFC113:JFC116 JOY113:JOY116 JYU113:JYU116 KIQ113:KIQ116 KSM113:KSM116 LCI113:LCI116 LME113:LME116 LWA113:LWA116 MFW113:MFW116 MPS113:MPS116 MZO113:MZO116 NJK113:NJK116 NTG113:NTG116 ODC113:ODC116 OMY113:OMY116 OWU113:OWU116 PGQ113:PGQ116 PQM113:PQM116 QAI113:QAI116 QKE113:QKE116 QUA113:QUA116 RDW113:RDW116 RNS113:RNS116 RXO113:RXO116 SHK113:SHK116 SRG113:SRG116 TBC113:TBC116 TKY113:TKY116 TUU113:TUU116 UEQ113:UEQ116 UOM113:UOM116 UYI113:UYI116 VIE113:VIE116 VSA113:VSA116 WBW113:WBW116 WLS113:WLS116 WVO113:WVO116 G65649:G65652 JC65649:JC65652 SY65649:SY65652 ACU65649:ACU65652 AMQ65649:AMQ65652 AWM65649:AWM65652 BGI65649:BGI65652 BQE65649:BQE65652 CAA65649:CAA65652 CJW65649:CJW65652 CTS65649:CTS65652 DDO65649:DDO65652 DNK65649:DNK65652 DXG65649:DXG65652 EHC65649:EHC65652 EQY65649:EQY65652 FAU65649:FAU65652 FKQ65649:FKQ65652 FUM65649:FUM65652 GEI65649:GEI65652 GOE65649:GOE65652 GYA65649:GYA65652 HHW65649:HHW65652 HRS65649:HRS65652 IBO65649:IBO65652 ILK65649:ILK65652 IVG65649:IVG65652 JFC65649:JFC65652 JOY65649:JOY65652 JYU65649:JYU65652 KIQ65649:KIQ65652 KSM65649:KSM65652 LCI65649:LCI65652 LME65649:LME65652 LWA65649:LWA65652 MFW65649:MFW65652 MPS65649:MPS65652 MZO65649:MZO65652 NJK65649:NJK65652 NTG65649:NTG65652 ODC65649:ODC65652 OMY65649:OMY65652 OWU65649:OWU65652 PGQ65649:PGQ65652 PQM65649:PQM65652 QAI65649:QAI65652 QKE65649:QKE65652 QUA65649:QUA65652 RDW65649:RDW65652 RNS65649:RNS65652 RXO65649:RXO65652 SHK65649:SHK65652 SRG65649:SRG65652 TBC65649:TBC65652 TKY65649:TKY65652 TUU65649:TUU65652 UEQ65649:UEQ65652 UOM65649:UOM65652 UYI65649:UYI65652 VIE65649:VIE65652 VSA65649:VSA65652 WBW65649:WBW65652 WLS65649:WLS65652 WVO65649:WVO65652 G131185:G131188 JC131185:JC131188 SY131185:SY131188 ACU131185:ACU131188 AMQ131185:AMQ131188 AWM131185:AWM131188 BGI131185:BGI131188 BQE131185:BQE131188 CAA131185:CAA131188 CJW131185:CJW131188 CTS131185:CTS131188 DDO131185:DDO131188 DNK131185:DNK131188 DXG131185:DXG131188 EHC131185:EHC131188 EQY131185:EQY131188 FAU131185:FAU131188 FKQ131185:FKQ131188 FUM131185:FUM131188 GEI131185:GEI131188 GOE131185:GOE131188 GYA131185:GYA131188 HHW131185:HHW131188 HRS131185:HRS131188 IBO131185:IBO131188 ILK131185:ILK131188 IVG131185:IVG131188 JFC131185:JFC131188 JOY131185:JOY131188 JYU131185:JYU131188 KIQ131185:KIQ131188 KSM131185:KSM131188 LCI131185:LCI131188 LME131185:LME131188 LWA131185:LWA131188 MFW131185:MFW131188 MPS131185:MPS131188 MZO131185:MZO131188 NJK131185:NJK131188 NTG131185:NTG131188 ODC131185:ODC131188 OMY131185:OMY131188 OWU131185:OWU131188 PGQ131185:PGQ131188 PQM131185:PQM131188 QAI131185:QAI131188 QKE131185:QKE131188 QUA131185:QUA131188 RDW131185:RDW131188 RNS131185:RNS131188 RXO131185:RXO131188 SHK131185:SHK131188 SRG131185:SRG131188 TBC131185:TBC131188 TKY131185:TKY131188 TUU131185:TUU131188 UEQ131185:UEQ131188 UOM131185:UOM131188 UYI131185:UYI131188 VIE131185:VIE131188 VSA131185:VSA131188 WBW131185:WBW131188 WLS131185:WLS131188 WVO131185:WVO131188 G196721:G196724 JC196721:JC196724 SY196721:SY196724 ACU196721:ACU196724 AMQ196721:AMQ196724 AWM196721:AWM196724 BGI196721:BGI196724 BQE196721:BQE196724 CAA196721:CAA196724 CJW196721:CJW196724 CTS196721:CTS196724 DDO196721:DDO196724 DNK196721:DNK196724 DXG196721:DXG196724 EHC196721:EHC196724 EQY196721:EQY196724 FAU196721:FAU196724 FKQ196721:FKQ196724 FUM196721:FUM196724 GEI196721:GEI196724 GOE196721:GOE196724 GYA196721:GYA196724 HHW196721:HHW196724 HRS196721:HRS196724 IBO196721:IBO196724 ILK196721:ILK196724 IVG196721:IVG196724 JFC196721:JFC196724 JOY196721:JOY196724 JYU196721:JYU196724 KIQ196721:KIQ196724 KSM196721:KSM196724 LCI196721:LCI196724 LME196721:LME196724 LWA196721:LWA196724 MFW196721:MFW196724 MPS196721:MPS196724 MZO196721:MZO196724 NJK196721:NJK196724 NTG196721:NTG196724 ODC196721:ODC196724 OMY196721:OMY196724 OWU196721:OWU196724 PGQ196721:PGQ196724 PQM196721:PQM196724 QAI196721:QAI196724 QKE196721:QKE196724 QUA196721:QUA196724 RDW196721:RDW196724 RNS196721:RNS196724 RXO196721:RXO196724 SHK196721:SHK196724 SRG196721:SRG196724 TBC196721:TBC196724 TKY196721:TKY196724 TUU196721:TUU196724 UEQ196721:UEQ196724 UOM196721:UOM196724 UYI196721:UYI196724 VIE196721:VIE196724 VSA196721:VSA196724 WBW196721:WBW196724 WLS196721:WLS196724 WVO196721:WVO196724 G262257:G262260 JC262257:JC262260 SY262257:SY262260 ACU262257:ACU262260 AMQ262257:AMQ262260 AWM262257:AWM262260 BGI262257:BGI262260 BQE262257:BQE262260 CAA262257:CAA262260 CJW262257:CJW262260 CTS262257:CTS262260 DDO262257:DDO262260 DNK262257:DNK262260 DXG262257:DXG262260 EHC262257:EHC262260 EQY262257:EQY262260 FAU262257:FAU262260 FKQ262257:FKQ262260 FUM262257:FUM262260 GEI262257:GEI262260 GOE262257:GOE262260 GYA262257:GYA262260 HHW262257:HHW262260 HRS262257:HRS262260 IBO262257:IBO262260 ILK262257:ILK262260 IVG262257:IVG262260 JFC262257:JFC262260 JOY262257:JOY262260 JYU262257:JYU262260 KIQ262257:KIQ262260 KSM262257:KSM262260 LCI262257:LCI262260 LME262257:LME262260 LWA262257:LWA262260 MFW262257:MFW262260 MPS262257:MPS262260 MZO262257:MZO262260 NJK262257:NJK262260 NTG262257:NTG262260 ODC262257:ODC262260 OMY262257:OMY262260 OWU262257:OWU262260 PGQ262257:PGQ262260 PQM262257:PQM262260 QAI262257:QAI262260 QKE262257:QKE262260 QUA262257:QUA262260 RDW262257:RDW262260 RNS262257:RNS262260 RXO262257:RXO262260 SHK262257:SHK262260 SRG262257:SRG262260 TBC262257:TBC262260 TKY262257:TKY262260 TUU262257:TUU262260 UEQ262257:UEQ262260 UOM262257:UOM262260 UYI262257:UYI262260 VIE262257:VIE262260 VSA262257:VSA262260 WBW262257:WBW262260 WLS262257:WLS262260 WVO262257:WVO262260 G327793:G327796 JC327793:JC327796 SY327793:SY327796 ACU327793:ACU327796 AMQ327793:AMQ327796 AWM327793:AWM327796 BGI327793:BGI327796 BQE327793:BQE327796 CAA327793:CAA327796 CJW327793:CJW327796 CTS327793:CTS327796 DDO327793:DDO327796 DNK327793:DNK327796 DXG327793:DXG327796 EHC327793:EHC327796 EQY327793:EQY327796 FAU327793:FAU327796 FKQ327793:FKQ327796 FUM327793:FUM327796 GEI327793:GEI327796 GOE327793:GOE327796 GYA327793:GYA327796 HHW327793:HHW327796 HRS327793:HRS327796 IBO327793:IBO327796 ILK327793:ILK327796 IVG327793:IVG327796 JFC327793:JFC327796 JOY327793:JOY327796 JYU327793:JYU327796 KIQ327793:KIQ327796 KSM327793:KSM327796 LCI327793:LCI327796 LME327793:LME327796 LWA327793:LWA327796 MFW327793:MFW327796 MPS327793:MPS327796 MZO327793:MZO327796 NJK327793:NJK327796 NTG327793:NTG327796 ODC327793:ODC327796 OMY327793:OMY327796 OWU327793:OWU327796 PGQ327793:PGQ327796 PQM327793:PQM327796 QAI327793:QAI327796 QKE327793:QKE327796 QUA327793:QUA327796 RDW327793:RDW327796 RNS327793:RNS327796 RXO327793:RXO327796 SHK327793:SHK327796 SRG327793:SRG327796 TBC327793:TBC327796 TKY327793:TKY327796 TUU327793:TUU327796 UEQ327793:UEQ327796 UOM327793:UOM327796 UYI327793:UYI327796 VIE327793:VIE327796 VSA327793:VSA327796 WBW327793:WBW327796 WLS327793:WLS327796 WVO327793:WVO327796 G393329:G393332 JC393329:JC393332 SY393329:SY393332 ACU393329:ACU393332 AMQ393329:AMQ393332 AWM393329:AWM393332 BGI393329:BGI393332 BQE393329:BQE393332 CAA393329:CAA393332 CJW393329:CJW393332 CTS393329:CTS393332 DDO393329:DDO393332 DNK393329:DNK393332 DXG393329:DXG393332 EHC393329:EHC393332 EQY393329:EQY393332 FAU393329:FAU393332 FKQ393329:FKQ393332 FUM393329:FUM393332 GEI393329:GEI393332 GOE393329:GOE393332 GYA393329:GYA393332 HHW393329:HHW393332 HRS393329:HRS393332 IBO393329:IBO393332 ILK393329:ILK393332 IVG393329:IVG393332 JFC393329:JFC393332 JOY393329:JOY393332 JYU393329:JYU393332 KIQ393329:KIQ393332 KSM393329:KSM393332 LCI393329:LCI393332 LME393329:LME393332 LWA393329:LWA393332 MFW393329:MFW393332 MPS393329:MPS393332 MZO393329:MZO393332 NJK393329:NJK393332 NTG393329:NTG393332 ODC393329:ODC393332 OMY393329:OMY393332 OWU393329:OWU393332 PGQ393329:PGQ393332 PQM393329:PQM393332 QAI393329:QAI393332 QKE393329:QKE393332 QUA393329:QUA393332 RDW393329:RDW393332 RNS393329:RNS393332 RXO393329:RXO393332 SHK393329:SHK393332 SRG393329:SRG393332 TBC393329:TBC393332 TKY393329:TKY393332 TUU393329:TUU393332 UEQ393329:UEQ393332 UOM393329:UOM393332 UYI393329:UYI393332 VIE393329:VIE393332 VSA393329:VSA393332 WBW393329:WBW393332 WLS393329:WLS393332 WVO393329:WVO393332 G458865:G458868 JC458865:JC458868 SY458865:SY458868 ACU458865:ACU458868 AMQ458865:AMQ458868 AWM458865:AWM458868 BGI458865:BGI458868 BQE458865:BQE458868 CAA458865:CAA458868 CJW458865:CJW458868 CTS458865:CTS458868 DDO458865:DDO458868 DNK458865:DNK458868 DXG458865:DXG458868 EHC458865:EHC458868 EQY458865:EQY458868 FAU458865:FAU458868 FKQ458865:FKQ458868 FUM458865:FUM458868 GEI458865:GEI458868 GOE458865:GOE458868 GYA458865:GYA458868 HHW458865:HHW458868 HRS458865:HRS458868 IBO458865:IBO458868 ILK458865:ILK458868 IVG458865:IVG458868 JFC458865:JFC458868 JOY458865:JOY458868 JYU458865:JYU458868 KIQ458865:KIQ458868 KSM458865:KSM458868 LCI458865:LCI458868 LME458865:LME458868 LWA458865:LWA458868 MFW458865:MFW458868 MPS458865:MPS458868 MZO458865:MZO458868 NJK458865:NJK458868 NTG458865:NTG458868 ODC458865:ODC458868 OMY458865:OMY458868 OWU458865:OWU458868 PGQ458865:PGQ458868 PQM458865:PQM458868 QAI458865:QAI458868 QKE458865:QKE458868 QUA458865:QUA458868 RDW458865:RDW458868 RNS458865:RNS458868 RXO458865:RXO458868 SHK458865:SHK458868 SRG458865:SRG458868 TBC458865:TBC458868 TKY458865:TKY458868 TUU458865:TUU458868 UEQ458865:UEQ458868 UOM458865:UOM458868 UYI458865:UYI458868 VIE458865:VIE458868 VSA458865:VSA458868 WBW458865:WBW458868 WLS458865:WLS458868 WVO458865:WVO458868 G524401:G524404 JC524401:JC524404 SY524401:SY524404 ACU524401:ACU524404 AMQ524401:AMQ524404 AWM524401:AWM524404 BGI524401:BGI524404 BQE524401:BQE524404 CAA524401:CAA524404 CJW524401:CJW524404 CTS524401:CTS524404 DDO524401:DDO524404 DNK524401:DNK524404 DXG524401:DXG524404 EHC524401:EHC524404 EQY524401:EQY524404 FAU524401:FAU524404 FKQ524401:FKQ524404 FUM524401:FUM524404 GEI524401:GEI524404 GOE524401:GOE524404 GYA524401:GYA524404 HHW524401:HHW524404 HRS524401:HRS524404 IBO524401:IBO524404 ILK524401:ILK524404 IVG524401:IVG524404 JFC524401:JFC524404 JOY524401:JOY524404 JYU524401:JYU524404 KIQ524401:KIQ524404 KSM524401:KSM524404 LCI524401:LCI524404 LME524401:LME524404 LWA524401:LWA524404 MFW524401:MFW524404 MPS524401:MPS524404 MZO524401:MZO524404 NJK524401:NJK524404 NTG524401:NTG524404 ODC524401:ODC524404 OMY524401:OMY524404 OWU524401:OWU524404 PGQ524401:PGQ524404 PQM524401:PQM524404 QAI524401:QAI524404 QKE524401:QKE524404 QUA524401:QUA524404 RDW524401:RDW524404 RNS524401:RNS524404 RXO524401:RXO524404 SHK524401:SHK524404 SRG524401:SRG524404 TBC524401:TBC524404 TKY524401:TKY524404 TUU524401:TUU524404 UEQ524401:UEQ524404 UOM524401:UOM524404 UYI524401:UYI524404 VIE524401:VIE524404 VSA524401:VSA524404 WBW524401:WBW524404 WLS524401:WLS524404 WVO524401:WVO524404 G589937:G589940 JC589937:JC589940 SY589937:SY589940 ACU589937:ACU589940 AMQ589937:AMQ589940 AWM589937:AWM589940 BGI589937:BGI589940 BQE589937:BQE589940 CAA589937:CAA589940 CJW589937:CJW589940 CTS589937:CTS589940 DDO589937:DDO589940 DNK589937:DNK589940 DXG589937:DXG589940 EHC589937:EHC589940 EQY589937:EQY589940 FAU589937:FAU589940 FKQ589937:FKQ589940 FUM589937:FUM589940 GEI589937:GEI589940 GOE589937:GOE589940 GYA589937:GYA589940 HHW589937:HHW589940 HRS589937:HRS589940 IBO589937:IBO589940 ILK589937:ILK589940 IVG589937:IVG589940 JFC589937:JFC589940 JOY589937:JOY589940 JYU589937:JYU589940 KIQ589937:KIQ589940 KSM589937:KSM589940 LCI589937:LCI589940 LME589937:LME589940 LWA589937:LWA589940 MFW589937:MFW589940 MPS589937:MPS589940 MZO589937:MZO589940 NJK589937:NJK589940 NTG589937:NTG589940 ODC589937:ODC589940 OMY589937:OMY589940 OWU589937:OWU589940 PGQ589937:PGQ589940 PQM589937:PQM589940 QAI589937:QAI589940 QKE589937:QKE589940 QUA589937:QUA589940 RDW589937:RDW589940 RNS589937:RNS589940 RXO589937:RXO589940 SHK589937:SHK589940 SRG589937:SRG589940 TBC589937:TBC589940 TKY589937:TKY589940 TUU589937:TUU589940 UEQ589937:UEQ589940 UOM589937:UOM589940 UYI589937:UYI589940 VIE589937:VIE589940 VSA589937:VSA589940 WBW589937:WBW589940 WLS589937:WLS589940 WVO589937:WVO589940 G655473:G655476 JC655473:JC655476 SY655473:SY655476 ACU655473:ACU655476 AMQ655473:AMQ655476 AWM655473:AWM655476 BGI655473:BGI655476 BQE655473:BQE655476 CAA655473:CAA655476 CJW655473:CJW655476 CTS655473:CTS655476 DDO655473:DDO655476 DNK655473:DNK655476 DXG655473:DXG655476 EHC655473:EHC655476 EQY655473:EQY655476 FAU655473:FAU655476 FKQ655473:FKQ655476 FUM655473:FUM655476 GEI655473:GEI655476 GOE655473:GOE655476 GYA655473:GYA655476 HHW655473:HHW655476 HRS655473:HRS655476 IBO655473:IBO655476 ILK655473:ILK655476 IVG655473:IVG655476 JFC655473:JFC655476 JOY655473:JOY655476 JYU655473:JYU655476 KIQ655473:KIQ655476 KSM655473:KSM655476 LCI655473:LCI655476 LME655473:LME655476 LWA655473:LWA655476 MFW655473:MFW655476 MPS655473:MPS655476 MZO655473:MZO655476 NJK655473:NJK655476 NTG655473:NTG655476 ODC655473:ODC655476 OMY655473:OMY655476 OWU655473:OWU655476 PGQ655473:PGQ655476 PQM655473:PQM655476 QAI655473:QAI655476 QKE655473:QKE655476 QUA655473:QUA655476 RDW655473:RDW655476 RNS655473:RNS655476 RXO655473:RXO655476 SHK655473:SHK655476 SRG655473:SRG655476 TBC655473:TBC655476 TKY655473:TKY655476 TUU655473:TUU655476 UEQ655473:UEQ655476 UOM655473:UOM655476 UYI655473:UYI655476 VIE655473:VIE655476 VSA655473:VSA655476 WBW655473:WBW655476 WLS655473:WLS655476 WVO655473:WVO655476 G721009:G721012 JC721009:JC721012 SY721009:SY721012 ACU721009:ACU721012 AMQ721009:AMQ721012 AWM721009:AWM721012 BGI721009:BGI721012 BQE721009:BQE721012 CAA721009:CAA721012 CJW721009:CJW721012 CTS721009:CTS721012 DDO721009:DDO721012 DNK721009:DNK721012 DXG721009:DXG721012 EHC721009:EHC721012 EQY721009:EQY721012 FAU721009:FAU721012 FKQ721009:FKQ721012 FUM721009:FUM721012 GEI721009:GEI721012 GOE721009:GOE721012 GYA721009:GYA721012 HHW721009:HHW721012 HRS721009:HRS721012 IBO721009:IBO721012 ILK721009:ILK721012 IVG721009:IVG721012 JFC721009:JFC721012 JOY721009:JOY721012 JYU721009:JYU721012 KIQ721009:KIQ721012 KSM721009:KSM721012 LCI721009:LCI721012 LME721009:LME721012 LWA721009:LWA721012 MFW721009:MFW721012 MPS721009:MPS721012 MZO721009:MZO721012 NJK721009:NJK721012 NTG721009:NTG721012 ODC721009:ODC721012 OMY721009:OMY721012 OWU721009:OWU721012 PGQ721009:PGQ721012 PQM721009:PQM721012 QAI721009:QAI721012 QKE721009:QKE721012 QUA721009:QUA721012 RDW721009:RDW721012 RNS721009:RNS721012 RXO721009:RXO721012 SHK721009:SHK721012 SRG721009:SRG721012 TBC721009:TBC721012 TKY721009:TKY721012 TUU721009:TUU721012 UEQ721009:UEQ721012 UOM721009:UOM721012 UYI721009:UYI721012 VIE721009:VIE721012 VSA721009:VSA721012 WBW721009:WBW721012 WLS721009:WLS721012 WVO721009:WVO721012 G786545:G786548 JC786545:JC786548 SY786545:SY786548 ACU786545:ACU786548 AMQ786545:AMQ786548 AWM786545:AWM786548 BGI786545:BGI786548 BQE786545:BQE786548 CAA786545:CAA786548 CJW786545:CJW786548 CTS786545:CTS786548 DDO786545:DDO786548 DNK786545:DNK786548 DXG786545:DXG786548 EHC786545:EHC786548 EQY786545:EQY786548 FAU786545:FAU786548 FKQ786545:FKQ786548 FUM786545:FUM786548 GEI786545:GEI786548 GOE786545:GOE786548 GYA786545:GYA786548 HHW786545:HHW786548 HRS786545:HRS786548 IBO786545:IBO786548 ILK786545:ILK786548 IVG786545:IVG786548 JFC786545:JFC786548 JOY786545:JOY786548 JYU786545:JYU786548 KIQ786545:KIQ786548 KSM786545:KSM786548 LCI786545:LCI786548 LME786545:LME786548 LWA786545:LWA786548 MFW786545:MFW786548 MPS786545:MPS786548 MZO786545:MZO786548 NJK786545:NJK786548 NTG786545:NTG786548 ODC786545:ODC786548 OMY786545:OMY786548 OWU786545:OWU786548 PGQ786545:PGQ786548 PQM786545:PQM786548 QAI786545:QAI786548 QKE786545:QKE786548 QUA786545:QUA786548 RDW786545:RDW786548 RNS786545:RNS786548 RXO786545:RXO786548 SHK786545:SHK786548 SRG786545:SRG786548 TBC786545:TBC786548 TKY786545:TKY786548 TUU786545:TUU786548 UEQ786545:UEQ786548 UOM786545:UOM786548 UYI786545:UYI786548 VIE786545:VIE786548 VSA786545:VSA786548 WBW786545:WBW786548 WLS786545:WLS786548 WVO786545:WVO786548 G852081:G852084 JC852081:JC852084 SY852081:SY852084 ACU852081:ACU852084 AMQ852081:AMQ852084 AWM852081:AWM852084 BGI852081:BGI852084 BQE852081:BQE852084 CAA852081:CAA852084 CJW852081:CJW852084 CTS852081:CTS852084 DDO852081:DDO852084 DNK852081:DNK852084 DXG852081:DXG852084 EHC852081:EHC852084 EQY852081:EQY852084 FAU852081:FAU852084 FKQ852081:FKQ852084 FUM852081:FUM852084 GEI852081:GEI852084 GOE852081:GOE852084 GYA852081:GYA852084 HHW852081:HHW852084 HRS852081:HRS852084 IBO852081:IBO852084 ILK852081:ILK852084 IVG852081:IVG852084 JFC852081:JFC852084 JOY852081:JOY852084 JYU852081:JYU852084 KIQ852081:KIQ852084 KSM852081:KSM852084 LCI852081:LCI852084 LME852081:LME852084 LWA852081:LWA852084 MFW852081:MFW852084 MPS852081:MPS852084 MZO852081:MZO852084 NJK852081:NJK852084 NTG852081:NTG852084 ODC852081:ODC852084 OMY852081:OMY852084 OWU852081:OWU852084 PGQ852081:PGQ852084 PQM852081:PQM852084 QAI852081:QAI852084 QKE852081:QKE852084 QUA852081:QUA852084 RDW852081:RDW852084 RNS852081:RNS852084 RXO852081:RXO852084 SHK852081:SHK852084 SRG852081:SRG852084 TBC852081:TBC852084 TKY852081:TKY852084 TUU852081:TUU852084 UEQ852081:UEQ852084 UOM852081:UOM852084 UYI852081:UYI852084 VIE852081:VIE852084 VSA852081:VSA852084 WBW852081:WBW852084 WLS852081:WLS852084 WVO852081:WVO852084 G917617:G917620 JC917617:JC917620 SY917617:SY917620 ACU917617:ACU917620 AMQ917617:AMQ917620 AWM917617:AWM917620 BGI917617:BGI917620 BQE917617:BQE917620 CAA917617:CAA917620 CJW917617:CJW917620 CTS917617:CTS917620 DDO917617:DDO917620 DNK917617:DNK917620 DXG917617:DXG917620 EHC917617:EHC917620 EQY917617:EQY917620 FAU917617:FAU917620 FKQ917617:FKQ917620 FUM917617:FUM917620 GEI917617:GEI917620 GOE917617:GOE917620 GYA917617:GYA917620 HHW917617:HHW917620 HRS917617:HRS917620 IBO917617:IBO917620 ILK917617:ILK917620 IVG917617:IVG917620 JFC917617:JFC917620 JOY917617:JOY917620 JYU917617:JYU917620 KIQ917617:KIQ917620 KSM917617:KSM917620 LCI917617:LCI917620 LME917617:LME917620 LWA917617:LWA917620 MFW917617:MFW917620 MPS917617:MPS917620 MZO917617:MZO917620 NJK917617:NJK917620 NTG917617:NTG917620 ODC917617:ODC917620 OMY917617:OMY917620 OWU917617:OWU917620 PGQ917617:PGQ917620 PQM917617:PQM917620 QAI917617:QAI917620 QKE917617:QKE917620 QUA917617:QUA917620 RDW917617:RDW917620 RNS917617:RNS917620 RXO917617:RXO917620 SHK917617:SHK917620 SRG917617:SRG917620 TBC917617:TBC917620 TKY917617:TKY917620 TUU917617:TUU917620 UEQ917617:UEQ917620 UOM917617:UOM917620 UYI917617:UYI917620 VIE917617:VIE917620 VSA917617:VSA917620 WBW917617:WBW917620 WLS917617:WLS917620 WVO917617:WVO917620 G983153:G983156 JC983153:JC983156 SY983153:SY983156 ACU983153:ACU983156 AMQ983153:AMQ983156 AWM983153:AWM983156 BGI983153:BGI983156 BQE983153:BQE983156 CAA983153:CAA983156 CJW983153:CJW983156 CTS983153:CTS983156 DDO983153:DDO983156 DNK983153:DNK983156 DXG983153:DXG983156 EHC983153:EHC983156 EQY983153:EQY983156 FAU983153:FAU983156 FKQ983153:FKQ983156 FUM983153:FUM983156 GEI983153:GEI983156 GOE983153:GOE983156 GYA983153:GYA983156 HHW983153:HHW983156 HRS983153:HRS983156 IBO983153:IBO983156 ILK983153:ILK983156 IVG983153:IVG983156 JFC983153:JFC983156 JOY983153:JOY983156 JYU983153:JYU983156 KIQ983153:KIQ983156 KSM983153:KSM983156 LCI983153:LCI983156 LME983153:LME983156 LWA983153:LWA983156 MFW983153:MFW983156 MPS983153:MPS983156 MZO983153:MZO983156 NJK983153:NJK983156 NTG983153:NTG983156 ODC983153:ODC983156 OMY983153:OMY983156 OWU983153:OWU983156 PGQ983153:PGQ983156 PQM983153:PQM983156 QAI983153:QAI983156 QKE983153:QKE983156 QUA983153:QUA983156 RDW983153:RDW983156 RNS983153:RNS983156 RXO983153:RXO983156 SHK983153:SHK983156 SRG983153:SRG983156 TBC983153:TBC983156 TKY983153:TKY983156 TUU983153:TUU983156 UEQ983153:UEQ983156 UOM983153:UOM983156 UYI983153:UYI983156 VIE983153:VIE983156 VSA983153:VSA983156 WBW983153:WBW983156 WLS983153:WLS983156 WVO983153:WVO983156 F102:G107 JB102:JC107 SX102:SY107 ACT102:ACU107 AMP102:AMQ107 AWL102:AWM107 BGH102:BGI107 BQD102:BQE107 BZZ102:CAA107 CJV102:CJW107 CTR102:CTS107 DDN102:DDO107 DNJ102:DNK107 DXF102:DXG107 EHB102:EHC107 EQX102:EQY107 FAT102:FAU107 FKP102:FKQ107 FUL102:FUM107 GEH102:GEI107 GOD102:GOE107 GXZ102:GYA107 HHV102:HHW107 HRR102:HRS107 IBN102:IBO107 ILJ102:ILK107 IVF102:IVG107 JFB102:JFC107 JOX102:JOY107 JYT102:JYU107 KIP102:KIQ107 KSL102:KSM107 LCH102:LCI107 LMD102:LME107 LVZ102:LWA107 MFV102:MFW107 MPR102:MPS107 MZN102:MZO107 NJJ102:NJK107 NTF102:NTG107 ODB102:ODC107 OMX102:OMY107 OWT102:OWU107 PGP102:PGQ107 PQL102:PQM107 QAH102:QAI107 QKD102:QKE107 QTZ102:QUA107 RDV102:RDW107 RNR102:RNS107 RXN102:RXO107 SHJ102:SHK107 SRF102:SRG107 TBB102:TBC107 TKX102:TKY107 TUT102:TUU107 UEP102:UEQ107 UOL102:UOM107 UYH102:UYI107 VID102:VIE107 VRZ102:VSA107 WBV102:WBW107 WLR102:WLS107 WVN102:WVO107 F65638:G65643 JB65638:JC65643 SX65638:SY65643 ACT65638:ACU65643 AMP65638:AMQ65643 AWL65638:AWM65643 BGH65638:BGI65643 BQD65638:BQE65643 BZZ65638:CAA65643 CJV65638:CJW65643 CTR65638:CTS65643 DDN65638:DDO65643 DNJ65638:DNK65643 DXF65638:DXG65643 EHB65638:EHC65643 EQX65638:EQY65643 FAT65638:FAU65643 FKP65638:FKQ65643 FUL65638:FUM65643 GEH65638:GEI65643 GOD65638:GOE65643 GXZ65638:GYA65643 HHV65638:HHW65643 HRR65638:HRS65643 IBN65638:IBO65643 ILJ65638:ILK65643 IVF65638:IVG65643 JFB65638:JFC65643 JOX65638:JOY65643 JYT65638:JYU65643 KIP65638:KIQ65643 KSL65638:KSM65643 LCH65638:LCI65643 LMD65638:LME65643 LVZ65638:LWA65643 MFV65638:MFW65643 MPR65638:MPS65643 MZN65638:MZO65643 NJJ65638:NJK65643 NTF65638:NTG65643 ODB65638:ODC65643 OMX65638:OMY65643 OWT65638:OWU65643 PGP65638:PGQ65643 PQL65638:PQM65643 QAH65638:QAI65643 QKD65638:QKE65643 QTZ65638:QUA65643 RDV65638:RDW65643 RNR65638:RNS65643 RXN65638:RXO65643 SHJ65638:SHK65643 SRF65638:SRG65643 TBB65638:TBC65643 TKX65638:TKY65643 TUT65638:TUU65643 UEP65638:UEQ65643 UOL65638:UOM65643 UYH65638:UYI65643 VID65638:VIE65643 VRZ65638:VSA65643 WBV65638:WBW65643 WLR65638:WLS65643 WVN65638:WVO65643 F131174:G131179 JB131174:JC131179 SX131174:SY131179 ACT131174:ACU131179 AMP131174:AMQ131179 AWL131174:AWM131179 BGH131174:BGI131179 BQD131174:BQE131179 BZZ131174:CAA131179 CJV131174:CJW131179 CTR131174:CTS131179 DDN131174:DDO131179 DNJ131174:DNK131179 DXF131174:DXG131179 EHB131174:EHC131179 EQX131174:EQY131179 FAT131174:FAU131179 FKP131174:FKQ131179 FUL131174:FUM131179 GEH131174:GEI131179 GOD131174:GOE131179 GXZ131174:GYA131179 HHV131174:HHW131179 HRR131174:HRS131179 IBN131174:IBO131179 ILJ131174:ILK131179 IVF131174:IVG131179 JFB131174:JFC131179 JOX131174:JOY131179 JYT131174:JYU131179 KIP131174:KIQ131179 KSL131174:KSM131179 LCH131174:LCI131179 LMD131174:LME131179 LVZ131174:LWA131179 MFV131174:MFW131179 MPR131174:MPS131179 MZN131174:MZO131179 NJJ131174:NJK131179 NTF131174:NTG131179 ODB131174:ODC131179 OMX131174:OMY131179 OWT131174:OWU131179 PGP131174:PGQ131179 PQL131174:PQM131179 QAH131174:QAI131179 QKD131174:QKE131179 QTZ131174:QUA131179 RDV131174:RDW131179 RNR131174:RNS131179 RXN131174:RXO131179 SHJ131174:SHK131179 SRF131174:SRG131179 TBB131174:TBC131179 TKX131174:TKY131179 TUT131174:TUU131179 UEP131174:UEQ131179 UOL131174:UOM131179 UYH131174:UYI131179 VID131174:VIE131179 VRZ131174:VSA131179 WBV131174:WBW131179 WLR131174:WLS131179 WVN131174:WVO131179 F196710:G196715 JB196710:JC196715 SX196710:SY196715 ACT196710:ACU196715 AMP196710:AMQ196715 AWL196710:AWM196715 BGH196710:BGI196715 BQD196710:BQE196715 BZZ196710:CAA196715 CJV196710:CJW196715 CTR196710:CTS196715 DDN196710:DDO196715 DNJ196710:DNK196715 DXF196710:DXG196715 EHB196710:EHC196715 EQX196710:EQY196715 FAT196710:FAU196715 FKP196710:FKQ196715 FUL196710:FUM196715 GEH196710:GEI196715 GOD196710:GOE196715 GXZ196710:GYA196715 HHV196710:HHW196715 HRR196710:HRS196715 IBN196710:IBO196715 ILJ196710:ILK196715 IVF196710:IVG196715 JFB196710:JFC196715 JOX196710:JOY196715 JYT196710:JYU196715 KIP196710:KIQ196715 KSL196710:KSM196715 LCH196710:LCI196715 LMD196710:LME196715 LVZ196710:LWA196715 MFV196710:MFW196715 MPR196710:MPS196715 MZN196710:MZO196715 NJJ196710:NJK196715 NTF196710:NTG196715 ODB196710:ODC196715 OMX196710:OMY196715 OWT196710:OWU196715 PGP196710:PGQ196715 PQL196710:PQM196715 QAH196710:QAI196715 QKD196710:QKE196715 QTZ196710:QUA196715 RDV196710:RDW196715 RNR196710:RNS196715 RXN196710:RXO196715 SHJ196710:SHK196715 SRF196710:SRG196715 TBB196710:TBC196715 TKX196710:TKY196715 TUT196710:TUU196715 UEP196710:UEQ196715 UOL196710:UOM196715 UYH196710:UYI196715 VID196710:VIE196715 VRZ196710:VSA196715 WBV196710:WBW196715 WLR196710:WLS196715 WVN196710:WVO196715 F262246:G262251 JB262246:JC262251 SX262246:SY262251 ACT262246:ACU262251 AMP262246:AMQ262251 AWL262246:AWM262251 BGH262246:BGI262251 BQD262246:BQE262251 BZZ262246:CAA262251 CJV262246:CJW262251 CTR262246:CTS262251 DDN262246:DDO262251 DNJ262246:DNK262251 DXF262246:DXG262251 EHB262246:EHC262251 EQX262246:EQY262251 FAT262246:FAU262251 FKP262246:FKQ262251 FUL262246:FUM262251 GEH262246:GEI262251 GOD262246:GOE262251 GXZ262246:GYA262251 HHV262246:HHW262251 HRR262246:HRS262251 IBN262246:IBO262251 ILJ262246:ILK262251 IVF262246:IVG262251 JFB262246:JFC262251 JOX262246:JOY262251 JYT262246:JYU262251 KIP262246:KIQ262251 KSL262246:KSM262251 LCH262246:LCI262251 LMD262246:LME262251 LVZ262246:LWA262251 MFV262246:MFW262251 MPR262246:MPS262251 MZN262246:MZO262251 NJJ262246:NJK262251 NTF262246:NTG262251 ODB262246:ODC262251 OMX262246:OMY262251 OWT262246:OWU262251 PGP262246:PGQ262251 PQL262246:PQM262251 QAH262246:QAI262251 QKD262246:QKE262251 QTZ262246:QUA262251 RDV262246:RDW262251 RNR262246:RNS262251 RXN262246:RXO262251 SHJ262246:SHK262251 SRF262246:SRG262251 TBB262246:TBC262251 TKX262246:TKY262251 TUT262246:TUU262251 UEP262246:UEQ262251 UOL262246:UOM262251 UYH262246:UYI262251 VID262246:VIE262251 VRZ262246:VSA262251 WBV262246:WBW262251 WLR262246:WLS262251 WVN262246:WVO262251 F327782:G327787 JB327782:JC327787 SX327782:SY327787 ACT327782:ACU327787 AMP327782:AMQ327787 AWL327782:AWM327787 BGH327782:BGI327787 BQD327782:BQE327787 BZZ327782:CAA327787 CJV327782:CJW327787 CTR327782:CTS327787 DDN327782:DDO327787 DNJ327782:DNK327787 DXF327782:DXG327787 EHB327782:EHC327787 EQX327782:EQY327787 FAT327782:FAU327787 FKP327782:FKQ327787 FUL327782:FUM327787 GEH327782:GEI327787 GOD327782:GOE327787 GXZ327782:GYA327787 HHV327782:HHW327787 HRR327782:HRS327787 IBN327782:IBO327787 ILJ327782:ILK327787 IVF327782:IVG327787 JFB327782:JFC327787 JOX327782:JOY327787 JYT327782:JYU327787 KIP327782:KIQ327787 KSL327782:KSM327787 LCH327782:LCI327787 LMD327782:LME327787 LVZ327782:LWA327787 MFV327782:MFW327787 MPR327782:MPS327787 MZN327782:MZO327787 NJJ327782:NJK327787 NTF327782:NTG327787 ODB327782:ODC327787 OMX327782:OMY327787 OWT327782:OWU327787 PGP327782:PGQ327787 PQL327782:PQM327787 QAH327782:QAI327787 QKD327782:QKE327787 QTZ327782:QUA327787 RDV327782:RDW327787 RNR327782:RNS327787 RXN327782:RXO327787 SHJ327782:SHK327787 SRF327782:SRG327787 TBB327782:TBC327787 TKX327782:TKY327787 TUT327782:TUU327787 UEP327782:UEQ327787 UOL327782:UOM327787 UYH327782:UYI327787 VID327782:VIE327787 VRZ327782:VSA327787 WBV327782:WBW327787 WLR327782:WLS327787 WVN327782:WVO327787 F393318:G393323 JB393318:JC393323 SX393318:SY393323 ACT393318:ACU393323 AMP393318:AMQ393323 AWL393318:AWM393323 BGH393318:BGI393323 BQD393318:BQE393323 BZZ393318:CAA393323 CJV393318:CJW393323 CTR393318:CTS393323 DDN393318:DDO393323 DNJ393318:DNK393323 DXF393318:DXG393323 EHB393318:EHC393323 EQX393318:EQY393323 FAT393318:FAU393323 FKP393318:FKQ393323 FUL393318:FUM393323 GEH393318:GEI393323 GOD393318:GOE393323 GXZ393318:GYA393323 HHV393318:HHW393323 HRR393318:HRS393323 IBN393318:IBO393323 ILJ393318:ILK393323 IVF393318:IVG393323 JFB393318:JFC393323 JOX393318:JOY393323 JYT393318:JYU393323 KIP393318:KIQ393323 KSL393318:KSM393323 LCH393318:LCI393323 LMD393318:LME393323 LVZ393318:LWA393323 MFV393318:MFW393323 MPR393318:MPS393323 MZN393318:MZO393323 NJJ393318:NJK393323 NTF393318:NTG393323 ODB393318:ODC393323 OMX393318:OMY393323 OWT393318:OWU393323 PGP393318:PGQ393323 PQL393318:PQM393323 QAH393318:QAI393323 QKD393318:QKE393323 QTZ393318:QUA393323 RDV393318:RDW393323 RNR393318:RNS393323 RXN393318:RXO393323 SHJ393318:SHK393323 SRF393318:SRG393323 TBB393318:TBC393323 TKX393318:TKY393323 TUT393318:TUU393323 UEP393318:UEQ393323 UOL393318:UOM393323 UYH393318:UYI393323 VID393318:VIE393323 VRZ393318:VSA393323 WBV393318:WBW393323 WLR393318:WLS393323 WVN393318:WVO393323 F458854:G458859 JB458854:JC458859 SX458854:SY458859 ACT458854:ACU458859 AMP458854:AMQ458859 AWL458854:AWM458859 BGH458854:BGI458859 BQD458854:BQE458859 BZZ458854:CAA458859 CJV458854:CJW458859 CTR458854:CTS458859 DDN458854:DDO458859 DNJ458854:DNK458859 DXF458854:DXG458859 EHB458854:EHC458859 EQX458854:EQY458859 FAT458854:FAU458859 FKP458854:FKQ458859 FUL458854:FUM458859 GEH458854:GEI458859 GOD458854:GOE458859 GXZ458854:GYA458859 HHV458854:HHW458859 HRR458854:HRS458859 IBN458854:IBO458859 ILJ458854:ILK458859 IVF458854:IVG458859 JFB458854:JFC458859 JOX458854:JOY458859 JYT458854:JYU458859 KIP458854:KIQ458859 KSL458854:KSM458859 LCH458854:LCI458859 LMD458854:LME458859 LVZ458854:LWA458859 MFV458854:MFW458859 MPR458854:MPS458859 MZN458854:MZO458859 NJJ458854:NJK458859 NTF458854:NTG458859 ODB458854:ODC458859 OMX458854:OMY458859 OWT458854:OWU458859 PGP458854:PGQ458859 PQL458854:PQM458859 QAH458854:QAI458859 QKD458854:QKE458859 QTZ458854:QUA458859 RDV458854:RDW458859 RNR458854:RNS458859 RXN458854:RXO458859 SHJ458854:SHK458859 SRF458854:SRG458859 TBB458854:TBC458859 TKX458854:TKY458859 TUT458854:TUU458859 UEP458854:UEQ458859 UOL458854:UOM458859 UYH458854:UYI458859 VID458854:VIE458859 VRZ458854:VSA458859 WBV458854:WBW458859 WLR458854:WLS458859 WVN458854:WVO458859 F524390:G524395 JB524390:JC524395 SX524390:SY524395 ACT524390:ACU524395 AMP524390:AMQ524395 AWL524390:AWM524395 BGH524390:BGI524395 BQD524390:BQE524395 BZZ524390:CAA524395 CJV524390:CJW524395 CTR524390:CTS524395 DDN524390:DDO524395 DNJ524390:DNK524395 DXF524390:DXG524395 EHB524390:EHC524395 EQX524390:EQY524395 FAT524390:FAU524395 FKP524390:FKQ524395 FUL524390:FUM524395 GEH524390:GEI524395 GOD524390:GOE524395 GXZ524390:GYA524395 HHV524390:HHW524395 HRR524390:HRS524395 IBN524390:IBO524395 ILJ524390:ILK524395 IVF524390:IVG524395 JFB524390:JFC524395 JOX524390:JOY524395 JYT524390:JYU524395 KIP524390:KIQ524395 KSL524390:KSM524395 LCH524390:LCI524395 LMD524390:LME524395 LVZ524390:LWA524395 MFV524390:MFW524395 MPR524390:MPS524395 MZN524390:MZO524395 NJJ524390:NJK524395 NTF524390:NTG524395 ODB524390:ODC524395 OMX524390:OMY524395 OWT524390:OWU524395 PGP524390:PGQ524395 PQL524390:PQM524395 QAH524390:QAI524395 QKD524390:QKE524395 QTZ524390:QUA524395 RDV524390:RDW524395 RNR524390:RNS524395 RXN524390:RXO524395 SHJ524390:SHK524395 SRF524390:SRG524395 TBB524390:TBC524395 TKX524390:TKY524395 TUT524390:TUU524395 UEP524390:UEQ524395 UOL524390:UOM524395 UYH524390:UYI524395 VID524390:VIE524395 VRZ524390:VSA524395 WBV524390:WBW524395 WLR524390:WLS524395 WVN524390:WVO524395 F589926:G589931 JB589926:JC589931 SX589926:SY589931 ACT589926:ACU589931 AMP589926:AMQ589931 AWL589926:AWM589931 BGH589926:BGI589931 BQD589926:BQE589931 BZZ589926:CAA589931 CJV589926:CJW589931 CTR589926:CTS589931 DDN589926:DDO589931 DNJ589926:DNK589931 DXF589926:DXG589931 EHB589926:EHC589931 EQX589926:EQY589931 FAT589926:FAU589931 FKP589926:FKQ589931 FUL589926:FUM589931 GEH589926:GEI589931 GOD589926:GOE589931 GXZ589926:GYA589931 HHV589926:HHW589931 HRR589926:HRS589931 IBN589926:IBO589931 ILJ589926:ILK589931 IVF589926:IVG589931 JFB589926:JFC589931 JOX589926:JOY589931 JYT589926:JYU589931 KIP589926:KIQ589931 KSL589926:KSM589931 LCH589926:LCI589931 LMD589926:LME589931 LVZ589926:LWA589931 MFV589926:MFW589931 MPR589926:MPS589931 MZN589926:MZO589931 NJJ589926:NJK589931 NTF589926:NTG589931 ODB589926:ODC589931 OMX589926:OMY589931 OWT589926:OWU589931 PGP589926:PGQ589931 PQL589926:PQM589931 QAH589926:QAI589931 QKD589926:QKE589931 QTZ589926:QUA589931 RDV589926:RDW589931 RNR589926:RNS589931 RXN589926:RXO589931 SHJ589926:SHK589931 SRF589926:SRG589931 TBB589926:TBC589931 TKX589926:TKY589931 TUT589926:TUU589931 UEP589926:UEQ589931 UOL589926:UOM589931 UYH589926:UYI589931 VID589926:VIE589931 VRZ589926:VSA589931 WBV589926:WBW589931 WLR589926:WLS589931 WVN589926:WVO589931 F655462:G655467 JB655462:JC655467 SX655462:SY655467 ACT655462:ACU655467 AMP655462:AMQ655467 AWL655462:AWM655467 BGH655462:BGI655467 BQD655462:BQE655467 BZZ655462:CAA655467 CJV655462:CJW655467 CTR655462:CTS655467 DDN655462:DDO655467 DNJ655462:DNK655467 DXF655462:DXG655467 EHB655462:EHC655467 EQX655462:EQY655467 FAT655462:FAU655467 FKP655462:FKQ655467 FUL655462:FUM655467 GEH655462:GEI655467 GOD655462:GOE655467 GXZ655462:GYA655467 HHV655462:HHW655467 HRR655462:HRS655467 IBN655462:IBO655467 ILJ655462:ILK655467 IVF655462:IVG655467 JFB655462:JFC655467 JOX655462:JOY655467 JYT655462:JYU655467 KIP655462:KIQ655467 KSL655462:KSM655467 LCH655462:LCI655467 LMD655462:LME655467 LVZ655462:LWA655467 MFV655462:MFW655467 MPR655462:MPS655467 MZN655462:MZO655467 NJJ655462:NJK655467 NTF655462:NTG655467 ODB655462:ODC655467 OMX655462:OMY655467 OWT655462:OWU655467 PGP655462:PGQ655467 PQL655462:PQM655467 QAH655462:QAI655467 QKD655462:QKE655467 QTZ655462:QUA655467 RDV655462:RDW655467 RNR655462:RNS655467 RXN655462:RXO655467 SHJ655462:SHK655467 SRF655462:SRG655467 TBB655462:TBC655467 TKX655462:TKY655467 TUT655462:TUU655467 UEP655462:UEQ655467 UOL655462:UOM655467 UYH655462:UYI655467 VID655462:VIE655467 VRZ655462:VSA655467 WBV655462:WBW655467 WLR655462:WLS655467 WVN655462:WVO655467 F720998:G721003 JB720998:JC721003 SX720998:SY721003 ACT720998:ACU721003 AMP720998:AMQ721003 AWL720998:AWM721003 BGH720998:BGI721003 BQD720998:BQE721003 BZZ720998:CAA721003 CJV720998:CJW721003 CTR720998:CTS721003 DDN720998:DDO721003 DNJ720998:DNK721003 DXF720998:DXG721003 EHB720998:EHC721003 EQX720998:EQY721003 FAT720998:FAU721003 FKP720998:FKQ721003 FUL720998:FUM721003 GEH720998:GEI721003 GOD720998:GOE721003 GXZ720998:GYA721003 HHV720998:HHW721003 HRR720998:HRS721003 IBN720998:IBO721003 ILJ720998:ILK721003 IVF720998:IVG721003 JFB720998:JFC721003 JOX720998:JOY721003 JYT720998:JYU721003 KIP720998:KIQ721003 KSL720998:KSM721003 LCH720998:LCI721003 LMD720998:LME721003 LVZ720998:LWA721003 MFV720998:MFW721003 MPR720998:MPS721003 MZN720998:MZO721003 NJJ720998:NJK721003 NTF720998:NTG721003 ODB720998:ODC721003 OMX720998:OMY721003 OWT720998:OWU721003 PGP720998:PGQ721003 PQL720998:PQM721003 QAH720998:QAI721003 QKD720998:QKE721003 QTZ720998:QUA721003 RDV720998:RDW721003 RNR720998:RNS721003 RXN720998:RXO721003 SHJ720998:SHK721003 SRF720998:SRG721003 TBB720998:TBC721003 TKX720998:TKY721003 TUT720998:TUU721003 UEP720998:UEQ721003 UOL720998:UOM721003 UYH720998:UYI721003 VID720998:VIE721003 VRZ720998:VSA721003 WBV720998:WBW721003 WLR720998:WLS721003 WVN720998:WVO721003 F786534:G786539 JB786534:JC786539 SX786534:SY786539 ACT786534:ACU786539 AMP786534:AMQ786539 AWL786534:AWM786539 BGH786534:BGI786539 BQD786534:BQE786539 BZZ786534:CAA786539 CJV786534:CJW786539 CTR786534:CTS786539 DDN786534:DDO786539 DNJ786534:DNK786539 DXF786534:DXG786539 EHB786534:EHC786539 EQX786534:EQY786539 FAT786534:FAU786539 FKP786534:FKQ786539 FUL786534:FUM786539 GEH786534:GEI786539 GOD786534:GOE786539 GXZ786534:GYA786539 HHV786534:HHW786539 HRR786534:HRS786539 IBN786534:IBO786539 ILJ786534:ILK786539 IVF786534:IVG786539 JFB786534:JFC786539 JOX786534:JOY786539 JYT786534:JYU786539 KIP786534:KIQ786539 KSL786534:KSM786539 LCH786534:LCI786539 LMD786534:LME786539 LVZ786534:LWA786539 MFV786534:MFW786539 MPR786534:MPS786539 MZN786534:MZO786539 NJJ786534:NJK786539 NTF786534:NTG786539 ODB786534:ODC786539 OMX786534:OMY786539 OWT786534:OWU786539 PGP786534:PGQ786539 PQL786534:PQM786539 QAH786534:QAI786539 QKD786534:QKE786539 QTZ786534:QUA786539 RDV786534:RDW786539 RNR786534:RNS786539 RXN786534:RXO786539 SHJ786534:SHK786539 SRF786534:SRG786539 TBB786534:TBC786539 TKX786534:TKY786539 TUT786534:TUU786539 UEP786534:UEQ786539 UOL786534:UOM786539 UYH786534:UYI786539 VID786534:VIE786539 VRZ786534:VSA786539 WBV786534:WBW786539 WLR786534:WLS786539 WVN786534:WVO786539 F852070:G852075 JB852070:JC852075 SX852070:SY852075 ACT852070:ACU852075 AMP852070:AMQ852075 AWL852070:AWM852075 BGH852070:BGI852075 BQD852070:BQE852075 BZZ852070:CAA852075 CJV852070:CJW852075 CTR852070:CTS852075 DDN852070:DDO852075 DNJ852070:DNK852075 DXF852070:DXG852075 EHB852070:EHC852075 EQX852070:EQY852075 FAT852070:FAU852075 FKP852070:FKQ852075 FUL852070:FUM852075 GEH852070:GEI852075 GOD852070:GOE852075 GXZ852070:GYA852075 HHV852070:HHW852075 HRR852070:HRS852075 IBN852070:IBO852075 ILJ852070:ILK852075 IVF852070:IVG852075 JFB852070:JFC852075 JOX852070:JOY852075 JYT852070:JYU852075 KIP852070:KIQ852075 KSL852070:KSM852075 LCH852070:LCI852075 LMD852070:LME852075 LVZ852070:LWA852075 MFV852070:MFW852075 MPR852070:MPS852075 MZN852070:MZO852075 NJJ852070:NJK852075 NTF852070:NTG852075 ODB852070:ODC852075 OMX852070:OMY852075 OWT852070:OWU852075 PGP852070:PGQ852075 PQL852070:PQM852075 QAH852070:QAI852075 QKD852070:QKE852075 QTZ852070:QUA852075 RDV852070:RDW852075 RNR852070:RNS852075 RXN852070:RXO852075 SHJ852070:SHK852075 SRF852070:SRG852075 TBB852070:TBC852075 TKX852070:TKY852075 TUT852070:TUU852075 UEP852070:UEQ852075 UOL852070:UOM852075 UYH852070:UYI852075 VID852070:VIE852075 VRZ852070:VSA852075 WBV852070:WBW852075 WLR852070:WLS852075 WVN852070:WVO852075 F917606:G917611 JB917606:JC917611 SX917606:SY917611 ACT917606:ACU917611 AMP917606:AMQ917611 AWL917606:AWM917611 BGH917606:BGI917611 BQD917606:BQE917611 BZZ917606:CAA917611 CJV917606:CJW917611 CTR917606:CTS917611 DDN917606:DDO917611 DNJ917606:DNK917611 DXF917606:DXG917611 EHB917606:EHC917611 EQX917606:EQY917611 FAT917606:FAU917611 FKP917606:FKQ917611 FUL917606:FUM917611 GEH917606:GEI917611 GOD917606:GOE917611 GXZ917606:GYA917611 HHV917606:HHW917611 HRR917606:HRS917611 IBN917606:IBO917611 ILJ917606:ILK917611 IVF917606:IVG917611 JFB917606:JFC917611 JOX917606:JOY917611 JYT917606:JYU917611 KIP917606:KIQ917611 KSL917606:KSM917611 LCH917606:LCI917611 LMD917606:LME917611 LVZ917606:LWA917611 MFV917606:MFW917611 MPR917606:MPS917611 MZN917606:MZO917611 NJJ917606:NJK917611 NTF917606:NTG917611 ODB917606:ODC917611 OMX917606:OMY917611 OWT917606:OWU917611 PGP917606:PGQ917611 PQL917606:PQM917611 QAH917606:QAI917611 QKD917606:QKE917611 QTZ917606:QUA917611 RDV917606:RDW917611 RNR917606:RNS917611 RXN917606:RXO917611 SHJ917606:SHK917611 SRF917606:SRG917611 TBB917606:TBC917611 TKX917606:TKY917611 TUT917606:TUU917611 UEP917606:UEQ917611 UOL917606:UOM917611 UYH917606:UYI917611 VID917606:VIE917611 VRZ917606:VSA917611 WBV917606:WBW917611 WLR917606:WLS917611 WVN917606:WVO917611 F983142:G983147 JB983142:JC983147 SX983142:SY983147 ACT983142:ACU983147 AMP983142:AMQ983147 AWL983142:AWM983147 BGH983142:BGI983147 BQD983142:BQE983147 BZZ983142:CAA983147 CJV983142:CJW983147 CTR983142:CTS983147 DDN983142:DDO983147 DNJ983142:DNK983147 DXF983142:DXG983147 EHB983142:EHC983147 EQX983142:EQY983147 FAT983142:FAU983147 FKP983142:FKQ983147 FUL983142:FUM983147 GEH983142:GEI983147 GOD983142:GOE983147 GXZ983142:GYA983147 HHV983142:HHW983147 HRR983142:HRS983147 IBN983142:IBO983147 ILJ983142:ILK983147 IVF983142:IVG983147 JFB983142:JFC983147 JOX983142:JOY983147 JYT983142:JYU983147 KIP983142:KIQ983147 KSL983142:KSM983147 LCH983142:LCI983147 LMD983142:LME983147 LVZ983142:LWA983147 MFV983142:MFW983147 MPR983142:MPS983147 MZN983142:MZO983147 NJJ983142:NJK983147 NTF983142:NTG983147 ODB983142:ODC983147 OMX983142:OMY983147 OWT983142:OWU983147 PGP983142:PGQ983147 PQL983142:PQM983147 QAH983142:QAI983147 QKD983142:QKE983147 QTZ983142:QUA983147 RDV983142:RDW983147 RNR983142:RNS983147 RXN983142:RXO983147 SHJ983142:SHK983147 SRF983142:SRG983147 TBB983142:TBC983147 TKX983142:TKY983147 TUT983142:TUU983147 UEP983142:UEQ983147 UOL983142:UOM983147 UYH983142:UYI983147 VID983142:VIE983147 VRZ983142:VSA983147 WBV983142:WBW983147 WLR983142:WLS983147 WVN983142:WVO983147 F38:F43 JB38:JB43 SX38:SX43 ACT38:ACT43 AMP38:AMP43 AWL38:AWL43 BGH38:BGH43 BQD38:BQD43 BZZ38:BZZ43 CJV38:CJV43 CTR38:CTR43 DDN38:DDN43 DNJ38:DNJ43 DXF38:DXF43 EHB38:EHB43 EQX38:EQX43 FAT38:FAT43 FKP38:FKP43 FUL38:FUL43 GEH38:GEH43 GOD38:GOD43 GXZ38:GXZ43 HHV38:HHV43 HRR38:HRR43 IBN38:IBN43 ILJ38:ILJ43 IVF38:IVF43 JFB38:JFB43 JOX38:JOX43 JYT38:JYT43 KIP38:KIP43 KSL38:KSL43 LCH38:LCH43 LMD38:LMD43 LVZ38:LVZ43 MFV38:MFV43 MPR38:MPR43 MZN38:MZN43 NJJ38:NJJ43 NTF38:NTF43 ODB38:ODB43 OMX38:OMX43 OWT38:OWT43 PGP38:PGP43 PQL38:PQL43 QAH38:QAH43 QKD38:QKD43 QTZ38:QTZ43 RDV38:RDV43 RNR38:RNR43 RXN38:RXN43 SHJ38:SHJ43 SRF38:SRF43 TBB38:TBB43 TKX38:TKX43 TUT38:TUT43 UEP38:UEP43 UOL38:UOL43 UYH38:UYH43 VID38:VID43 VRZ38:VRZ43 WBV38:WBV43 WLR38:WLR43 WVN38:WVN43 F65576:F65581 JB65576:JB65581 SX65576:SX65581 ACT65576:ACT65581 AMP65576:AMP65581 AWL65576:AWL65581 BGH65576:BGH65581 BQD65576:BQD65581 BZZ65576:BZZ65581 CJV65576:CJV65581 CTR65576:CTR65581 DDN65576:DDN65581 DNJ65576:DNJ65581 DXF65576:DXF65581 EHB65576:EHB65581 EQX65576:EQX65581 FAT65576:FAT65581 FKP65576:FKP65581 FUL65576:FUL65581 GEH65576:GEH65581 GOD65576:GOD65581 GXZ65576:GXZ65581 HHV65576:HHV65581 HRR65576:HRR65581 IBN65576:IBN65581 ILJ65576:ILJ65581 IVF65576:IVF65581 JFB65576:JFB65581 JOX65576:JOX65581 JYT65576:JYT65581 KIP65576:KIP65581 KSL65576:KSL65581 LCH65576:LCH65581 LMD65576:LMD65581 LVZ65576:LVZ65581 MFV65576:MFV65581 MPR65576:MPR65581 MZN65576:MZN65581 NJJ65576:NJJ65581 NTF65576:NTF65581 ODB65576:ODB65581 OMX65576:OMX65581 OWT65576:OWT65581 PGP65576:PGP65581 PQL65576:PQL65581 QAH65576:QAH65581 QKD65576:QKD65581 QTZ65576:QTZ65581 RDV65576:RDV65581 RNR65576:RNR65581 RXN65576:RXN65581 SHJ65576:SHJ65581 SRF65576:SRF65581 TBB65576:TBB65581 TKX65576:TKX65581 TUT65576:TUT65581 UEP65576:UEP65581 UOL65576:UOL65581 UYH65576:UYH65581 VID65576:VID65581 VRZ65576:VRZ65581 WBV65576:WBV65581 WLR65576:WLR65581 WVN65576:WVN65581 F131112:F131117 JB131112:JB131117 SX131112:SX131117 ACT131112:ACT131117 AMP131112:AMP131117 AWL131112:AWL131117 BGH131112:BGH131117 BQD131112:BQD131117 BZZ131112:BZZ131117 CJV131112:CJV131117 CTR131112:CTR131117 DDN131112:DDN131117 DNJ131112:DNJ131117 DXF131112:DXF131117 EHB131112:EHB131117 EQX131112:EQX131117 FAT131112:FAT131117 FKP131112:FKP131117 FUL131112:FUL131117 GEH131112:GEH131117 GOD131112:GOD131117 GXZ131112:GXZ131117 HHV131112:HHV131117 HRR131112:HRR131117 IBN131112:IBN131117 ILJ131112:ILJ131117 IVF131112:IVF131117 JFB131112:JFB131117 JOX131112:JOX131117 JYT131112:JYT131117 KIP131112:KIP131117 KSL131112:KSL131117 LCH131112:LCH131117 LMD131112:LMD131117 LVZ131112:LVZ131117 MFV131112:MFV131117 MPR131112:MPR131117 MZN131112:MZN131117 NJJ131112:NJJ131117 NTF131112:NTF131117 ODB131112:ODB131117 OMX131112:OMX131117 OWT131112:OWT131117 PGP131112:PGP131117 PQL131112:PQL131117 QAH131112:QAH131117 QKD131112:QKD131117 QTZ131112:QTZ131117 RDV131112:RDV131117 RNR131112:RNR131117 RXN131112:RXN131117 SHJ131112:SHJ131117 SRF131112:SRF131117 TBB131112:TBB131117 TKX131112:TKX131117 TUT131112:TUT131117 UEP131112:UEP131117 UOL131112:UOL131117 UYH131112:UYH131117 VID131112:VID131117 VRZ131112:VRZ131117 WBV131112:WBV131117 WLR131112:WLR131117 WVN131112:WVN131117 F196648:F196653 JB196648:JB196653 SX196648:SX196653 ACT196648:ACT196653 AMP196648:AMP196653 AWL196648:AWL196653 BGH196648:BGH196653 BQD196648:BQD196653 BZZ196648:BZZ196653 CJV196648:CJV196653 CTR196648:CTR196653 DDN196648:DDN196653 DNJ196648:DNJ196653 DXF196648:DXF196653 EHB196648:EHB196653 EQX196648:EQX196653 FAT196648:FAT196653 FKP196648:FKP196653 FUL196648:FUL196653 GEH196648:GEH196653 GOD196648:GOD196653 GXZ196648:GXZ196653 HHV196648:HHV196653 HRR196648:HRR196653 IBN196648:IBN196653 ILJ196648:ILJ196653 IVF196648:IVF196653 JFB196648:JFB196653 JOX196648:JOX196653 JYT196648:JYT196653 KIP196648:KIP196653 KSL196648:KSL196653 LCH196648:LCH196653 LMD196648:LMD196653 LVZ196648:LVZ196653 MFV196648:MFV196653 MPR196648:MPR196653 MZN196648:MZN196653 NJJ196648:NJJ196653 NTF196648:NTF196653 ODB196648:ODB196653 OMX196648:OMX196653 OWT196648:OWT196653 PGP196648:PGP196653 PQL196648:PQL196653 QAH196648:QAH196653 QKD196648:QKD196653 QTZ196648:QTZ196653 RDV196648:RDV196653 RNR196648:RNR196653 RXN196648:RXN196653 SHJ196648:SHJ196653 SRF196648:SRF196653 TBB196648:TBB196653 TKX196648:TKX196653 TUT196648:TUT196653 UEP196648:UEP196653 UOL196648:UOL196653 UYH196648:UYH196653 VID196648:VID196653 VRZ196648:VRZ196653 WBV196648:WBV196653 WLR196648:WLR196653 WVN196648:WVN196653 F262184:F262189 JB262184:JB262189 SX262184:SX262189 ACT262184:ACT262189 AMP262184:AMP262189 AWL262184:AWL262189 BGH262184:BGH262189 BQD262184:BQD262189 BZZ262184:BZZ262189 CJV262184:CJV262189 CTR262184:CTR262189 DDN262184:DDN262189 DNJ262184:DNJ262189 DXF262184:DXF262189 EHB262184:EHB262189 EQX262184:EQX262189 FAT262184:FAT262189 FKP262184:FKP262189 FUL262184:FUL262189 GEH262184:GEH262189 GOD262184:GOD262189 GXZ262184:GXZ262189 HHV262184:HHV262189 HRR262184:HRR262189 IBN262184:IBN262189 ILJ262184:ILJ262189 IVF262184:IVF262189 JFB262184:JFB262189 JOX262184:JOX262189 JYT262184:JYT262189 KIP262184:KIP262189 KSL262184:KSL262189 LCH262184:LCH262189 LMD262184:LMD262189 LVZ262184:LVZ262189 MFV262184:MFV262189 MPR262184:MPR262189 MZN262184:MZN262189 NJJ262184:NJJ262189 NTF262184:NTF262189 ODB262184:ODB262189 OMX262184:OMX262189 OWT262184:OWT262189 PGP262184:PGP262189 PQL262184:PQL262189 QAH262184:QAH262189 QKD262184:QKD262189 QTZ262184:QTZ262189 RDV262184:RDV262189 RNR262184:RNR262189 RXN262184:RXN262189 SHJ262184:SHJ262189 SRF262184:SRF262189 TBB262184:TBB262189 TKX262184:TKX262189 TUT262184:TUT262189 UEP262184:UEP262189 UOL262184:UOL262189 UYH262184:UYH262189 VID262184:VID262189 VRZ262184:VRZ262189 WBV262184:WBV262189 WLR262184:WLR262189 WVN262184:WVN262189 F327720:F327725 JB327720:JB327725 SX327720:SX327725 ACT327720:ACT327725 AMP327720:AMP327725 AWL327720:AWL327725 BGH327720:BGH327725 BQD327720:BQD327725 BZZ327720:BZZ327725 CJV327720:CJV327725 CTR327720:CTR327725 DDN327720:DDN327725 DNJ327720:DNJ327725 DXF327720:DXF327725 EHB327720:EHB327725 EQX327720:EQX327725 FAT327720:FAT327725 FKP327720:FKP327725 FUL327720:FUL327725 GEH327720:GEH327725 GOD327720:GOD327725 GXZ327720:GXZ327725 HHV327720:HHV327725 HRR327720:HRR327725 IBN327720:IBN327725 ILJ327720:ILJ327725 IVF327720:IVF327725 JFB327720:JFB327725 JOX327720:JOX327725 JYT327720:JYT327725 KIP327720:KIP327725 KSL327720:KSL327725 LCH327720:LCH327725 LMD327720:LMD327725 LVZ327720:LVZ327725 MFV327720:MFV327725 MPR327720:MPR327725 MZN327720:MZN327725 NJJ327720:NJJ327725 NTF327720:NTF327725 ODB327720:ODB327725 OMX327720:OMX327725 OWT327720:OWT327725 PGP327720:PGP327725 PQL327720:PQL327725 QAH327720:QAH327725 QKD327720:QKD327725 QTZ327720:QTZ327725 RDV327720:RDV327725 RNR327720:RNR327725 RXN327720:RXN327725 SHJ327720:SHJ327725 SRF327720:SRF327725 TBB327720:TBB327725 TKX327720:TKX327725 TUT327720:TUT327725 UEP327720:UEP327725 UOL327720:UOL327725 UYH327720:UYH327725 VID327720:VID327725 VRZ327720:VRZ327725 WBV327720:WBV327725 WLR327720:WLR327725 WVN327720:WVN327725 F393256:F393261 JB393256:JB393261 SX393256:SX393261 ACT393256:ACT393261 AMP393256:AMP393261 AWL393256:AWL393261 BGH393256:BGH393261 BQD393256:BQD393261 BZZ393256:BZZ393261 CJV393256:CJV393261 CTR393256:CTR393261 DDN393256:DDN393261 DNJ393256:DNJ393261 DXF393256:DXF393261 EHB393256:EHB393261 EQX393256:EQX393261 FAT393256:FAT393261 FKP393256:FKP393261 FUL393256:FUL393261 GEH393256:GEH393261 GOD393256:GOD393261 GXZ393256:GXZ393261 HHV393256:HHV393261 HRR393256:HRR393261 IBN393256:IBN393261 ILJ393256:ILJ393261 IVF393256:IVF393261 JFB393256:JFB393261 JOX393256:JOX393261 JYT393256:JYT393261 KIP393256:KIP393261 KSL393256:KSL393261 LCH393256:LCH393261 LMD393256:LMD393261 LVZ393256:LVZ393261 MFV393256:MFV393261 MPR393256:MPR393261 MZN393256:MZN393261 NJJ393256:NJJ393261 NTF393256:NTF393261 ODB393256:ODB393261 OMX393256:OMX393261 OWT393256:OWT393261 PGP393256:PGP393261 PQL393256:PQL393261 QAH393256:QAH393261 QKD393256:QKD393261 QTZ393256:QTZ393261 RDV393256:RDV393261 RNR393256:RNR393261 RXN393256:RXN393261 SHJ393256:SHJ393261 SRF393256:SRF393261 TBB393256:TBB393261 TKX393256:TKX393261 TUT393256:TUT393261 UEP393256:UEP393261 UOL393256:UOL393261 UYH393256:UYH393261 VID393256:VID393261 VRZ393256:VRZ393261 WBV393256:WBV393261 WLR393256:WLR393261 WVN393256:WVN393261 F458792:F458797 JB458792:JB458797 SX458792:SX458797 ACT458792:ACT458797 AMP458792:AMP458797 AWL458792:AWL458797 BGH458792:BGH458797 BQD458792:BQD458797 BZZ458792:BZZ458797 CJV458792:CJV458797 CTR458792:CTR458797 DDN458792:DDN458797 DNJ458792:DNJ458797 DXF458792:DXF458797 EHB458792:EHB458797 EQX458792:EQX458797 FAT458792:FAT458797 FKP458792:FKP458797 FUL458792:FUL458797 GEH458792:GEH458797 GOD458792:GOD458797 GXZ458792:GXZ458797 HHV458792:HHV458797 HRR458792:HRR458797 IBN458792:IBN458797 ILJ458792:ILJ458797 IVF458792:IVF458797 JFB458792:JFB458797 JOX458792:JOX458797 JYT458792:JYT458797 KIP458792:KIP458797 KSL458792:KSL458797 LCH458792:LCH458797 LMD458792:LMD458797 LVZ458792:LVZ458797 MFV458792:MFV458797 MPR458792:MPR458797 MZN458792:MZN458797 NJJ458792:NJJ458797 NTF458792:NTF458797 ODB458792:ODB458797 OMX458792:OMX458797 OWT458792:OWT458797 PGP458792:PGP458797 PQL458792:PQL458797 QAH458792:QAH458797 QKD458792:QKD458797 QTZ458792:QTZ458797 RDV458792:RDV458797 RNR458792:RNR458797 RXN458792:RXN458797 SHJ458792:SHJ458797 SRF458792:SRF458797 TBB458792:TBB458797 TKX458792:TKX458797 TUT458792:TUT458797 UEP458792:UEP458797 UOL458792:UOL458797 UYH458792:UYH458797 VID458792:VID458797 VRZ458792:VRZ458797 WBV458792:WBV458797 WLR458792:WLR458797 WVN458792:WVN458797 F524328:F524333 JB524328:JB524333 SX524328:SX524333 ACT524328:ACT524333 AMP524328:AMP524333 AWL524328:AWL524333 BGH524328:BGH524333 BQD524328:BQD524333 BZZ524328:BZZ524333 CJV524328:CJV524333 CTR524328:CTR524333 DDN524328:DDN524333 DNJ524328:DNJ524333 DXF524328:DXF524333 EHB524328:EHB524333 EQX524328:EQX524333 FAT524328:FAT524333 FKP524328:FKP524333 FUL524328:FUL524333 GEH524328:GEH524333 GOD524328:GOD524333 GXZ524328:GXZ524333 HHV524328:HHV524333 HRR524328:HRR524333 IBN524328:IBN524333 ILJ524328:ILJ524333 IVF524328:IVF524333 JFB524328:JFB524333 JOX524328:JOX524333 JYT524328:JYT524333 KIP524328:KIP524333 KSL524328:KSL524333 LCH524328:LCH524333 LMD524328:LMD524333 LVZ524328:LVZ524333 MFV524328:MFV524333 MPR524328:MPR524333 MZN524328:MZN524333 NJJ524328:NJJ524333 NTF524328:NTF524333 ODB524328:ODB524333 OMX524328:OMX524333 OWT524328:OWT524333 PGP524328:PGP524333 PQL524328:PQL524333 QAH524328:QAH524333 QKD524328:QKD524333 QTZ524328:QTZ524333 RDV524328:RDV524333 RNR524328:RNR524333 RXN524328:RXN524333 SHJ524328:SHJ524333 SRF524328:SRF524333 TBB524328:TBB524333 TKX524328:TKX524333 TUT524328:TUT524333 UEP524328:UEP524333 UOL524328:UOL524333 UYH524328:UYH524333 VID524328:VID524333 VRZ524328:VRZ524333 WBV524328:WBV524333 WLR524328:WLR524333 WVN524328:WVN524333 F589864:F589869 JB589864:JB589869 SX589864:SX589869 ACT589864:ACT589869 AMP589864:AMP589869 AWL589864:AWL589869 BGH589864:BGH589869 BQD589864:BQD589869 BZZ589864:BZZ589869 CJV589864:CJV589869 CTR589864:CTR589869 DDN589864:DDN589869 DNJ589864:DNJ589869 DXF589864:DXF589869 EHB589864:EHB589869 EQX589864:EQX589869 FAT589864:FAT589869 FKP589864:FKP589869 FUL589864:FUL589869 GEH589864:GEH589869 GOD589864:GOD589869 GXZ589864:GXZ589869 HHV589864:HHV589869 HRR589864:HRR589869 IBN589864:IBN589869 ILJ589864:ILJ589869 IVF589864:IVF589869 JFB589864:JFB589869 JOX589864:JOX589869 JYT589864:JYT589869 KIP589864:KIP589869 KSL589864:KSL589869 LCH589864:LCH589869 LMD589864:LMD589869 LVZ589864:LVZ589869 MFV589864:MFV589869 MPR589864:MPR589869 MZN589864:MZN589869 NJJ589864:NJJ589869 NTF589864:NTF589869 ODB589864:ODB589869 OMX589864:OMX589869 OWT589864:OWT589869 PGP589864:PGP589869 PQL589864:PQL589869 QAH589864:QAH589869 QKD589864:QKD589869 QTZ589864:QTZ589869 RDV589864:RDV589869 RNR589864:RNR589869 RXN589864:RXN589869 SHJ589864:SHJ589869 SRF589864:SRF589869 TBB589864:TBB589869 TKX589864:TKX589869 TUT589864:TUT589869 UEP589864:UEP589869 UOL589864:UOL589869 UYH589864:UYH589869 VID589864:VID589869 VRZ589864:VRZ589869 WBV589864:WBV589869 WLR589864:WLR589869 WVN589864:WVN589869 F655400:F655405 JB655400:JB655405 SX655400:SX655405 ACT655400:ACT655405 AMP655400:AMP655405 AWL655400:AWL655405 BGH655400:BGH655405 BQD655400:BQD655405 BZZ655400:BZZ655405 CJV655400:CJV655405 CTR655400:CTR655405 DDN655400:DDN655405 DNJ655400:DNJ655405 DXF655400:DXF655405 EHB655400:EHB655405 EQX655400:EQX655405 FAT655400:FAT655405 FKP655400:FKP655405 FUL655400:FUL655405 GEH655400:GEH655405 GOD655400:GOD655405 GXZ655400:GXZ655405 HHV655400:HHV655405 HRR655400:HRR655405 IBN655400:IBN655405 ILJ655400:ILJ655405 IVF655400:IVF655405 JFB655400:JFB655405 JOX655400:JOX655405 JYT655400:JYT655405 KIP655400:KIP655405 KSL655400:KSL655405 LCH655400:LCH655405 LMD655400:LMD655405 LVZ655400:LVZ655405 MFV655400:MFV655405 MPR655400:MPR655405 MZN655400:MZN655405 NJJ655400:NJJ655405 NTF655400:NTF655405 ODB655400:ODB655405 OMX655400:OMX655405 OWT655400:OWT655405 PGP655400:PGP655405 PQL655400:PQL655405 QAH655400:QAH655405 QKD655400:QKD655405 QTZ655400:QTZ655405 RDV655400:RDV655405 RNR655400:RNR655405 RXN655400:RXN655405 SHJ655400:SHJ655405 SRF655400:SRF655405 TBB655400:TBB655405 TKX655400:TKX655405 TUT655400:TUT655405 UEP655400:UEP655405 UOL655400:UOL655405 UYH655400:UYH655405 VID655400:VID655405 VRZ655400:VRZ655405 WBV655400:WBV655405 WLR655400:WLR655405 WVN655400:WVN655405 F720936:F720941 JB720936:JB720941 SX720936:SX720941 ACT720936:ACT720941 AMP720936:AMP720941 AWL720936:AWL720941 BGH720936:BGH720941 BQD720936:BQD720941 BZZ720936:BZZ720941 CJV720936:CJV720941 CTR720936:CTR720941 DDN720936:DDN720941 DNJ720936:DNJ720941 DXF720936:DXF720941 EHB720936:EHB720941 EQX720936:EQX720941 FAT720936:FAT720941 FKP720936:FKP720941 FUL720936:FUL720941 GEH720936:GEH720941 GOD720936:GOD720941 GXZ720936:GXZ720941 HHV720936:HHV720941 HRR720936:HRR720941 IBN720936:IBN720941 ILJ720936:ILJ720941 IVF720936:IVF720941 JFB720936:JFB720941 JOX720936:JOX720941 JYT720936:JYT720941 KIP720936:KIP720941 KSL720936:KSL720941 LCH720936:LCH720941 LMD720936:LMD720941 LVZ720936:LVZ720941 MFV720936:MFV720941 MPR720936:MPR720941 MZN720936:MZN720941 NJJ720936:NJJ720941 NTF720936:NTF720941 ODB720936:ODB720941 OMX720936:OMX720941 OWT720936:OWT720941 PGP720936:PGP720941 PQL720936:PQL720941 QAH720936:QAH720941 QKD720936:QKD720941 QTZ720936:QTZ720941 RDV720936:RDV720941 RNR720936:RNR720941 RXN720936:RXN720941 SHJ720936:SHJ720941 SRF720936:SRF720941 TBB720936:TBB720941 TKX720936:TKX720941 TUT720936:TUT720941 UEP720936:UEP720941 UOL720936:UOL720941 UYH720936:UYH720941 VID720936:VID720941 VRZ720936:VRZ720941 WBV720936:WBV720941 WLR720936:WLR720941 WVN720936:WVN720941 F786472:F786477 JB786472:JB786477 SX786472:SX786477 ACT786472:ACT786477 AMP786472:AMP786477 AWL786472:AWL786477 BGH786472:BGH786477 BQD786472:BQD786477 BZZ786472:BZZ786477 CJV786472:CJV786477 CTR786472:CTR786477 DDN786472:DDN786477 DNJ786472:DNJ786477 DXF786472:DXF786477 EHB786472:EHB786477 EQX786472:EQX786477 FAT786472:FAT786477 FKP786472:FKP786477 FUL786472:FUL786477 GEH786472:GEH786477 GOD786472:GOD786477 GXZ786472:GXZ786477 HHV786472:HHV786477 HRR786472:HRR786477 IBN786472:IBN786477 ILJ786472:ILJ786477 IVF786472:IVF786477 JFB786472:JFB786477 JOX786472:JOX786477 JYT786472:JYT786477 KIP786472:KIP786477 KSL786472:KSL786477 LCH786472:LCH786477 LMD786472:LMD786477 LVZ786472:LVZ786477 MFV786472:MFV786477 MPR786472:MPR786477 MZN786472:MZN786477 NJJ786472:NJJ786477 NTF786472:NTF786477 ODB786472:ODB786477 OMX786472:OMX786477 OWT786472:OWT786477 PGP786472:PGP786477 PQL786472:PQL786477 QAH786472:QAH786477 QKD786472:QKD786477 QTZ786472:QTZ786477 RDV786472:RDV786477 RNR786472:RNR786477 RXN786472:RXN786477 SHJ786472:SHJ786477 SRF786472:SRF786477 TBB786472:TBB786477 TKX786472:TKX786477 TUT786472:TUT786477 UEP786472:UEP786477 UOL786472:UOL786477 UYH786472:UYH786477 VID786472:VID786477 VRZ786472:VRZ786477 WBV786472:WBV786477 WLR786472:WLR786477 WVN786472:WVN786477 F852008:F852013 JB852008:JB852013 SX852008:SX852013 ACT852008:ACT852013 AMP852008:AMP852013 AWL852008:AWL852013 BGH852008:BGH852013 BQD852008:BQD852013 BZZ852008:BZZ852013 CJV852008:CJV852013 CTR852008:CTR852013 DDN852008:DDN852013 DNJ852008:DNJ852013 DXF852008:DXF852013 EHB852008:EHB852013 EQX852008:EQX852013 FAT852008:FAT852013 FKP852008:FKP852013 FUL852008:FUL852013 GEH852008:GEH852013 GOD852008:GOD852013 GXZ852008:GXZ852013 HHV852008:HHV852013 HRR852008:HRR852013 IBN852008:IBN852013 ILJ852008:ILJ852013 IVF852008:IVF852013 JFB852008:JFB852013 JOX852008:JOX852013 JYT852008:JYT852013 KIP852008:KIP852013 KSL852008:KSL852013 LCH852008:LCH852013 LMD852008:LMD852013 LVZ852008:LVZ852013 MFV852008:MFV852013 MPR852008:MPR852013 MZN852008:MZN852013 NJJ852008:NJJ852013 NTF852008:NTF852013 ODB852008:ODB852013 OMX852008:OMX852013 OWT852008:OWT852013 PGP852008:PGP852013 PQL852008:PQL852013 QAH852008:QAH852013 QKD852008:QKD852013 QTZ852008:QTZ852013 RDV852008:RDV852013 RNR852008:RNR852013 RXN852008:RXN852013 SHJ852008:SHJ852013 SRF852008:SRF852013 TBB852008:TBB852013 TKX852008:TKX852013 TUT852008:TUT852013 UEP852008:UEP852013 UOL852008:UOL852013 UYH852008:UYH852013 VID852008:VID852013 VRZ852008:VRZ852013 WBV852008:WBV852013 WLR852008:WLR852013 WVN852008:WVN852013 F917544:F917549 JB917544:JB917549 SX917544:SX917549 ACT917544:ACT917549 AMP917544:AMP917549 AWL917544:AWL917549 BGH917544:BGH917549 BQD917544:BQD917549 BZZ917544:BZZ917549 CJV917544:CJV917549 CTR917544:CTR917549 DDN917544:DDN917549 DNJ917544:DNJ917549 DXF917544:DXF917549 EHB917544:EHB917549 EQX917544:EQX917549 FAT917544:FAT917549 FKP917544:FKP917549 FUL917544:FUL917549 GEH917544:GEH917549 GOD917544:GOD917549 GXZ917544:GXZ917549 HHV917544:HHV917549 HRR917544:HRR917549 IBN917544:IBN917549 ILJ917544:ILJ917549 IVF917544:IVF917549 JFB917544:JFB917549 JOX917544:JOX917549 JYT917544:JYT917549 KIP917544:KIP917549 KSL917544:KSL917549 LCH917544:LCH917549 LMD917544:LMD917549 LVZ917544:LVZ917549 MFV917544:MFV917549 MPR917544:MPR917549 MZN917544:MZN917549 NJJ917544:NJJ917549 NTF917544:NTF917549 ODB917544:ODB917549 OMX917544:OMX917549 OWT917544:OWT917549 PGP917544:PGP917549 PQL917544:PQL917549 QAH917544:QAH917549 QKD917544:QKD917549 QTZ917544:QTZ917549 RDV917544:RDV917549 RNR917544:RNR917549 RXN917544:RXN917549 SHJ917544:SHJ917549 SRF917544:SRF917549 TBB917544:TBB917549 TKX917544:TKX917549 TUT917544:TUT917549 UEP917544:UEP917549 UOL917544:UOL917549 UYH917544:UYH917549 VID917544:VID917549 VRZ917544:VRZ917549 WBV917544:WBV917549 WLR917544:WLR917549 WVN917544:WVN917549 F983080:F983085 JB983080:JB983085 SX983080:SX983085 ACT983080:ACT983085 AMP983080:AMP983085 AWL983080:AWL983085 BGH983080:BGH983085 BQD983080:BQD983085 BZZ983080:BZZ983085 CJV983080:CJV983085 CTR983080:CTR983085 DDN983080:DDN983085 DNJ983080:DNJ983085 DXF983080:DXF983085 EHB983080:EHB983085 EQX983080:EQX983085 FAT983080:FAT983085 FKP983080:FKP983085 FUL983080:FUL983085 GEH983080:GEH983085 GOD983080:GOD983085 GXZ983080:GXZ983085 HHV983080:HHV983085 HRR983080:HRR983085 IBN983080:IBN983085 ILJ983080:ILJ983085 IVF983080:IVF983085 JFB983080:JFB983085 JOX983080:JOX983085 JYT983080:JYT983085 KIP983080:KIP983085 KSL983080:KSL983085 LCH983080:LCH983085 LMD983080:LMD983085 LVZ983080:LVZ983085 MFV983080:MFV983085 MPR983080:MPR983085 MZN983080:MZN983085 NJJ983080:NJJ983085 NTF983080:NTF983085 ODB983080:ODB983085 OMX983080:OMX983085 OWT983080:OWT983085 PGP983080:PGP983085 PQL983080:PQL983085 QAH983080:QAH983085 QKD983080:QKD983085 QTZ983080:QTZ983085 RDV983080:RDV983085 RNR983080:RNR983085 RXN983080:RXN983085 SHJ983080:SHJ983085 SRF983080:SRF983085 TBB983080:TBB983085 TKX983080:TKX983085 TUT983080:TUT983085 UEP983080:UEP983085 UOL983080:UOL983085 UYH983080:UYH983085 VID983080:VID983085 VRZ983080:VRZ983085 WBV983080:WBV983085 WLR983080:WLR983085 WVN983080:WVN983085 F3:F5 JB3:JB5 SX3:SX5 ACT3:ACT5 AMP3:AMP5 AWL3:AWL5 BGH3:BGH5 BQD3:BQD5 BZZ3:BZZ5 CJV3:CJV5 CTR3:CTR5 DDN3:DDN5 DNJ3:DNJ5 DXF3:DXF5 EHB3:EHB5 EQX3:EQX5 FAT3:FAT5 FKP3:FKP5 FUL3:FUL5 GEH3:GEH5 GOD3:GOD5 GXZ3:GXZ5 HHV3:HHV5 HRR3:HRR5 IBN3:IBN5 ILJ3:ILJ5 IVF3:IVF5 JFB3:JFB5 JOX3:JOX5 JYT3:JYT5 KIP3:KIP5 KSL3:KSL5 LCH3:LCH5 LMD3:LMD5 LVZ3:LVZ5 MFV3:MFV5 MPR3:MPR5 MZN3:MZN5 NJJ3:NJJ5 NTF3:NTF5 ODB3:ODB5 OMX3:OMX5 OWT3:OWT5 PGP3:PGP5 PQL3:PQL5 QAH3:QAH5 QKD3:QKD5 QTZ3:QTZ5 RDV3:RDV5 RNR3:RNR5 RXN3:RXN5 SHJ3:SHJ5 SRF3:SRF5 TBB3:TBB5 TKX3:TKX5 TUT3:TUT5 UEP3:UEP5 UOL3:UOL5 UYH3:UYH5 VID3:VID5 VRZ3:VRZ5 WBV3:WBV5 WLR3:WLR5 WVN3:WVN5 F65541:F65543 JB65541:JB65543 SX65541:SX65543 ACT65541:ACT65543 AMP65541:AMP65543 AWL65541:AWL65543 BGH65541:BGH65543 BQD65541:BQD65543 BZZ65541:BZZ65543 CJV65541:CJV65543 CTR65541:CTR65543 DDN65541:DDN65543 DNJ65541:DNJ65543 DXF65541:DXF65543 EHB65541:EHB65543 EQX65541:EQX65543 FAT65541:FAT65543 FKP65541:FKP65543 FUL65541:FUL65543 GEH65541:GEH65543 GOD65541:GOD65543 GXZ65541:GXZ65543 HHV65541:HHV65543 HRR65541:HRR65543 IBN65541:IBN65543 ILJ65541:ILJ65543 IVF65541:IVF65543 JFB65541:JFB65543 JOX65541:JOX65543 JYT65541:JYT65543 KIP65541:KIP65543 KSL65541:KSL65543 LCH65541:LCH65543 LMD65541:LMD65543 LVZ65541:LVZ65543 MFV65541:MFV65543 MPR65541:MPR65543 MZN65541:MZN65543 NJJ65541:NJJ65543 NTF65541:NTF65543 ODB65541:ODB65543 OMX65541:OMX65543 OWT65541:OWT65543 PGP65541:PGP65543 PQL65541:PQL65543 QAH65541:QAH65543 QKD65541:QKD65543 QTZ65541:QTZ65543 RDV65541:RDV65543 RNR65541:RNR65543 RXN65541:RXN65543 SHJ65541:SHJ65543 SRF65541:SRF65543 TBB65541:TBB65543 TKX65541:TKX65543 TUT65541:TUT65543 UEP65541:UEP65543 UOL65541:UOL65543 UYH65541:UYH65543 VID65541:VID65543 VRZ65541:VRZ65543 WBV65541:WBV65543 WLR65541:WLR65543 WVN65541:WVN65543 F131077:F131079 JB131077:JB131079 SX131077:SX131079 ACT131077:ACT131079 AMP131077:AMP131079 AWL131077:AWL131079 BGH131077:BGH131079 BQD131077:BQD131079 BZZ131077:BZZ131079 CJV131077:CJV131079 CTR131077:CTR131079 DDN131077:DDN131079 DNJ131077:DNJ131079 DXF131077:DXF131079 EHB131077:EHB131079 EQX131077:EQX131079 FAT131077:FAT131079 FKP131077:FKP131079 FUL131077:FUL131079 GEH131077:GEH131079 GOD131077:GOD131079 GXZ131077:GXZ131079 HHV131077:HHV131079 HRR131077:HRR131079 IBN131077:IBN131079 ILJ131077:ILJ131079 IVF131077:IVF131079 JFB131077:JFB131079 JOX131077:JOX131079 JYT131077:JYT131079 KIP131077:KIP131079 KSL131077:KSL131079 LCH131077:LCH131079 LMD131077:LMD131079 LVZ131077:LVZ131079 MFV131077:MFV131079 MPR131077:MPR131079 MZN131077:MZN131079 NJJ131077:NJJ131079 NTF131077:NTF131079 ODB131077:ODB131079 OMX131077:OMX131079 OWT131077:OWT131079 PGP131077:PGP131079 PQL131077:PQL131079 QAH131077:QAH131079 QKD131077:QKD131079 QTZ131077:QTZ131079 RDV131077:RDV131079 RNR131077:RNR131079 RXN131077:RXN131079 SHJ131077:SHJ131079 SRF131077:SRF131079 TBB131077:TBB131079 TKX131077:TKX131079 TUT131077:TUT131079 UEP131077:UEP131079 UOL131077:UOL131079 UYH131077:UYH131079 VID131077:VID131079 VRZ131077:VRZ131079 WBV131077:WBV131079 WLR131077:WLR131079 WVN131077:WVN131079 F196613:F196615 JB196613:JB196615 SX196613:SX196615 ACT196613:ACT196615 AMP196613:AMP196615 AWL196613:AWL196615 BGH196613:BGH196615 BQD196613:BQD196615 BZZ196613:BZZ196615 CJV196613:CJV196615 CTR196613:CTR196615 DDN196613:DDN196615 DNJ196613:DNJ196615 DXF196613:DXF196615 EHB196613:EHB196615 EQX196613:EQX196615 FAT196613:FAT196615 FKP196613:FKP196615 FUL196613:FUL196615 GEH196613:GEH196615 GOD196613:GOD196615 GXZ196613:GXZ196615 HHV196613:HHV196615 HRR196613:HRR196615 IBN196613:IBN196615 ILJ196613:ILJ196615 IVF196613:IVF196615 JFB196613:JFB196615 JOX196613:JOX196615 JYT196613:JYT196615 KIP196613:KIP196615 KSL196613:KSL196615 LCH196613:LCH196615 LMD196613:LMD196615 LVZ196613:LVZ196615 MFV196613:MFV196615 MPR196613:MPR196615 MZN196613:MZN196615 NJJ196613:NJJ196615 NTF196613:NTF196615 ODB196613:ODB196615 OMX196613:OMX196615 OWT196613:OWT196615 PGP196613:PGP196615 PQL196613:PQL196615 QAH196613:QAH196615 QKD196613:QKD196615 QTZ196613:QTZ196615 RDV196613:RDV196615 RNR196613:RNR196615 RXN196613:RXN196615 SHJ196613:SHJ196615 SRF196613:SRF196615 TBB196613:TBB196615 TKX196613:TKX196615 TUT196613:TUT196615 UEP196613:UEP196615 UOL196613:UOL196615 UYH196613:UYH196615 VID196613:VID196615 VRZ196613:VRZ196615 WBV196613:WBV196615 WLR196613:WLR196615 WVN196613:WVN196615 F262149:F262151 JB262149:JB262151 SX262149:SX262151 ACT262149:ACT262151 AMP262149:AMP262151 AWL262149:AWL262151 BGH262149:BGH262151 BQD262149:BQD262151 BZZ262149:BZZ262151 CJV262149:CJV262151 CTR262149:CTR262151 DDN262149:DDN262151 DNJ262149:DNJ262151 DXF262149:DXF262151 EHB262149:EHB262151 EQX262149:EQX262151 FAT262149:FAT262151 FKP262149:FKP262151 FUL262149:FUL262151 GEH262149:GEH262151 GOD262149:GOD262151 GXZ262149:GXZ262151 HHV262149:HHV262151 HRR262149:HRR262151 IBN262149:IBN262151 ILJ262149:ILJ262151 IVF262149:IVF262151 JFB262149:JFB262151 JOX262149:JOX262151 JYT262149:JYT262151 KIP262149:KIP262151 KSL262149:KSL262151 LCH262149:LCH262151 LMD262149:LMD262151 LVZ262149:LVZ262151 MFV262149:MFV262151 MPR262149:MPR262151 MZN262149:MZN262151 NJJ262149:NJJ262151 NTF262149:NTF262151 ODB262149:ODB262151 OMX262149:OMX262151 OWT262149:OWT262151 PGP262149:PGP262151 PQL262149:PQL262151 QAH262149:QAH262151 QKD262149:QKD262151 QTZ262149:QTZ262151 RDV262149:RDV262151 RNR262149:RNR262151 RXN262149:RXN262151 SHJ262149:SHJ262151 SRF262149:SRF262151 TBB262149:TBB262151 TKX262149:TKX262151 TUT262149:TUT262151 UEP262149:UEP262151 UOL262149:UOL262151 UYH262149:UYH262151 VID262149:VID262151 VRZ262149:VRZ262151 WBV262149:WBV262151 WLR262149:WLR262151 WVN262149:WVN262151 F327685:F327687 JB327685:JB327687 SX327685:SX327687 ACT327685:ACT327687 AMP327685:AMP327687 AWL327685:AWL327687 BGH327685:BGH327687 BQD327685:BQD327687 BZZ327685:BZZ327687 CJV327685:CJV327687 CTR327685:CTR327687 DDN327685:DDN327687 DNJ327685:DNJ327687 DXF327685:DXF327687 EHB327685:EHB327687 EQX327685:EQX327687 FAT327685:FAT327687 FKP327685:FKP327687 FUL327685:FUL327687 GEH327685:GEH327687 GOD327685:GOD327687 GXZ327685:GXZ327687 HHV327685:HHV327687 HRR327685:HRR327687 IBN327685:IBN327687 ILJ327685:ILJ327687 IVF327685:IVF327687 JFB327685:JFB327687 JOX327685:JOX327687 JYT327685:JYT327687 KIP327685:KIP327687 KSL327685:KSL327687 LCH327685:LCH327687 LMD327685:LMD327687 LVZ327685:LVZ327687 MFV327685:MFV327687 MPR327685:MPR327687 MZN327685:MZN327687 NJJ327685:NJJ327687 NTF327685:NTF327687 ODB327685:ODB327687 OMX327685:OMX327687 OWT327685:OWT327687 PGP327685:PGP327687 PQL327685:PQL327687 QAH327685:QAH327687 QKD327685:QKD327687 QTZ327685:QTZ327687 RDV327685:RDV327687 RNR327685:RNR327687 RXN327685:RXN327687 SHJ327685:SHJ327687 SRF327685:SRF327687 TBB327685:TBB327687 TKX327685:TKX327687 TUT327685:TUT327687 UEP327685:UEP327687 UOL327685:UOL327687 UYH327685:UYH327687 VID327685:VID327687 VRZ327685:VRZ327687 WBV327685:WBV327687 WLR327685:WLR327687 WVN327685:WVN327687 F393221:F393223 JB393221:JB393223 SX393221:SX393223 ACT393221:ACT393223 AMP393221:AMP393223 AWL393221:AWL393223 BGH393221:BGH393223 BQD393221:BQD393223 BZZ393221:BZZ393223 CJV393221:CJV393223 CTR393221:CTR393223 DDN393221:DDN393223 DNJ393221:DNJ393223 DXF393221:DXF393223 EHB393221:EHB393223 EQX393221:EQX393223 FAT393221:FAT393223 FKP393221:FKP393223 FUL393221:FUL393223 GEH393221:GEH393223 GOD393221:GOD393223 GXZ393221:GXZ393223 HHV393221:HHV393223 HRR393221:HRR393223 IBN393221:IBN393223 ILJ393221:ILJ393223 IVF393221:IVF393223 JFB393221:JFB393223 JOX393221:JOX393223 JYT393221:JYT393223 KIP393221:KIP393223 KSL393221:KSL393223 LCH393221:LCH393223 LMD393221:LMD393223 LVZ393221:LVZ393223 MFV393221:MFV393223 MPR393221:MPR393223 MZN393221:MZN393223 NJJ393221:NJJ393223 NTF393221:NTF393223 ODB393221:ODB393223 OMX393221:OMX393223 OWT393221:OWT393223 PGP393221:PGP393223 PQL393221:PQL393223 QAH393221:QAH393223 QKD393221:QKD393223 QTZ393221:QTZ393223 RDV393221:RDV393223 RNR393221:RNR393223 RXN393221:RXN393223 SHJ393221:SHJ393223 SRF393221:SRF393223 TBB393221:TBB393223 TKX393221:TKX393223 TUT393221:TUT393223 UEP393221:UEP393223 UOL393221:UOL393223 UYH393221:UYH393223 VID393221:VID393223 VRZ393221:VRZ393223 WBV393221:WBV393223 WLR393221:WLR393223 WVN393221:WVN393223 F458757:F458759 JB458757:JB458759 SX458757:SX458759 ACT458757:ACT458759 AMP458757:AMP458759 AWL458757:AWL458759 BGH458757:BGH458759 BQD458757:BQD458759 BZZ458757:BZZ458759 CJV458757:CJV458759 CTR458757:CTR458759 DDN458757:DDN458759 DNJ458757:DNJ458759 DXF458757:DXF458759 EHB458757:EHB458759 EQX458757:EQX458759 FAT458757:FAT458759 FKP458757:FKP458759 FUL458757:FUL458759 GEH458757:GEH458759 GOD458757:GOD458759 GXZ458757:GXZ458759 HHV458757:HHV458759 HRR458757:HRR458759 IBN458757:IBN458759 ILJ458757:ILJ458759 IVF458757:IVF458759 JFB458757:JFB458759 JOX458757:JOX458759 JYT458757:JYT458759 KIP458757:KIP458759 KSL458757:KSL458759 LCH458757:LCH458759 LMD458757:LMD458759 LVZ458757:LVZ458759 MFV458757:MFV458759 MPR458757:MPR458759 MZN458757:MZN458759 NJJ458757:NJJ458759 NTF458757:NTF458759 ODB458757:ODB458759 OMX458757:OMX458759 OWT458757:OWT458759 PGP458757:PGP458759 PQL458757:PQL458759 QAH458757:QAH458759 QKD458757:QKD458759 QTZ458757:QTZ458759 RDV458757:RDV458759 RNR458757:RNR458759 RXN458757:RXN458759 SHJ458757:SHJ458759 SRF458757:SRF458759 TBB458757:TBB458759 TKX458757:TKX458759 TUT458757:TUT458759 UEP458757:UEP458759 UOL458757:UOL458759 UYH458757:UYH458759 VID458757:VID458759 VRZ458757:VRZ458759 WBV458757:WBV458759 WLR458757:WLR458759 WVN458757:WVN458759 F524293:F524295 JB524293:JB524295 SX524293:SX524295 ACT524293:ACT524295 AMP524293:AMP524295 AWL524293:AWL524295 BGH524293:BGH524295 BQD524293:BQD524295 BZZ524293:BZZ524295 CJV524293:CJV524295 CTR524293:CTR524295 DDN524293:DDN524295 DNJ524293:DNJ524295 DXF524293:DXF524295 EHB524293:EHB524295 EQX524293:EQX524295 FAT524293:FAT524295 FKP524293:FKP524295 FUL524293:FUL524295 GEH524293:GEH524295 GOD524293:GOD524295 GXZ524293:GXZ524295 HHV524293:HHV524295 HRR524293:HRR524295 IBN524293:IBN524295 ILJ524293:ILJ524295 IVF524293:IVF524295 JFB524293:JFB524295 JOX524293:JOX524295 JYT524293:JYT524295 KIP524293:KIP524295 KSL524293:KSL524295 LCH524293:LCH524295 LMD524293:LMD524295 LVZ524293:LVZ524295 MFV524293:MFV524295 MPR524293:MPR524295 MZN524293:MZN524295 NJJ524293:NJJ524295 NTF524293:NTF524295 ODB524293:ODB524295 OMX524293:OMX524295 OWT524293:OWT524295 PGP524293:PGP524295 PQL524293:PQL524295 QAH524293:QAH524295 QKD524293:QKD524295 QTZ524293:QTZ524295 RDV524293:RDV524295 RNR524293:RNR524295 RXN524293:RXN524295 SHJ524293:SHJ524295 SRF524293:SRF524295 TBB524293:TBB524295 TKX524293:TKX524295 TUT524293:TUT524295 UEP524293:UEP524295 UOL524293:UOL524295 UYH524293:UYH524295 VID524293:VID524295 VRZ524293:VRZ524295 WBV524293:WBV524295 WLR524293:WLR524295 WVN524293:WVN524295 F589829:F589831 JB589829:JB589831 SX589829:SX589831 ACT589829:ACT589831 AMP589829:AMP589831 AWL589829:AWL589831 BGH589829:BGH589831 BQD589829:BQD589831 BZZ589829:BZZ589831 CJV589829:CJV589831 CTR589829:CTR589831 DDN589829:DDN589831 DNJ589829:DNJ589831 DXF589829:DXF589831 EHB589829:EHB589831 EQX589829:EQX589831 FAT589829:FAT589831 FKP589829:FKP589831 FUL589829:FUL589831 GEH589829:GEH589831 GOD589829:GOD589831 GXZ589829:GXZ589831 HHV589829:HHV589831 HRR589829:HRR589831 IBN589829:IBN589831 ILJ589829:ILJ589831 IVF589829:IVF589831 JFB589829:JFB589831 JOX589829:JOX589831 JYT589829:JYT589831 KIP589829:KIP589831 KSL589829:KSL589831 LCH589829:LCH589831 LMD589829:LMD589831 LVZ589829:LVZ589831 MFV589829:MFV589831 MPR589829:MPR589831 MZN589829:MZN589831 NJJ589829:NJJ589831 NTF589829:NTF589831 ODB589829:ODB589831 OMX589829:OMX589831 OWT589829:OWT589831 PGP589829:PGP589831 PQL589829:PQL589831 QAH589829:QAH589831 QKD589829:QKD589831 QTZ589829:QTZ589831 RDV589829:RDV589831 RNR589829:RNR589831 RXN589829:RXN589831 SHJ589829:SHJ589831 SRF589829:SRF589831 TBB589829:TBB589831 TKX589829:TKX589831 TUT589829:TUT589831 UEP589829:UEP589831 UOL589829:UOL589831 UYH589829:UYH589831 VID589829:VID589831 VRZ589829:VRZ589831 WBV589829:WBV589831 WLR589829:WLR589831 WVN589829:WVN589831 F655365:F655367 JB655365:JB655367 SX655365:SX655367 ACT655365:ACT655367 AMP655365:AMP655367 AWL655365:AWL655367 BGH655365:BGH655367 BQD655365:BQD655367 BZZ655365:BZZ655367 CJV655365:CJV655367 CTR655365:CTR655367 DDN655365:DDN655367 DNJ655365:DNJ655367 DXF655365:DXF655367 EHB655365:EHB655367 EQX655365:EQX655367 FAT655365:FAT655367 FKP655365:FKP655367 FUL655365:FUL655367 GEH655365:GEH655367 GOD655365:GOD655367 GXZ655365:GXZ655367 HHV655365:HHV655367 HRR655365:HRR655367 IBN655365:IBN655367 ILJ655365:ILJ655367 IVF655365:IVF655367 JFB655365:JFB655367 JOX655365:JOX655367 JYT655365:JYT655367 KIP655365:KIP655367 KSL655365:KSL655367 LCH655365:LCH655367 LMD655365:LMD655367 LVZ655365:LVZ655367 MFV655365:MFV655367 MPR655365:MPR655367 MZN655365:MZN655367 NJJ655365:NJJ655367 NTF655365:NTF655367 ODB655365:ODB655367 OMX655365:OMX655367 OWT655365:OWT655367 PGP655365:PGP655367 PQL655365:PQL655367 QAH655365:QAH655367 QKD655365:QKD655367 QTZ655365:QTZ655367 RDV655365:RDV655367 RNR655365:RNR655367 RXN655365:RXN655367 SHJ655365:SHJ655367 SRF655365:SRF655367 TBB655365:TBB655367 TKX655365:TKX655367 TUT655365:TUT655367 UEP655365:UEP655367 UOL655365:UOL655367 UYH655365:UYH655367 VID655365:VID655367 VRZ655365:VRZ655367 WBV655365:WBV655367 WLR655365:WLR655367 WVN655365:WVN655367 F720901:F720903 JB720901:JB720903 SX720901:SX720903 ACT720901:ACT720903 AMP720901:AMP720903 AWL720901:AWL720903 BGH720901:BGH720903 BQD720901:BQD720903 BZZ720901:BZZ720903 CJV720901:CJV720903 CTR720901:CTR720903 DDN720901:DDN720903 DNJ720901:DNJ720903 DXF720901:DXF720903 EHB720901:EHB720903 EQX720901:EQX720903 FAT720901:FAT720903 FKP720901:FKP720903 FUL720901:FUL720903 GEH720901:GEH720903 GOD720901:GOD720903 GXZ720901:GXZ720903 HHV720901:HHV720903 HRR720901:HRR720903 IBN720901:IBN720903 ILJ720901:ILJ720903 IVF720901:IVF720903 JFB720901:JFB720903 JOX720901:JOX720903 JYT720901:JYT720903 KIP720901:KIP720903 KSL720901:KSL720903 LCH720901:LCH720903 LMD720901:LMD720903 LVZ720901:LVZ720903 MFV720901:MFV720903 MPR720901:MPR720903 MZN720901:MZN720903 NJJ720901:NJJ720903 NTF720901:NTF720903 ODB720901:ODB720903 OMX720901:OMX720903 OWT720901:OWT720903 PGP720901:PGP720903 PQL720901:PQL720903 QAH720901:QAH720903 QKD720901:QKD720903 QTZ720901:QTZ720903 RDV720901:RDV720903 RNR720901:RNR720903 RXN720901:RXN720903 SHJ720901:SHJ720903 SRF720901:SRF720903 TBB720901:TBB720903 TKX720901:TKX720903 TUT720901:TUT720903 UEP720901:UEP720903 UOL720901:UOL720903 UYH720901:UYH720903 VID720901:VID720903 VRZ720901:VRZ720903 WBV720901:WBV720903 WLR720901:WLR720903 WVN720901:WVN720903 F786437:F786439 JB786437:JB786439 SX786437:SX786439 ACT786437:ACT786439 AMP786437:AMP786439 AWL786437:AWL786439 BGH786437:BGH786439 BQD786437:BQD786439 BZZ786437:BZZ786439 CJV786437:CJV786439 CTR786437:CTR786439 DDN786437:DDN786439 DNJ786437:DNJ786439 DXF786437:DXF786439 EHB786437:EHB786439 EQX786437:EQX786439 FAT786437:FAT786439 FKP786437:FKP786439 FUL786437:FUL786439 GEH786437:GEH786439 GOD786437:GOD786439 GXZ786437:GXZ786439 HHV786437:HHV786439 HRR786437:HRR786439 IBN786437:IBN786439 ILJ786437:ILJ786439 IVF786437:IVF786439 JFB786437:JFB786439 JOX786437:JOX786439 JYT786437:JYT786439 KIP786437:KIP786439 KSL786437:KSL786439 LCH786437:LCH786439 LMD786437:LMD786439 LVZ786437:LVZ786439 MFV786437:MFV786439 MPR786437:MPR786439 MZN786437:MZN786439 NJJ786437:NJJ786439 NTF786437:NTF786439 ODB786437:ODB786439 OMX786437:OMX786439 OWT786437:OWT786439 PGP786437:PGP786439 PQL786437:PQL786439 QAH786437:QAH786439 QKD786437:QKD786439 QTZ786437:QTZ786439 RDV786437:RDV786439 RNR786437:RNR786439 RXN786437:RXN786439 SHJ786437:SHJ786439 SRF786437:SRF786439 TBB786437:TBB786439 TKX786437:TKX786439 TUT786437:TUT786439 UEP786437:UEP786439 UOL786437:UOL786439 UYH786437:UYH786439 VID786437:VID786439 VRZ786437:VRZ786439 WBV786437:WBV786439 WLR786437:WLR786439 WVN786437:WVN786439 F851973:F851975 JB851973:JB851975 SX851973:SX851975 ACT851973:ACT851975 AMP851973:AMP851975 AWL851973:AWL851975 BGH851973:BGH851975 BQD851973:BQD851975 BZZ851973:BZZ851975 CJV851973:CJV851975 CTR851973:CTR851975 DDN851973:DDN851975 DNJ851973:DNJ851975 DXF851973:DXF851975 EHB851973:EHB851975 EQX851973:EQX851975 FAT851973:FAT851975 FKP851973:FKP851975 FUL851973:FUL851975 GEH851973:GEH851975 GOD851973:GOD851975 GXZ851973:GXZ851975 HHV851973:HHV851975 HRR851973:HRR851975 IBN851973:IBN851975 ILJ851973:ILJ851975 IVF851973:IVF851975 JFB851973:JFB851975 JOX851973:JOX851975 JYT851973:JYT851975 KIP851973:KIP851975 KSL851973:KSL851975 LCH851973:LCH851975 LMD851973:LMD851975 LVZ851973:LVZ851975 MFV851973:MFV851975 MPR851973:MPR851975 MZN851973:MZN851975 NJJ851973:NJJ851975 NTF851973:NTF851975 ODB851973:ODB851975 OMX851973:OMX851975 OWT851973:OWT851975 PGP851973:PGP851975 PQL851973:PQL851975 QAH851973:QAH851975 QKD851973:QKD851975 QTZ851973:QTZ851975 RDV851973:RDV851975 RNR851973:RNR851975 RXN851973:RXN851975 SHJ851973:SHJ851975 SRF851973:SRF851975 TBB851973:TBB851975 TKX851973:TKX851975 TUT851973:TUT851975 UEP851973:UEP851975 UOL851973:UOL851975 UYH851973:UYH851975 VID851973:VID851975 VRZ851973:VRZ851975 WBV851973:WBV851975 WLR851973:WLR851975 WVN851973:WVN851975 F917509:F917511 JB917509:JB917511 SX917509:SX917511 ACT917509:ACT917511 AMP917509:AMP917511 AWL917509:AWL917511 BGH917509:BGH917511 BQD917509:BQD917511 BZZ917509:BZZ917511 CJV917509:CJV917511 CTR917509:CTR917511 DDN917509:DDN917511 DNJ917509:DNJ917511 DXF917509:DXF917511 EHB917509:EHB917511 EQX917509:EQX917511 FAT917509:FAT917511 FKP917509:FKP917511 FUL917509:FUL917511 GEH917509:GEH917511 GOD917509:GOD917511 GXZ917509:GXZ917511 HHV917509:HHV917511 HRR917509:HRR917511 IBN917509:IBN917511 ILJ917509:ILJ917511 IVF917509:IVF917511 JFB917509:JFB917511 JOX917509:JOX917511 JYT917509:JYT917511 KIP917509:KIP917511 KSL917509:KSL917511 LCH917509:LCH917511 LMD917509:LMD917511 LVZ917509:LVZ917511 MFV917509:MFV917511 MPR917509:MPR917511 MZN917509:MZN917511 NJJ917509:NJJ917511 NTF917509:NTF917511 ODB917509:ODB917511 OMX917509:OMX917511 OWT917509:OWT917511 PGP917509:PGP917511 PQL917509:PQL917511 QAH917509:QAH917511 QKD917509:QKD917511 QTZ917509:QTZ917511 RDV917509:RDV917511 RNR917509:RNR917511 RXN917509:RXN917511 SHJ917509:SHJ917511 SRF917509:SRF917511 TBB917509:TBB917511 TKX917509:TKX917511 TUT917509:TUT917511 UEP917509:UEP917511 UOL917509:UOL917511 UYH917509:UYH917511 VID917509:VID917511 VRZ917509:VRZ917511 WBV917509:WBV917511 WLR917509:WLR917511 WVN917509:WVN917511 F983045:F983047 JB983045:JB983047 SX983045:SX983047 ACT983045:ACT983047 AMP983045:AMP983047 AWL983045:AWL983047 BGH983045:BGH983047 BQD983045:BQD983047 BZZ983045:BZZ983047 CJV983045:CJV983047 CTR983045:CTR983047 DDN983045:DDN983047 DNJ983045:DNJ983047 DXF983045:DXF983047 EHB983045:EHB983047 EQX983045:EQX983047 FAT983045:FAT983047 FKP983045:FKP983047 FUL983045:FUL983047 GEH983045:GEH983047 GOD983045:GOD983047 GXZ983045:GXZ983047 HHV983045:HHV983047 HRR983045:HRR983047 IBN983045:IBN983047 ILJ983045:ILJ983047 IVF983045:IVF983047 JFB983045:JFB983047 JOX983045:JOX983047 JYT983045:JYT983047 KIP983045:KIP983047 KSL983045:KSL983047 LCH983045:LCH983047 LMD983045:LMD983047 LVZ983045:LVZ983047 MFV983045:MFV983047 MPR983045:MPR983047 MZN983045:MZN983047 NJJ983045:NJJ983047 NTF983045:NTF983047 ODB983045:ODB983047 OMX983045:OMX983047 OWT983045:OWT983047 PGP983045:PGP983047 PQL983045:PQL983047 QAH983045:QAH983047 QKD983045:QKD983047 QTZ983045:QTZ983047 RDV983045:RDV983047 RNR983045:RNR983047 RXN983045:RXN983047 SHJ983045:SHJ983047 SRF983045:SRF983047 TBB983045:TBB983047 TKX983045:TKX983047 TUT983045:TUT983047 UEP983045:UEP983047 UOL983045:UOL983047 UYH983045:UYH983047 VID983045:VID983047 VRZ983045:VRZ983047 WBV983045:WBV983047 WLR983045:WLR983047 WVN69:WVN74 WLR69:WLR74 WBV69:WBV74 VRZ69:VRZ74 VID69:VID74 UYH69:UYH74 UOL69:UOL74 UEP69:UEP74 TUT69:TUT74 TKX69:TKX74 TBB69:TBB74 SRF69:SRF74 SHJ69:SHJ74 RXN69:RXN74 RNR69:RNR74 RDV69:RDV74 QTZ69:QTZ74 QKD69:QKD74 QAH69:QAH74 PQL69:PQL74 PGP69:PGP74 OWT69:OWT74 OMX69:OMX74 ODB69:ODB74 NTF69:NTF74 NJJ69:NJJ74 MZN69:MZN74 MPR69:MPR74 MFV69:MFV74 LVZ69:LVZ74 LMD69:LMD74 LCH69:LCH74 KSL69:KSL74 KIP69:KIP74 JYT69:JYT74 JOX69:JOX74 JFB69:JFB74 IVF69:IVF74 ILJ69:ILJ74 IBN69:IBN74 HRR69:HRR74 HHV69:HHV74 GXZ69:GXZ74 GOD69:GOD74 GEH69:GEH74 FUL69:FUL74 FKP69:FKP74 FAT69:FAT74 EQX69:EQX74 EHB69:EHB74 DXF69:DXF74 DNJ69:DNJ74 DDN69:DDN74 CTR69:CTR74 CJV69:CJV74 BZZ69:BZZ74 BQD69:BQD74 BGH69:BGH74 AWL69:AWL74 AMP69:AMP74 ACT69:ACT74 SX69:SX74 JB69:JB74 F69:F74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T475"/>
  <sheetViews>
    <sheetView showGridLines="0" zoomScale="80" zoomScaleNormal="80" workbookViewId="0">
      <selection activeCell="A8" sqref="A8"/>
    </sheetView>
  </sheetViews>
  <sheetFormatPr defaultRowHeight="15" outlineLevelRow="2" outlineLevelCol="1" x14ac:dyDescent="0.25"/>
  <cols>
    <col min="1" max="1" width="36.7109375" style="156" customWidth="1"/>
    <col min="2" max="2" width="1.28515625" customWidth="1"/>
    <col min="3" max="3" width="13.7109375" customWidth="1"/>
    <col min="4" max="4" width="1.28515625" customWidth="1"/>
    <col min="5" max="5" width="13.7109375" customWidth="1"/>
    <col min="6" max="6" width="1" customWidth="1"/>
    <col min="7" max="14" width="12.140625" customWidth="1"/>
    <col min="15" max="18" width="12.140625" customWidth="1" outlineLevel="1"/>
    <col min="19" max="19" width="12.140625" customWidth="1" outlineLevel="1" collapsed="1"/>
    <col min="20" max="22" width="12.140625" customWidth="1" outlineLevel="1"/>
    <col min="23" max="23" width="3" customWidth="1"/>
    <col min="24" max="24" width="12.85546875" customWidth="1"/>
    <col min="25" max="25" width="0.7109375" customWidth="1"/>
    <col min="26" max="26" width="12.85546875" customWidth="1"/>
    <col min="27" max="27" width="0.85546875" customWidth="1"/>
    <col min="28" max="28" width="17.85546875" customWidth="1"/>
    <col min="37" max="40" width="9.140625" style="153" customWidth="1"/>
    <col min="41" max="41" width="9" style="153" customWidth="1"/>
    <col min="42" max="42" width="9.140625" style="153" customWidth="1"/>
    <col min="43" max="43" width="8.42578125" style="153" customWidth="1"/>
    <col min="44" max="44" width="9.28515625" style="153" customWidth="1"/>
    <col min="45" max="46" width="9.140625" style="153" customWidth="1"/>
    <col min="257" max="257" width="36.7109375" customWidth="1"/>
    <col min="258" max="258" width="1.28515625" customWidth="1"/>
    <col min="259" max="259" width="13.7109375" customWidth="1"/>
    <col min="260" max="260" width="1.28515625" customWidth="1"/>
    <col min="261" max="261" width="13.7109375" customWidth="1"/>
    <col min="262" max="262" width="1" customWidth="1"/>
    <col min="263" max="278" width="12.140625" customWidth="1"/>
    <col min="279" max="279" width="3" customWidth="1"/>
    <col min="280" max="280" width="12.85546875" customWidth="1"/>
    <col min="281" max="281" width="0.7109375" customWidth="1"/>
    <col min="282" max="282" width="12.85546875" customWidth="1"/>
    <col min="283" max="283" width="0.85546875" customWidth="1"/>
    <col min="284" max="284" width="17.85546875" customWidth="1"/>
    <col min="293" max="296" width="9.140625" customWidth="1"/>
    <col min="297" max="297" width="9" customWidth="1"/>
    <col min="298" max="298" width="9.140625" customWidth="1"/>
    <col min="299" max="299" width="8.42578125" customWidth="1"/>
    <col min="300" max="300" width="9.28515625" customWidth="1"/>
    <col min="301" max="302" width="9.140625" customWidth="1"/>
    <col min="513" max="513" width="36.7109375" customWidth="1"/>
    <col min="514" max="514" width="1.28515625" customWidth="1"/>
    <col min="515" max="515" width="13.7109375" customWidth="1"/>
    <col min="516" max="516" width="1.28515625" customWidth="1"/>
    <col min="517" max="517" width="13.7109375" customWidth="1"/>
    <col min="518" max="518" width="1" customWidth="1"/>
    <col min="519" max="534" width="12.140625" customWidth="1"/>
    <col min="535" max="535" width="3" customWidth="1"/>
    <col min="536" max="536" width="12.85546875" customWidth="1"/>
    <col min="537" max="537" width="0.7109375" customWidth="1"/>
    <col min="538" max="538" width="12.85546875" customWidth="1"/>
    <col min="539" max="539" width="0.85546875" customWidth="1"/>
    <col min="540" max="540" width="17.85546875" customWidth="1"/>
    <col min="549" max="552" width="9.140625" customWidth="1"/>
    <col min="553" max="553" width="9" customWidth="1"/>
    <col min="554" max="554" width="9.140625" customWidth="1"/>
    <col min="555" max="555" width="8.42578125" customWidth="1"/>
    <col min="556" max="556" width="9.28515625" customWidth="1"/>
    <col min="557" max="558" width="9.140625" customWidth="1"/>
    <col min="769" max="769" width="36.7109375" customWidth="1"/>
    <col min="770" max="770" width="1.28515625" customWidth="1"/>
    <col min="771" max="771" width="13.7109375" customWidth="1"/>
    <col min="772" max="772" width="1.28515625" customWidth="1"/>
    <col min="773" max="773" width="13.7109375" customWidth="1"/>
    <col min="774" max="774" width="1" customWidth="1"/>
    <col min="775" max="790" width="12.140625" customWidth="1"/>
    <col min="791" max="791" width="3" customWidth="1"/>
    <col min="792" max="792" width="12.85546875" customWidth="1"/>
    <col min="793" max="793" width="0.7109375" customWidth="1"/>
    <col min="794" max="794" width="12.85546875" customWidth="1"/>
    <col min="795" max="795" width="0.85546875" customWidth="1"/>
    <col min="796" max="796" width="17.85546875" customWidth="1"/>
    <col min="805" max="808" width="9.140625" customWidth="1"/>
    <col min="809" max="809" width="9" customWidth="1"/>
    <col min="810" max="810" width="9.140625" customWidth="1"/>
    <col min="811" max="811" width="8.42578125" customWidth="1"/>
    <col min="812" max="812" width="9.28515625" customWidth="1"/>
    <col min="813" max="814" width="9.140625" customWidth="1"/>
    <col min="1025" max="1025" width="36.7109375" customWidth="1"/>
    <col min="1026" max="1026" width="1.28515625" customWidth="1"/>
    <col min="1027" max="1027" width="13.7109375" customWidth="1"/>
    <col min="1028" max="1028" width="1.28515625" customWidth="1"/>
    <col min="1029" max="1029" width="13.7109375" customWidth="1"/>
    <col min="1030" max="1030" width="1" customWidth="1"/>
    <col min="1031" max="1046" width="12.140625" customWidth="1"/>
    <col min="1047" max="1047" width="3" customWidth="1"/>
    <col min="1048" max="1048" width="12.85546875" customWidth="1"/>
    <col min="1049" max="1049" width="0.7109375" customWidth="1"/>
    <col min="1050" max="1050" width="12.85546875" customWidth="1"/>
    <col min="1051" max="1051" width="0.85546875" customWidth="1"/>
    <col min="1052" max="1052" width="17.85546875" customWidth="1"/>
    <col min="1061" max="1064" width="9.140625" customWidth="1"/>
    <col min="1065" max="1065" width="9" customWidth="1"/>
    <col min="1066" max="1066" width="9.140625" customWidth="1"/>
    <col min="1067" max="1067" width="8.42578125" customWidth="1"/>
    <col min="1068" max="1068" width="9.28515625" customWidth="1"/>
    <col min="1069" max="1070" width="9.140625" customWidth="1"/>
    <col min="1281" max="1281" width="36.7109375" customWidth="1"/>
    <col min="1282" max="1282" width="1.28515625" customWidth="1"/>
    <col min="1283" max="1283" width="13.7109375" customWidth="1"/>
    <col min="1284" max="1284" width="1.28515625" customWidth="1"/>
    <col min="1285" max="1285" width="13.7109375" customWidth="1"/>
    <col min="1286" max="1286" width="1" customWidth="1"/>
    <col min="1287" max="1302" width="12.140625" customWidth="1"/>
    <col min="1303" max="1303" width="3" customWidth="1"/>
    <col min="1304" max="1304" width="12.85546875" customWidth="1"/>
    <col min="1305" max="1305" width="0.7109375" customWidth="1"/>
    <col min="1306" max="1306" width="12.85546875" customWidth="1"/>
    <col min="1307" max="1307" width="0.85546875" customWidth="1"/>
    <col min="1308" max="1308" width="17.85546875" customWidth="1"/>
    <col min="1317" max="1320" width="9.140625" customWidth="1"/>
    <col min="1321" max="1321" width="9" customWidth="1"/>
    <col min="1322" max="1322" width="9.140625" customWidth="1"/>
    <col min="1323" max="1323" width="8.42578125" customWidth="1"/>
    <col min="1324" max="1324" width="9.28515625" customWidth="1"/>
    <col min="1325" max="1326" width="9.140625" customWidth="1"/>
    <col min="1537" max="1537" width="36.7109375" customWidth="1"/>
    <col min="1538" max="1538" width="1.28515625" customWidth="1"/>
    <col min="1539" max="1539" width="13.7109375" customWidth="1"/>
    <col min="1540" max="1540" width="1.28515625" customWidth="1"/>
    <col min="1541" max="1541" width="13.7109375" customWidth="1"/>
    <col min="1542" max="1542" width="1" customWidth="1"/>
    <col min="1543" max="1558" width="12.140625" customWidth="1"/>
    <col min="1559" max="1559" width="3" customWidth="1"/>
    <col min="1560" max="1560" width="12.85546875" customWidth="1"/>
    <col min="1561" max="1561" width="0.7109375" customWidth="1"/>
    <col min="1562" max="1562" width="12.85546875" customWidth="1"/>
    <col min="1563" max="1563" width="0.85546875" customWidth="1"/>
    <col min="1564" max="1564" width="17.85546875" customWidth="1"/>
    <col min="1573" max="1576" width="9.140625" customWidth="1"/>
    <col min="1577" max="1577" width="9" customWidth="1"/>
    <col min="1578" max="1578" width="9.140625" customWidth="1"/>
    <col min="1579" max="1579" width="8.42578125" customWidth="1"/>
    <col min="1580" max="1580" width="9.28515625" customWidth="1"/>
    <col min="1581" max="1582" width="9.140625" customWidth="1"/>
    <col min="1793" max="1793" width="36.7109375" customWidth="1"/>
    <col min="1794" max="1794" width="1.28515625" customWidth="1"/>
    <col min="1795" max="1795" width="13.7109375" customWidth="1"/>
    <col min="1796" max="1796" width="1.28515625" customWidth="1"/>
    <col min="1797" max="1797" width="13.7109375" customWidth="1"/>
    <col min="1798" max="1798" width="1" customWidth="1"/>
    <col min="1799" max="1814" width="12.140625" customWidth="1"/>
    <col min="1815" max="1815" width="3" customWidth="1"/>
    <col min="1816" max="1816" width="12.85546875" customWidth="1"/>
    <col min="1817" max="1817" width="0.7109375" customWidth="1"/>
    <col min="1818" max="1818" width="12.85546875" customWidth="1"/>
    <col min="1819" max="1819" width="0.85546875" customWidth="1"/>
    <col min="1820" max="1820" width="17.85546875" customWidth="1"/>
    <col min="1829" max="1832" width="9.140625" customWidth="1"/>
    <col min="1833" max="1833" width="9" customWidth="1"/>
    <col min="1834" max="1834" width="9.140625" customWidth="1"/>
    <col min="1835" max="1835" width="8.42578125" customWidth="1"/>
    <col min="1836" max="1836" width="9.28515625" customWidth="1"/>
    <col min="1837" max="1838" width="9.140625" customWidth="1"/>
    <col min="2049" max="2049" width="36.7109375" customWidth="1"/>
    <col min="2050" max="2050" width="1.28515625" customWidth="1"/>
    <col min="2051" max="2051" width="13.7109375" customWidth="1"/>
    <col min="2052" max="2052" width="1.28515625" customWidth="1"/>
    <col min="2053" max="2053" width="13.7109375" customWidth="1"/>
    <col min="2054" max="2054" width="1" customWidth="1"/>
    <col min="2055" max="2070" width="12.140625" customWidth="1"/>
    <col min="2071" max="2071" width="3" customWidth="1"/>
    <col min="2072" max="2072" width="12.85546875" customWidth="1"/>
    <col min="2073" max="2073" width="0.7109375" customWidth="1"/>
    <col min="2074" max="2074" width="12.85546875" customWidth="1"/>
    <col min="2075" max="2075" width="0.85546875" customWidth="1"/>
    <col min="2076" max="2076" width="17.85546875" customWidth="1"/>
    <col min="2085" max="2088" width="9.140625" customWidth="1"/>
    <col min="2089" max="2089" width="9" customWidth="1"/>
    <col min="2090" max="2090" width="9.140625" customWidth="1"/>
    <col min="2091" max="2091" width="8.42578125" customWidth="1"/>
    <col min="2092" max="2092" width="9.28515625" customWidth="1"/>
    <col min="2093" max="2094" width="9.140625" customWidth="1"/>
    <col min="2305" max="2305" width="36.7109375" customWidth="1"/>
    <col min="2306" max="2306" width="1.28515625" customWidth="1"/>
    <col min="2307" max="2307" width="13.7109375" customWidth="1"/>
    <col min="2308" max="2308" width="1.28515625" customWidth="1"/>
    <col min="2309" max="2309" width="13.7109375" customWidth="1"/>
    <col min="2310" max="2310" width="1" customWidth="1"/>
    <col min="2311" max="2326" width="12.140625" customWidth="1"/>
    <col min="2327" max="2327" width="3" customWidth="1"/>
    <col min="2328" max="2328" width="12.85546875" customWidth="1"/>
    <col min="2329" max="2329" width="0.7109375" customWidth="1"/>
    <col min="2330" max="2330" width="12.85546875" customWidth="1"/>
    <col min="2331" max="2331" width="0.85546875" customWidth="1"/>
    <col min="2332" max="2332" width="17.85546875" customWidth="1"/>
    <col min="2341" max="2344" width="9.140625" customWidth="1"/>
    <col min="2345" max="2345" width="9" customWidth="1"/>
    <col min="2346" max="2346" width="9.140625" customWidth="1"/>
    <col min="2347" max="2347" width="8.42578125" customWidth="1"/>
    <col min="2348" max="2348" width="9.28515625" customWidth="1"/>
    <col min="2349" max="2350" width="9.140625" customWidth="1"/>
    <col min="2561" max="2561" width="36.7109375" customWidth="1"/>
    <col min="2562" max="2562" width="1.28515625" customWidth="1"/>
    <col min="2563" max="2563" width="13.7109375" customWidth="1"/>
    <col min="2564" max="2564" width="1.28515625" customWidth="1"/>
    <col min="2565" max="2565" width="13.7109375" customWidth="1"/>
    <col min="2566" max="2566" width="1" customWidth="1"/>
    <col min="2567" max="2582" width="12.140625" customWidth="1"/>
    <col min="2583" max="2583" width="3" customWidth="1"/>
    <col min="2584" max="2584" width="12.85546875" customWidth="1"/>
    <col min="2585" max="2585" width="0.7109375" customWidth="1"/>
    <col min="2586" max="2586" width="12.85546875" customWidth="1"/>
    <col min="2587" max="2587" width="0.85546875" customWidth="1"/>
    <col min="2588" max="2588" width="17.85546875" customWidth="1"/>
    <col min="2597" max="2600" width="9.140625" customWidth="1"/>
    <col min="2601" max="2601" width="9" customWidth="1"/>
    <col min="2602" max="2602" width="9.140625" customWidth="1"/>
    <col min="2603" max="2603" width="8.42578125" customWidth="1"/>
    <col min="2604" max="2604" width="9.28515625" customWidth="1"/>
    <col min="2605" max="2606" width="9.140625" customWidth="1"/>
    <col min="2817" max="2817" width="36.7109375" customWidth="1"/>
    <col min="2818" max="2818" width="1.28515625" customWidth="1"/>
    <col min="2819" max="2819" width="13.7109375" customWidth="1"/>
    <col min="2820" max="2820" width="1.28515625" customWidth="1"/>
    <col min="2821" max="2821" width="13.7109375" customWidth="1"/>
    <col min="2822" max="2822" width="1" customWidth="1"/>
    <col min="2823" max="2838" width="12.140625" customWidth="1"/>
    <col min="2839" max="2839" width="3" customWidth="1"/>
    <col min="2840" max="2840" width="12.85546875" customWidth="1"/>
    <col min="2841" max="2841" width="0.7109375" customWidth="1"/>
    <col min="2842" max="2842" width="12.85546875" customWidth="1"/>
    <col min="2843" max="2843" width="0.85546875" customWidth="1"/>
    <col min="2844" max="2844" width="17.85546875" customWidth="1"/>
    <col min="2853" max="2856" width="9.140625" customWidth="1"/>
    <col min="2857" max="2857" width="9" customWidth="1"/>
    <col min="2858" max="2858" width="9.140625" customWidth="1"/>
    <col min="2859" max="2859" width="8.42578125" customWidth="1"/>
    <col min="2860" max="2860" width="9.28515625" customWidth="1"/>
    <col min="2861" max="2862" width="9.140625" customWidth="1"/>
    <col min="3073" max="3073" width="36.7109375" customWidth="1"/>
    <col min="3074" max="3074" width="1.28515625" customWidth="1"/>
    <col min="3075" max="3075" width="13.7109375" customWidth="1"/>
    <col min="3076" max="3076" width="1.28515625" customWidth="1"/>
    <col min="3077" max="3077" width="13.7109375" customWidth="1"/>
    <col min="3078" max="3078" width="1" customWidth="1"/>
    <col min="3079" max="3094" width="12.140625" customWidth="1"/>
    <col min="3095" max="3095" width="3" customWidth="1"/>
    <col min="3096" max="3096" width="12.85546875" customWidth="1"/>
    <col min="3097" max="3097" width="0.7109375" customWidth="1"/>
    <col min="3098" max="3098" width="12.85546875" customWidth="1"/>
    <col min="3099" max="3099" width="0.85546875" customWidth="1"/>
    <col min="3100" max="3100" width="17.85546875" customWidth="1"/>
    <col min="3109" max="3112" width="9.140625" customWidth="1"/>
    <col min="3113" max="3113" width="9" customWidth="1"/>
    <col min="3114" max="3114" width="9.140625" customWidth="1"/>
    <col min="3115" max="3115" width="8.42578125" customWidth="1"/>
    <col min="3116" max="3116" width="9.28515625" customWidth="1"/>
    <col min="3117" max="3118" width="9.140625" customWidth="1"/>
    <col min="3329" max="3329" width="36.7109375" customWidth="1"/>
    <col min="3330" max="3330" width="1.28515625" customWidth="1"/>
    <col min="3331" max="3331" width="13.7109375" customWidth="1"/>
    <col min="3332" max="3332" width="1.28515625" customWidth="1"/>
    <col min="3333" max="3333" width="13.7109375" customWidth="1"/>
    <col min="3334" max="3334" width="1" customWidth="1"/>
    <col min="3335" max="3350" width="12.140625" customWidth="1"/>
    <col min="3351" max="3351" width="3" customWidth="1"/>
    <col min="3352" max="3352" width="12.85546875" customWidth="1"/>
    <col min="3353" max="3353" width="0.7109375" customWidth="1"/>
    <col min="3354" max="3354" width="12.85546875" customWidth="1"/>
    <col min="3355" max="3355" width="0.85546875" customWidth="1"/>
    <col min="3356" max="3356" width="17.85546875" customWidth="1"/>
    <col min="3365" max="3368" width="9.140625" customWidth="1"/>
    <col min="3369" max="3369" width="9" customWidth="1"/>
    <col min="3370" max="3370" width="9.140625" customWidth="1"/>
    <col min="3371" max="3371" width="8.42578125" customWidth="1"/>
    <col min="3372" max="3372" width="9.28515625" customWidth="1"/>
    <col min="3373" max="3374" width="9.140625" customWidth="1"/>
    <col min="3585" max="3585" width="36.7109375" customWidth="1"/>
    <col min="3586" max="3586" width="1.28515625" customWidth="1"/>
    <col min="3587" max="3587" width="13.7109375" customWidth="1"/>
    <col min="3588" max="3588" width="1.28515625" customWidth="1"/>
    <col min="3589" max="3589" width="13.7109375" customWidth="1"/>
    <col min="3590" max="3590" width="1" customWidth="1"/>
    <col min="3591" max="3606" width="12.140625" customWidth="1"/>
    <col min="3607" max="3607" width="3" customWidth="1"/>
    <col min="3608" max="3608" width="12.85546875" customWidth="1"/>
    <col min="3609" max="3609" width="0.7109375" customWidth="1"/>
    <col min="3610" max="3610" width="12.85546875" customWidth="1"/>
    <col min="3611" max="3611" width="0.85546875" customWidth="1"/>
    <col min="3612" max="3612" width="17.85546875" customWidth="1"/>
    <col min="3621" max="3624" width="9.140625" customWidth="1"/>
    <col min="3625" max="3625" width="9" customWidth="1"/>
    <col min="3626" max="3626" width="9.140625" customWidth="1"/>
    <col min="3627" max="3627" width="8.42578125" customWidth="1"/>
    <col min="3628" max="3628" width="9.28515625" customWidth="1"/>
    <col min="3629" max="3630" width="9.140625" customWidth="1"/>
    <col min="3841" max="3841" width="36.7109375" customWidth="1"/>
    <col min="3842" max="3842" width="1.28515625" customWidth="1"/>
    <col min="3843" max="3843" width="13.7109375" customWidth="1"/>
    <col min="3844" max="3844" width="1.28515625" customWidth="1"/>
    <col min="3845" max="3845" width="13.7109375" customWidth="1"/>
    <col min="3846" max="3846" width="1" customWidth="1"/>
    <col min="3847" max="3862" width="12.140625" customWidth="1"/>
    <col min="3863" max="3863" width="3" customWidth="1"/>
    <col min="3864" max="3864" width="12.85546875" customWidth="1"/>
    <col min="3865" max="3865" width="0.7109375" customWidth="1"/>
    <col min="3866" max="3866" width="12.85546875" customWidth="1"/>
    <col min="3867" max="3867" width="0.85546875" customWidth="1"/>
    <col min="3868" max="3868" width="17.85546875" customWidth="1"/>
    <col min="3877" max="3880" width="9.140625" customWidth="1"/>
    <col min="3881" max="3881" width="9" customWidth="1"/>
    <col min="3882" max="3882" width="9.140625" customWidth="1"/>
    <col min="3883" max="3883" width="8.42578125" customWidth="1"/>
    <col min="3884" max="3884" width="9.28515625" customWidth="1"/>
    <col min="3885" max="3886" width="9.140625" customWidth="1"/>
    <col min="4097" max="4097" width="36.7109375" customWidth="1"/>
    <col min="4098" max="4098" width="1.28515625" customWidth="1"/>
    <col min="4099" max="4099" width="13.7109375" customWidth="1"/>
    <col min="4100" max="4100" width="1.28515625" customWidth="1"/>
    <col min="4101" max="4101" width="13.7109375" customWidth="1"/>
    <col min="4102" max="4102" width="1" customWidth="1"/>
    <col min="4103" max="4118" width="12.140625" customWidth="1"/>
    <col min="4119" max="4119" width="3" customWidth="1"/>
    <col min="4120" max="4120" width="12.85546875" customWidth="1"/>
    <col min="4121" max="4121" width="0.7109375" customWidth="1"/>
    <col min="4122" max="4122" width="12.85546875" customWidth="1"/>
    <col min="4123" max="4123" width="0.85546875" customWidth="1"/>
    <col min="4124" max="4124" width="17.85546875" customWidth="1"/>
    <col min="4133" max="4136" width="9.140625" customWidth="1"/>
    <col min="4137" max="4137" width="9" customWidth="1"/>
    <col min="4138" max="4138" width="9.140625" customWidth="1"/>
    <col min="4139" max="4139" width="8.42578125" customWidth="1"/>
    <col min="4140" max="4140" width="9.28515625" customWidth="1"/>
    <col min="4141" max="4142" width="9.140625" customWidth="1"/>
    <col min="4353" max="4353" width="36.7109375" customWidth="1"/>
    <col min="4354" max="4354" width="1.28515625" customWidth="1"/>
    <col min="4355" max="4355" width="13.7109375" customWidth="1"/>
    <col min="4356" max="4356" width="1.28515625" customWidth="1"/>
    <col min="4357" max="4357" width="13.7109375" customWidth="1"/>
    <col min="4358" max="4358" width="1" customWidth="1"/>
    <col min="4359" max="4374" width="12.140625" customWidth="1"/>
    <col min="4375" max="4375" width="3" customWidth="1"/>
    <col min="4376" max="4376" width="12.85546875" customWidth="1"/>
    <col min="4377" max="4377" width="0.7109375" customWidth="1"/>
    <col min="4378" max="4378" width="12.85546875" customWidth="1"/>
    <col min="4379" max="4379" width="0.85546875" customWidth="1"/>
    <col min="4380" max="4380" width="17.85546875" customWidth="1"/>
    <col min="4389" max="4392" width="9.140625" customWidth="1"/>
    <col min="4393" max="4393" width="9" customWidth="1"/>
    <col min="4394" max="4394" width="9.140625" customWidth="1"/>
    <col min="4395" max="4395" width="8.42578125" customWidth="1"/>
    <col min="4396" max="4396" width="9.28515625" customWidth="1"/>
    <col min="4397" max="4398" width="9.140625" customWidth="1"/>
    <col min="4609" max="4609" width="36.7109375" customWidth="1"/>
    <col min="4610" max="4610" width="1.28515625" customWidth="1"/>
    <col min="4611" max="4611" width="13.7109375" customWidth="1"/>
    <col min="4612" max="4612" width="1.28515625" customWidth="1"/>
    <col min="4613" max="4613" width="13.7109375" customWidth="1"/>
    <col min="4614" max="4614" width="1" customWidth="1"/>
    <col min="4615" max="4630" width="12.140625" customWidth="1"/>
    <col min="4631" max="4631" width="3" customWidth="1"/>
    <col min="4632" max="4632" width="12.85546875" customWidth="1"/>
    <col min="4633" max="4633" width="0.7109375" customWidth="1"/>
    <col min="4634" max="4634" width="12.85546875" customWidth="1"/>
    <col min="4635" max="4635" width="0.85546875" customWidth="1"/>
    <col min="4636" max="4636" width="17.85546875" customWidth="1"/>
    <col min="4645" max="4648" width="9.140625" customWidth="1"/>
    <col min="4649" max="4649" width="9" customWidth="1"/>
    <col min="4650" max="4650" width="9.140625" customWidth="1"/>
    <col min="4651" max="4651" width="8.42578125" customWidth="1"/>
    <col min="4652" max="4652" width="9.28515625" customWidth="1"/>
    <col min="4653" max="4654" width="9.140625" customWidth="1"/>
    <col min="4865" max="4865" width="36.7109375" customWidth="1"/>
    <col min="4866" max="4866" width="1.28515625" customWidth="1"/>
    <col min="4867" max="4867" width="13.7109375" customWidth="1"/>
    <col min="4868" max="4868" width="1.28515625" customWidth="1"/>
    <col min="4869" max="4869" width="13.7109375" customWidth="1"/>
    <col min="4870" max="4870" width="1" customWidth="1"/>
    <col min="4871" max="4886" width="12.140625" customWidth="1"/>
    <col min="4887" max="4887" width="3" customWidth="1"/>
    <col min="4888" max="4888" width="12.85546875" customWidth="1"/>
    <col min="4889" max="4889" width="0.7109375" customWidth="1"/>
    <col min="4890" max="4890" width="12.85546875" customWidth="1"/>
    <col min="4891" max="4891" width="0.85546875" customWidth="1"/>
    <col min="4892" max="4892" width="17.85546875" customWidth="1"/>
    <col min="4901" max="4904" width="9.140625" customWidth="1"/>
    <col min="4905" max="4905" width="9" customWidth="1"/>
    <col min="4906" max="4906" width="9.140625" customWidth="1"/>
    <col min="4907" max="4907" width="8.42578125" customWidth="1"/>
    <col min="4908" max="4908" width="9.28515625" customWidth="1"/>
    <col min="4909" max="4910" width="9.140625" customWidth="1"/>
    <col min="5121" max="5121" width="36.7109375" customWidth="1"/>
    <col min="5122" max="5122" width="1.28515625" customWidth="1"/>
    <col min="5123" max="5123" width="13.7109375" customWidth="1"/>
    <col min="5124" max="5124" width="1.28515625" customWidth="1"/>
    <col min="5125" max="5125" width="13.7109375" customWidth="1"/>
    <col min="5126" max="5126" width="1" customWidth="1"/>
    <col min="5127" max="5142" width="12.140625" customWidth="1"/>
    <col min="5143" max="5143" width="3" customWidth="1"/>
    <col min="5144" max="5144" width="12.85546875" customWidth="1"/>
    <col min="5145" max="5145" width="0.7109375" customWidth="1"/>
    <col min="5146" max="5146" width="12.85546875" customWidth="1"/>
    <col min="5147" max="5147" width="0.85546875" customWidth="1"/>
    <col min="5148" max="5148" width="17.85546875" customWidth="1"/>
    <col min="5157" max="5160" width="9.140625" customWidth="1"/>
    <col min="5161" max="5161" width="9" customWidth="1"/>
    <col min="5162" max="5162" width="9.140625" customWidth="1"/>
    <col min="5163" max="5163" width="8.42578125" customWidth="1"/>
    <col min="5164" max="5164" width="9.28515625" customWidth="1"/>
    <col min="5165" max="5166" width="9.140625" customWidth="1"/>
    <col min="5377" max="5377" width="36.7109375" customWidth="1"/>
    <col min="5378" max="5378" width="1.28515625" customWidth="1"/>
    <col min="5379" max="5379" width="13.7109375" customWidth="1"/>
    <col min="5380" max="5380" width="1.28515625" customWidth="1"/>
    <col min="5381" max="5381" width="13.7109375" customWidth="1"/>
    <col min="5382" max="5382" width="1" customWidth="1"/>
    <col min="5383" max="5398" width="12.140625" customWidth="1"/>
    <col min="5399" max="5399" width="3" customWidth="1"/>
    <col min="5400" max="5400" width="12.85546875" customWidth="1"/>
    <col min="5401" max="5401" width="0.7109375" customWidth="1"/>
    <col min="5402" max="5402" width="12.85546875" customWidth="1"/>
    <col min="5403" max="5403" width="0.85546875" customWidth="1"/>
    <col min="5404" max="5404" width="17.85546875" customWidth="1"/>
    <col min="5413" max="5416" width="9.140625" customWidth="1"/>
    <col min="5417" max="5417" width="9" customWidth="1"/>
    <col min="5418" max="5418" width="9.140625" customWidth="1"/>
    <col min="5419" max="5419" width="8.42578125" customWidth="1"/>
    <col min="5420" max="5420" width="9.28515625" customWidth="1"/>
    <col min="5421" max="5422" width="9.140625" customWidth="1"/>
    <col min="5633" max="5633" width="36.7109375" customWidth="1"/>
    <col min="5634" max="5634" width="1.28515625" customWidth="1"/>
    <col min="5635" max="5635" width="13.7109375" customWidth="1"/>
    <col min="5636" max="5636" width="1.28515625" customWidth="1"/>
    <col min="5637" max="5637" width="13.7109375" customWidth="1"/>
    <col min="5638" max="5638" width="1" customWidth="1"/>
    <col min="5639" max="5654" width="12.140625" customWidth="1"/>
    <col min="5655" max="5655" width="3" customWidth="1"/>
    <col min="5656" max="5656" width="12.85546875" customWidth="1"/>
    <col min="5657" max="5657" width="0.7109375" customWidth="1"/>
    <col min="5658" max="5658" width="12.85546875" customWidth="1"/>
    <col min="5659" max="5659" width="0.85546875" customWidth="1"/>
    <col min="5660" max="5660" width="17.85546875" customWidth="1"/>
    <col min="5669" max="5672" width="9.140625" customWidth="1"/>
    <col min="5673" max="5673" width="9" customWidth="1"/>
    <col min="5674" max="5674" width="9.140625" customWidth="1"/>
    <col min="5675" max="5675" width="8.42578125" customWidth="1"/>
    <col min="5676" max="5676" width="9.28515625" customWidth="1"/>
    <col min="5677" max="5678" width="9.140625" customWidth="1"/>
    <col min="5889" max="5889" width="36.7109375" customWidth="1"/>
    <col min="5890" max="5890" width="1.28515625" customWidth="1"/>
    <col min="5891" max="5891" width="13.7109375" customWidth="1"/>
    <col min="5892" max="5892" width="1.28515625" customWidth="1"/>
    <col min="5893" max="5893" width="13.7109375" customWidth="1"/>
    <col min="5894" max="5894" width="1" customWidth="1"/>
    <col min="5895" max="5910" width="12.140625" customWidth="1"/>
    <col min="5911" max="5911" width="3" customWidth="1"/>
    <col min="5912" max="5912" width="12.85546875" customWidth="1"/>
    <col min="5913" max="5913" width="0.7109375" customWidth="1"/>
    <col min="5914" max="5914" width="12.85546875" customWidth="1"/>
    <col min="5915" max="5915" width="0.85546875" customWidth="1"/>
    <col min="5916" max="5916" width="17.85546875" customWidth="1"/>
    <col min="5925" max="5928" width="9.140625" customWidth="1"/>
    <col min="5929" max="5929" width="9" customWidth="1"/>
    <col min="5930" max="5930" width="9.140625" customWidth="1"/>
    <col min="5931" max="5931" width="8.42578125" customWidth="1"/>
    <col min="5932" max="5932" width="9.28515625" customWidth="1"/>
    <col min="5933" max="5934" width="9.140625" customWidth="1"/>
    <col min="6145" max="6145" width="36.7109375" customWidth="1"/>
    <col min="6146" max="6146" width="1.28515625" customWidth="1"/>
    <col min="6147" max="6147" width="13.7109375" customWidth="1"/>
    <col min="6148" max="6148" width="1.28515625" customWidth="1"/>
    <col min="6149" max="6149" width="13.7109375" customWidth="1"/>
    <col min="6150" max="6150" width="1" customWidth="1"/>
    <col min="6151" max="6166" width="12.140625" customWidth="1"/>
    <col min="6167" max="6167" width="3" customWidth="1"/>
    <col min="6168" max="6168" width="12.85546875" customWidth="1"/>
    <col min="6169" max="6169" width="0.7109375" customWidth="1"/>
    <col min="6170" max="6170" width="12.85546875" customWidth="1"/>
    <col min="6171" max="6171" width="0.85546875" customWidth="1"/>
    <col min="6172" max="6172" width="17.85546875" customWidth="1"/>
    <col min="6181" max="6184" width="9.140625" customWidth="1"/>
    <col min="6185" max="6185" width="9" customWidth="1"/>
    <col min="6186" max="6186" width="9.140625" customWidth="1"/>
    <col min="6187" max="6187" width="8.42578125" customWidth="1"/>
    <col min="6188" max="6188" width="9.28515625" customWidth="1"/>
    <col min="6189" max="6190" width="9.140625" customWidth="1"/>
    <col min="6401" max="6401" width="36.7109375" customWidth="1"/>
    <col min="6402" max="6402" width="1.28515625" customWidth="1"/>
    <col min="6403" max="6403" width="13.7109375" customWidth="1"/>
    <col min="6404" max="6404" width="1.28515625" customWidth="1"/>
    <col min="6405" max="6405" width="13.7109375" customWidth="1"/>
    <col min="6406" max="6406" width="1" customWidth="1"/>
    <col min="6407" max="6422" width="12.140625" customWidth="1"/>
    <col min="6423" max="6423" width="3" customWidth="1"/>
    <col min="6424" max="6424" width="12.85546875" customWidth="1"/>
    <col min="6425" max="6425" width="0.7109375" customWidth="1"/>
    <col min="6426" max="6426" width="12.85546875" customWidth="1"/>
    <col min="6427" max="6427" width="0.85546875" customWidth="1"/>
    <col min="6428" max="6428" width="17.85546875" customWidth="1"/>
    <col min="6437" max="6440" width="9.140625" customWidth="1"/>
    <col min="6441" max="6441" width="9" customWidth="1"/>
    <col min="6442" max="6442" width="9.140625" customWidth="1"/>
    <col min="6443" max="6443" width="8.42578125" customWidth="1"/>
    <col min="6444" max="6444" width="9.28515625" customWidth="1"/>
    <col min="6445" max="6446" width="9.140625" customWidth="1"/>
    <col min="6657" max="6657" width="36.7109375" customWidth="1"/>
    <col min="6658" max="6658" width="1.28515625" customWidth="1"/>
    <col min="6659" max="6659" width="13.7109375" customWidth="1"/>
    <col min="6660" max="6660" width="1.28515625" customWidth="1"/>
    <col min="6661" max="6661" width="13.7109375" customWidth="1"/>
    <col min="6662" max="6662" width="1" customWidth="1"/>
    <col min="6663" max="6678" width="12.140625" customWidth="1"/>
    <col min="6679" max="6679" width="3" customWidth="1"/>
    <col min="6680" max="6680" width="12.85546875" customWidth="1"/>
    <col min="6681" max="6681" width="0.7109375" customWidth="1"/>
    <col min="6682" max="6682" width="12.85546875" customWidth="1"/>
    <col min="6683" max="6683" width="0.85546875" customWidth="1"/>
    <col min="6684" max="6684" width="17.85546875" customWidth="1"/>
    <col min="6693" max="6696" width="9.140625" customWidth="1"/>
    <col min="6697" max="6697" width="9" customWidth="1"/>
    <col min="6698" max="6698" width="9.140625" customWidth="1"/>
    <col min="6699" max="6699" width="8.42578125" customWidth="1"/>
    <col min="6700" max="6700" width="9.28515625" customWidth="1"/>
    <col min="6701" max="6702" width="9.140625" customWidth="1"/>
    <col min="6913" max="6913" width="36.7109375" customWidth="1"/>
    <col min="6914" max="6914" width="1.28515625" customWidth="1"/>
    <col min="6915" max="6915" width="13.7109375" customWidth="1"/>
    <col min="6916" max="6916" width="1.28515625" customWidth="1"/>
    <col min="6917" max="6917" width="13.7109375" customWidth="1"/>
    <col min="6918" max="6918" width="1" customWidth="1"/>
    <col min="6919" max="6934" width="12.140625" customWidth="1"/>
    <col min="6935" max="6935" width="3" customWidth="1"/>
    <col min="6936" max="6936" width="12.85546875" customWidth="1"/>
    <col min="6937" max="6937" width="0.7109375" customWidth="1"/>
    <col min="6938" max="6938" width="12.85546875" customWidth="1"/>
    <col min="6939" max="6939" width="0.85546875" customWidth="1"/>
    <col min="6940" max="6940" width="17.85546875" customWidth="1"/>
    <col min="6949" max="6952" width="9.140625" customWidth="1"/>
    <col min="6953" max="6953" width="9" customWidth="1"/>
    <col min="6954" max="6954" width="9.140625" customWidth="1"/>
    <col min="6955" max="6955" width="8.42578125" customWidth="1"/>
    <col min="6956" max="6956" width="9.28515625" customWidth="1"/>
    <col min="6957" max="6958" width="9.140625" customWidth="1"/>
    <col min="7169" max="7169" width="36.7109375" customWidth="1"/>
    <col min="7170" max="7170" width="1.28515625" customWidth="1"/>
    <col min="7171" max="7171" width="13.7109375" customWidth="1"/>
    <col min="7172" max="7172" width="1.28515625" customWidth="1"/>
    <col min="7173" max="7173" width="13.7109375" customWidth="1"/>
    <col min="7174" max="7174" width="1" customWidth="1"/>
    <col min="7175" max="7190" width="12.140625" customWidth="1"/>
    <col min="7191" max="7191" width="3" customWidth="1"/>
    <col min="7192" max="7192" width="12.85546875" customWidth="1"/>
    <col min="7193" max="7193" width="0.7109375" customWidth="1"/>
    <col min="7194" max="7194" width="12.85546875" customWidth="1"/>
    <col min="7195" max="7195" width="0.85546875" customWidth="1"/>
    <col min="7196" max="7196" width="17.85546875" customWidth="1"/>
    <col min="7205" max="7208" width="9.140625" customWidth="1"/>
    <col min="7209" max="7209" width="9" customWidth="1"/>
    <col min="7210" max="7210" width="9.140625" customWidth="1"/>
    <col min="7211" max="7211" width="8.42578125" customWidth="1"/>
    <col min="7212" max="7212" width="9.28515625" customWidth="1"/>
    <col min="7213" max="7214" width="9.140625" customWidth="1"/>
    <col min="7425" max="7425" width="36.7109375" customWidth="1"/>
    <col min="7426" max="7426" width="1.28515625" customWidth="1"/>
    <col min="7427" max="7427" width="13.7109375" customWidth="1"/>
    <col min="7428" max="7428" width="1.28515625" customWidth="1"/>
    <col min="7429" max="7429" width="13.7109375" customWidth="1"/>
    <col min="7430" max="7430" width="1" customWidth="1"/>
    <col min="7431" max="7446" width="12.140625" customWidth="1"/>
    <col min="7447" max="7447" width="3" customWidth="1"/>
    <col min="7448" max="7448" width="12.85546875" customWidth="1"/>
    <col min="7449" max="7449" width="0.7109375" customWidth="1"/>
    <col min="7450" max="7450" width="12.85546875" customWidth="1"/>
    <col min="7451" max="7451" width="0.85546875" customWidth="1"/>
    <col min="7452" max="7452" width="17.85546875" customWidth="1"/>
    <col min="7461" max="7464" width="9.140625" customWidth="1"/>
    <col min="7465" max="7465" width="9" customWidth="1"/>
    <col min="7466" max="7466" width="9.140625" customWidth="1"/>
    <col min="7467" max="7467" width="8.42578125" customWidth="1"/>
    <col min="7468" max="7468" width="9.28515625" customWidth="1"/>
    <col min="7469" max="7470" width="9.140625" customWidth="1"/>
    <col min="7681" max="7681" width="36.7109375" customWidth="1"/>
    <col min="7682" max="7682" width="1.28515625" customWidth="1"/>
    <col min="7683" max="7683" width="13.7109375" customWidth="1"/>
    <col min="7684" max="7684" width="1.28515625" customWidth="1"/>
    <col min="7685" max="7685" width="13.7109375" customWidth="1"/>
    <col min="7686" max="7686" width="1" customWidth="1"/>
    <col min="7687" max="7702" width="12.140625" customWidth="1"/>
    <col min="7703" max="7703" width="3" customWidth="1"/>
    <col min="7704" max="7704" width="12.85546875" customWidth="1"/>
    <col min="7705" max="7705" width="0.7109375" customWidth="1"/>
    <col min="7706" max="7706" width="12.85546875" customWidth="1"/>
    <col min="7707" max="7707" width="0.85546875" customWidth="1"/>
    <col min="7708" max="7708" width="17.85546875" customWidth="1"/>
    <col min="7717" max="7720" width="9.140625" customWidth="1"/>
    <col min="7721" max="7721" width="9" customWidth="1"/>
    <col min="7722" max="7722" width="9.140625" customWidth="1"/>
    <col min="7723" max="7723" width="8.42578125" customWidth="1"/>
    <col min="7724" max="7724" width="9.28515625" customWidth="1"/>
    <col min="7725" max="7726" width="9.140625" customWidth="1"/>
    <col min="7937" max="7937" width="36.7109375" customWidth="1"/>
    <col min="7938" max="7938" width="1.28515625" customWidth="1"/>
    <col min="7939" max="7939" width="13.7109375" customWidth="1"/>
    <col min="7940" max="7940" width="1.28515625" customWidth="1"/>
    <col min="7941" max="7941" width="13.7109375" customWidth="1"/>
    <col min="7942" max="7942" width="1" customWidth="1"/>
    <col min="7943" max="7958" width="12.140625" customWidth="1"/>
    <col min="7959" max="7959" width="3" customWidth="1"/>
    <col min="7960" max="7960" width="12.85546875" customWidth="1"/>
    <col min="7961" max="7961" width="0.7109375" customWidth="1"/>
    <col min="7962" max="7962" width="12.85546875" customWidth="1"/>
    <col min="7963" max="7963" width="0.85546875" customWidth="1"/>
    <col min="7964" max="7964" width="17.85546875" customWidth="1"/>
    <col min="7973" max="7976" width="9.140625" customWidth="1"/>
    <col min="7977" max="7977" width="9" customWidth="1"/>
    <col min="7978" max="7978" width="9.140625" customWidth="1"/>
    <col min="7979" max="7979" width="8.42578125" customWidth="1"/>
    <col min="7980" max="7980" width="9.28515625" customWidth="1"/>
    <col min="7981" max="7982" width="9.140625" customWidth="1"/>
    <col min="8193" max="8193" width="36.7109375" customWidth="1"/>
    <col min="8194" max="8194" width="1.28515625" customWidth="1"/>
    <col min="8195" max="8195" width="13.7109375" customWidth="1"/>
    <col min="8196" max="8196" width="1.28515625" customWidth="1"/>
    <col min="8197" max="8197" width="13.7109375" customWidth="1"/>
    <col min="8198" max="8198" width="1" customWidth="1"/>
    <col min="8199" max="8214" width="12.140625" customWidth="1"/>
    <col min="8215" max="8215" width="3" customWidth="1"/>
    <col min="8216" max="8216" width="12.85546875" customWidth="1"/>
    <col min="8217" max="8217" width="0.7109375" customWidth="1"/>
    <col min="8218" max="8218" width="12.85546875" customWidth="1"/>
    <col min="8219" max="8219" width="0.85546875" customWidth="1"/>
    <col min="8220" max="8220" width="17.85546875" customWidth="1"/>
    <col min="8229" max="8232" width="9.140625" customWidth="1"/>
    <col min="8233" max="8233" width="9" customWidth="1"/>
    <col min="8234" max="8234" width="9.140625" customWidth="1"/>
    <col min="8235" max="8235" width="8.42578125" customWidth="1"/>
    <col min="8236" max="8236" width="9.28515625" customWidth="1"/>
    <col min="8237" max="8238" width="9.140625" customWidth="1"/>
    <col min="8449" max="8449" width="36.7109375" customWidth="1"/>
    <col min="8450" max="8450" width="1.28515625" customWidth="1"/>
    <col min="8451" max="8451" width="13.7109375" customWidth="1"/>
    <col min="8452" max="8452" width="1.28515625" customWidth="1"/>
    <col min="8453" max="8453" width="13.7109375" customWidth="1"/>
    <col min="8454" max="8454" width="1" customWidth="1"/>
    <col min="8455" max="8470" width="12.140625" customWidth="1"/>
    <col min="8471" max="8471" width="3" customWidth="1"/>
    <col min="8472" max="8472" width="12.85546875" customWidth="1"/>
    <col min="8473" max="8473" width="0.7109375" customWidth="1"/>
    <col min="8474" max="8474" width="12.85546875" customWidth="1"/>
    <col min="8475" max="8475" width="0.85546875" customWidth="1"/>
    <col min="8476" max="8476" width="17.85546875" customWidth="1"/>
    <col min="8485" max="8488" width="9.140625" customWidth="1"/>
    <col min="8489" max="8489" width="9" customWidth="1"/>
    <col min="8490" max="8490" width="9.140625" customWidth="1"/>
    <col min="8491" max="8491" width="8.42578125" customWidth="1"/>
    <col min="8492" max="8492" width="9.28515625" customWidth="1"/>
    <col min="8493" max="8494" width="9.140625" customWidth="1"/>
    <col min="8705" max="8705" width="36.7109375" customWidth="1"/>
    <col min="8706" max="8706" width="1.28515625" customWidth="1"/>
    <col min="8707" max="8707" width="13.7109375" customWidth="1"/>
    <col min="8708" max="8708" width="1.28515625" customWidth="1"/>
    <col min="8709" max="8709" width="13.7109375" customWidth="1"/>
    <col min="8710" max="8710" width="1" customWidth="1"/>
    <col min="8711" max="8726" width="12.140625" customWidth="1"/>
    <col min="8727" max="8727" width="3" customWidth="1"/>
    <col min="8728" max="8728" width="12.85546875" customWidth="1"/>
    <col min="8729" max="8729" width="0.7109375" customWidth="1"/>
    <col min="8730" max="8730" width="12.85546875" customWidth="1"/>
    <col min="8731" max="8731" width="0.85546875" customWidth="1"/>
    <col min="8732" max="8732" width="17.85546875" customWidth="1"/>
    <col min="8741" max="8744" width="9.140625" customWidth="1"/>
    <col min="8745" max="8745" width="9" customWidth="1"/>
    <col min="8746" max="8746" width="9.140625" customWidth="1"/>
    <col min="8747" max="8747" width="8.42578125" customWidth="1"/>
    <col min="8748" max="8748" width="9.28515625" customWidth="1"/>
    <col min="8749" max="8750" width="9.140625" customWidth="1"/>
    <col min="8961" max="8961" width="36.7109375" customWidth="1"/>
    <col min="8962" max="8962" width="1.28515625" customWidth="1"/>
    <col min="8963" max="8963" width="13.7109375" customWidth="1"/>
    <col min="8964" max="8964" width="1.28515625" customWidth="1"/>
    <col min="8965" max="8965" width="13.7109375" customWidth="1"/>
    <col min="8966" max="8966" width="1" customWidth="1"/>
    <col min="8967" max="8982" width="12.140625" customWidth="1"/>
    <col min="8983" max="8983" width="3" customWidth="1"/>
    <col min="8984" max="8984" width="12.85546875" customWidth="1"/>
    <col min="8985" max="8985" width="0.7109375" customWidth="1"/>
    <col min="8986" max="8986" width="12.85546875" customWidth="1"/>
    <col min="8987" max="8987" width="0.85546875" customWidth="1"/>
    <col min="8988" max="8988" width="17.85546875" customWidth="1"/>
    <col min="8997" max="9000" width="9.140625" customWidth="1"/>
    <col min="9001" max="9001" width="9" customWidth="1"/>
    <col min="9002" max="9002" width="9.140625" customWidth="1"/>
    <col min="9003" max="9003" width="8.42578125" customWidth="1"/>
    <col min="9004" max="9004" width="9.28515625" customWidth="1"/>
    <col min="9005" max="9006" width="9.140625" customWidth="1"/>
    <col min="9217" max="9217" width="36.7109375" customWidth="1"/>
    <col min="9218" max="9218" width="1.28515625" customWidth="1"/>
    <col min="9219" max="9219" width="13.7109375" customWidth="1"/>
    <col min="9220" max="9220" width="1.28515625" customWidth="1"/>
    <col min="9221" max="9221" width="13.7109375" customWidth="1"/>
    <col min="9222" max="9222" width="1" customWidth="1"/>
    <col min="9223" max="9238" width="12.140625" customWidth="1"/>
    <col min="9239" max="9239" width="3" customWidth="1"/>
    <col min="9240" max="9240" width="12.85546875" customWidth="1"/>
    <col min="9241" max="9241" width="0.7109375" customWidth="1"/>
    <col min="9242" max="9242" width="12.85546875" customWidth="1"/>
    <col min="9243" max="9243" width="0.85546875" customWidth="1"/>
    <col min="9244" max="9244" width="17.85546875" customWidth="1"/>
    <col min="9253" max="9256" width="9.140625" customWidth="1"/>
    <col min="9257" max="9257" width="9" customWidth="1"/>
    <col min="9258" max="9258" width="9.140625" customWidth="1"/>
    <col min="9259" max="9259" width="8.42578125" customWidth="1"/>
    <col min="9260" max="9260" width="9.28515625" customWidth="1"/>
    <col min="9261" max="9262" width="9.140625" customWidth="1"/>
    <col min="9473" max="9473" width="36.7109375" customWidth="1"/>
    <col min="9474" max="9474" width="1.28515625" customWidth="1"/>
    <col min="9475" max="9475" width="13.7109375" customWidth="1"/>
    <col min="9476" max="9476" width="1.28515625" customWidth="1"/>
    <col min="9477" max="9477" width="13.7109375" customWidth="1"/>
    <col min="9478" max="9478" width="1" customWidth="1"/>
    <col min="9479" max="9494" width="12.140625" customWidth="1"/>
    <col min="9495" max="9495" width="3" customWidth="1"/>
    <col min="9496" max="9496" width="12.85546875" customWidth="1"/>
    <col min="9497" max="9497" width="0.7109375" customWidth="1"/>
    <col min="9498" max="9498" width="12.85546875" customWidth="1"/>
    <col min="9499" max="9499" width="0.85546875" customWidth="1"/>
    <col min="9500" max="9500" width="17.85546875" customWidth="1"/>
    <col min="9509" max="9512" width="9.140625" customWidth="1"/>
    <col min="9513" max="9513" width="9" customWidth="1"/>
    <col min="9514" max="9514" width="9.140625" customWidth="1"/>
    <col min="9515" max="9515" width="8.42578125" customWidth="1"/>
    <col min="9516" max="9516" width="9.28515625" customWidth="1"/>
    <col min="9517" max="9518" width="9.140625" customWidth="1"/>
    <col min="9729" max="9729" width="36.7109375" customWidth="1"/>
    <col min="9730" max="9730" width="1.28515625" customWidth="1"/>
    <col min="9731" max="9731" width="13.7109375" customWidth="1"/>
    <col min="9732" max="9732" width="1.28515625" customWidth="1"/>
    <col min="9733" max="9733" width="13.7109375" customWidth="1"/>
    <col min="9734" max="9734" width="1" customWidth="1"/>
    <col min="9735" max="9750" width="12.140625" customWidth="1"/>
    <col min="9751" max="9751" width="3" customWidth="1"/>
    <col min="9752" max="9752" width="12.85546875" customWidth="1"/>
    <col min="9753" max="9753" width="0.7109375" customWidth="1"/>
    <col min="9754" max="9754" width="12.85546875" customWidth="1"/>
    <col min="9755" max="9755" width="0.85546875" customWidth="1"/>
    <col min="9756" max="9756" width="17.85546875" customWidth="1"/>
    <col min="9765" max="9768" width="9.140625" customWidth="1"/>
    <col min="9769" max="9769" width="9" customWidth="1"/>
    <col min="9770" max="9770" width="9.140625" customWidth="1"/>
    <col min="9771" max="9771" width="8.42578125" customWidth="1"/>
    <col min="9772" max="9772" width="9.28515625" customWidth="1"/>
    <col min="9773" max="9774" width="9.140625" customWidth="1"/>
    <col min="9985" max="9985" width="36.7109375" customWidth="1"/>
    <col min="9986" max="9986" width="1.28515625" customWidth="1"/>
    <col min="9987" max="9987" width="13.7109375" customWidth="1"/>
    <col min="9988" max="9988" width="1.28515625" customWidth="1"/>
    <col min="9989" max="9989" width="13.7109375" customWidth="1"/>
    <col min="9990" max="9990" width="1" customWidth="1"/>
    <col min="9991" max="10006" width="12.140625" customWidth="1"/>
    <col min="10007" max="10007" width="3" customWidth="1"/>
    <col min="10008" max="10008" width="12.85546875" customWidth="1"/>
    <col min="10009" max="10009" width="0.7109375" customWidth="1"/>
    <col min="10010" max="10010" width="12.85546875" customWidth="1"/>
    <col min="10011" max="10011" width="0.85546875" customWidth="1"/>
    <col min="10012" max="10012" width="17.85546875" customWidth="1"/>
    <col min="10021" max="10024" width="9.140625" customWidth="1"/>
    <col min="10025" max="10025" width="9" customWidth="1"/>
    <col min="10026" max="10026" width="9.140625" customWidth="1"/>
    <col min="10027" max="10027" width="8.42578125" customWidth="1"/>
    <col min="10028" max="10028" width="9.28515625" customWidth="1"/>
    <col min="10029" max="10030" width="9.140625" customWidth="1"/>
    <col min="10241" max="10241" width="36.7109375" customWidth="1"/>
    <col min="10242" max="10242" width="1.28515625" customWidth="1"/>
    <col min="10243" max="10243" width="13.7109375" customWidth="1"/>
    <col min="10244" max="10244" width="1.28515625" customWidth="1"/>
    <col min="10245" max="10245" width="13.7109375" customWidth="1"/>
    <col min="10246" max="10246" width="1" customWidth="1"/>
    <col min="10247" max="10262" width="12.140625" customWidth="1"/>
    <col min="10263" max="10263" width="3" customWidth="1"/>
    <col min="10264" max="10264" width="12.85546875" customWidth="1"/>
    <col min="10265" max="10265" width="0.7109375" customWidth="1"/>
    <col min="10266" max="10266" width="12.85546875" customWidth="1"/>
    <col min="10267" max="10267" width="0.85546875" customWidth="1"/>
    <col min="10268" max="10268" width="17.85546875" customWidth="1"/>
    <col min="10277" max="10280" width="9.140625" customWidth="1"/>
    <col min="10281" max="10281" width="9" customWidth="1"/>
    <col min="10282" max="10282" width="9.140625" customWidth="1"/>
    <col min="10283" max="10283" width="8.42578125" customWidth="1"/>
    <col min="10284" max="10284" width="9.28515625" customWidth="1"/>
    <col min="10285" max="10286" width="9.140625" customWidth="1"/>
    <col min="10497" max="10497" width="36.7109375" customWidth="1"/>
    <col min="10498" max="10498" width="1.28515625" customWidth="1"/>
    <col min="10499" max="10499" width="13.7109375" customWidth="1"/>
    <col min="10500" max="10500" width="1.28515625" customWidth="1"/>
    <col min="10501" max="10501" width="13.7109375" customWidth="1"/>
    <col min="10502" max="10502" width="1" customWidth="1"/>
    <col min="10503" max="10518" width="12.140625" customWidth="1"/>
    <col min="10519" max="10519" width="3" customWidth="1"/>
    <col min="10520" max="10520" width="12.85546875" customWidth="1"/>
    <col min="10521" max="10521" width="0.7109375" customWidth="1"/>
    <col min="10522" max="10522" width="12.85546875" customWidth="1"/>
    <col min="10523" max="10523" width="0.85546875" customWidth="1"/>
    <col min="10524" max="10524" width="17.85546875" customWidth="1"/>
    <col min="10533" max="10536" width="9.140625" customWidth="1"/>
    <col min="10537" max="10537" width="9" customWidth="1"/>
    <col min="10538" max="10538" width="9.140625" customWidth="1"/>
    <col min="10539" max="10539" width="8.42578125" customWidth="1"/>
    <col min="10540" max="10540" width="9.28515625" customWidth="1"/>
    <col min="10541" max="10542" width="9.140625" customWidth="1"/>
    <col min="10753" max="10753" width="36.7109375" customWidth="1"/>
    <col min="10754" max="10754" width="1.28515625" customWidth="1"/>
    <col min="10755" max="10755" width="13.7109375" customWidth="1"/>
    <col min="10756" max="10756" width="1.28515625" customWidth="1"/>
    <col min="10757" max="10757" width="13.7109375" customWidth="1"/>
    <col min="10758" max="10758" width="1" customWidth="1"/>
    <col min="10759" max="10774" width="12.140625" customWidth="1"/>
    <col min="10775" max="10775" width="3" customWidth="1"/>
    <col min="10776" max="10776" width="12.85546875" customWidth="1"/>
    <col min="10777" max="10777" width="0.7109375" customWidth="1"/>
    <col min="10778" max="10778" width="12.85546875" customWidth="1"/>
    <col min="10779" max="10779" width="0.85546875" customWidth="1"/>
    <col min="10780" max="10780" width="17.85546875" customWidth="1"/>
    <col min="10789" max="10792" width="9.140625" customWidth="1"/>
    <col min="10793" max="10793" width="9" customWidth="1"/>
    <col min="10794" max="10794" width="9.140625" customWidth="1"/>
    <col min="10795" max="10795" width="8.42578125" customWidth="1"/>
    <col min="10796" max="10796" width="9.28515625" customWidth="1"/>
    <col min="10797" max="10798" width="9.140625" customWidth="1"/>
    <col min="11009" max="11009" width="36.7109375" customWidth="1"/>
    <col min="11010" max="11010" width="1.28515625" customWidth="1"/>
    <col min="11011" max="11011" width="13.7109375" customWidth="1"/>
    <col min="11012" max="11012" width="1.28515625" customWidth="1"/>
    <col min="11013" max="11013" width="13.7109375" customWidth="1"/>
    <col min="11014" max="11014" width="1" customWidth="1"/>
    <col min="11015" max="11030" width="12.140625" customWidth="1"/>
    <col min="11031" max="11031" width="3" customWidth="1"/>
    <col min="11032" max="11032" width="12.85546875" customWidth="1"/>
    <col min="11033" max="11033" width="0.7109375" customWidth="1"/>
    <col min="11034" max="11034" width="12.85546875" customWidth="1"/>
    <col min="11035" max="11035" width="0.85546875" customWidth="1"/>
    <col min="11036" max="11036" width="17.85546875" customWidth="1"/>
    <col min="11045" max="11048" width="9.140625" customWidth="1"/>
    <col min="11049" max="11049" width="9" customWidth="1"/>
    <col min="11050" max="11050" width="9.140625" customWidth="1"/>
    <col min="11051" max="11051" width="8.42578125" customWidth="1"/>
    <col min="11052" max="11052" width="9.28515625" customWidth="1"/>
    <col min="11053" max="11054" width="9.140625" customWidth="1"/>
    <col min="11265" max="11265" width="36.7109375" customWidth="1"/>
    <col min="11266" max="11266" width="1.28515625" customWidth="1"/>
    <col min="11267" max="11267" width="13.7109375" customWidth="1"/>
    <col min="11268" max="11268" width="1.28515625" customWidth="1"/>
    <col min="11269" max="11269" width="13.7109375" customWidth="1"/>
    <col min="11270" max="11270" width="1" customWidth="1"/>
    <col min="11271" max="11286" width="12.140625" customWidth="1"/>
    <col min="11287" max="11287" width="3" customWidth="1"/>
    <col min="11288" max="11288" width="12.85546875" customWidth="1"/>
    <col min="11289" max="11289" width="0.7109375" customWidth="1"/>
    <col min="11290" max="11290" width="12.85546875" customWidth="1"/>
    <col min="11291" max="11291" width="0.85546875" customWidth="1"/>
    <col min="11292" max="11292" width="17.85546875" customWidth="1"/>
    <col min="11301" max="11304" width="9.140625" customWidth="1"/>
    <col min="11305" max="11305" width="9" customWidth="1"/>
    <col min="11306" max="11306" width="9.140625" customWidth="1"/>
    <col min="11307" max="11307" width="8.42578125" customWidth="1"/>
    <col min="11308" max="11308" width="9.28515625" customWidth="1"/>
    <col min="11309" max="11310" width="9.140625" customWidth="1"/>
    <col min="11521" max="11521" width="36.7109375" customWidth="1"/>
    <col min="11522" max="11522" width="1.28515625" customWidth="1"/>
    <col min="11523" max="11523" width="13.7109375" customWidth="1"/>
    <col min="11524" max="11524" width="1.28515625" customWidth="1"/>
    <col min="11525" max="11525" width="13.7109375" customWidth="1"/>
    <col min="11526" max="11526" width="1" customWidth="1"/>
    <col min="11527" max="11542" width="12.140625" customWidth="1"/>
    <col min="11543" max="11543" width="3" customWidth="1"/>
    <col min="11544" max="11544" width="12.85546875" customWidth="1"/>
    <col min="11545" max="11545" width="0.7109375" customWidth="1"/>
    <col min="11546" max="11546" width="12.85546875" customWidth="1"/>
    <col min="11547" max="11547" width="0.85546875" customWidth="1"/>
    <col min="11548" max="11548" width="17.85546875" customWidth="1"/>
    <col min="11557" max="11560" width="9.140625" customWidth="1"/>
    <col min="11561" max="11561" width="9" customWidth="1"/>
    <col min="11562" max="11562" width="9.140625" customWidth="1"/>
    <col min="11563" max="11563" width="8.42578125" customWidth="1"/>
    <col min="11564" max="11564" width="9.28515625" customWidth="1"/>
    <col min="11565" max="11566" width="9.140625" customWidth="1"/>
    <col min="11777" max="11777" width="36.7109375" customWidth="1"/>
    <col min="11778" max="11778" width="1.28515625" customWidth="1"/>
    <col min="11779" max="11779" width="13.7109375" customWidth="1"/>
    <col min="11780" max="11780" width="1.28515625" customWidth="1"/>
    <col min="11781" max="11781" width="13.7109375" customWidth="1"/>
    <col min="11782" max="11782" width="1" customWidth="1"/>
    <col min="11783" max="11798" width="12.140625" customWidth="1"/>
    <col min="11799" max="11799" width="3" customWidth="1"/>
    <col min="11800" max="11800" width="12.85546875" customWidth="1"/>
    <col min="11801" max="11801" width="0.7109375" customWidth="1"/>
    <col min="11802" max="11802" width="12.85546875" customWidth="1"/>
    <col min="11803" max="11803" width="0.85546875" customWidth="1"/>
    <col min="11804" max="11804" width="17.85546875" customWidth="1"/>
    <col min="11813" max="11816" width="9.140625" customWidth="1"/>
    <col min="11817" max="11817" width="9" customWidth="1"/>
    <col min="11818" max="11818" width="9.140625" customWidth="1"/>
    <col min="11819" max="11819" width="8.42578125" customWidth="1"/>
    <col min="11820" max="11820" width="9.28515625" customWidth="1"/>
    <col min="11821" max="11822" width="9.140625" customWidth="1"/>
    <col min="12033" max="12033" width="36.7109375" customWidth="1"/>
    <col min="12034" max="12034" width="1.28515625" customWidth="1"/>
    <col min="12035" max="12035" width="13.7109375" customWidth="1"/>
    <col min="12036" max="12036" width="1.28515625" customWidth="1"/>
    <col min="12037" max="12037" width="13.7109375" customWidth="1"/>
    <col min="12038" max="12038" width="1" customWidth="1"/>
    <col min="12039" max="12054" width="12.140625" customWidth="1"/>
    <col min="12055" max="12055" width="3" customWidth="1"/>
    <col min="12056" max="12056" width="12.85546875" customWidth="1"/>
    <col min="12057" max="12057" width="0.7109375" customWidth="1"/>
    <col min="12058" max="12058" width="12.85546875" customWidth="1"/>
    <col min="12059" max="12059" width="0.85546875" customWidth="1"/>
    <col min="12060" max="12060" width="17.85546875" customWidth="1"/>
    <col min="12069" max="12072" width="9.140625" customWidth="1"/>
    <col min="12073" max="12073" width="9" customWidth="1"/>
    <col min="12074" max="12074" width="9.140625" customWidth="1"/>
    <col min="12075" max="12075" width="8.42578125" customWidth="1"/>
    <col min="12076" max="12076" width="9.28515625" customWidth="1"/>
    <col min="12077" max="12078" width="9.140625" customWidth="1"/>
    <col min="12289" max="12289" width="36.7109375" customWidth="1"/>
    <col min="12290" max="12290" width="1.28515625" customWidth="1"/>
    <col min="12291" max="12291" width="13.7109375" customWidth="1"/>
    <col min="12292" max="12292" width="1.28515625" customWidth="1"/>
    <col min="12293" max="12293" width="13.7109375" customWidth="1"/>
    <col min="12294" max="12294" width="1" customWidth="1"/>
    <col min="12295" max="12310" width="12.140625" customWidth="1"/>
    <col min="12311" max="12311" width="3" customWidth="1"/>
    <col min="12312" max="12312" width="12.85546875" customWidth="1"/>
    <col min="12313" max="12313" width="0.7109375" customWidth="1"/>
    <col min="12314" max="12314" width="12.85546875" customWidth="1"/>
    <col min="12315" max="12315" width="0.85546875" customWidth="1"/>
    <col min="12316" max="12316" width="17.85546875" customWidth="1"/>
    <col min="12325" max="12328" width="9.140625" customWidth="1"/>
    <col min="12329" max="12329" width="9" customWidth="1"/>
    <col min="12330" max="12330" width="9.140625" customWidth="1"/>
    <col min="12331" max="12331" width="8.42578125" customWidth="1"/>
    <col min="12332" max="12332" width="9.28515625" customWidth="1"/>
    <col min="12333" max="12334" width="9.140625" customWidth="1"/>
    <col min="12545" max="12545" width="36.7109375" customWidth="1"/>
    <col min="12546" max="12546" width="1.28515625" customWidth="1"/>
    <col min="12547" max="12547" width="13.7109375" customWidth="1"/>
    <col min="12548" max="12548" width="1.28515625" customWidth="1"/>
    <col min="12549" max="12549" width="13.7109375" customWidth="1"/>
    <col min="12550" max="12550" width="1" customWidth="1"/>
    <col min="12551" max="12566" width="12.140625" customWidth="1"/>
    <col min="12567" max="12567" width="3" customWidth="1"/>
    <col min="12568" max="12568" width="12.85546875" customWidth="1"/>
    <col min="12569" max="12569" width="0.7109375" customWidth="1"/>
    <col min="12570" max="12570" width="12.85546875" customWidth="1"/>
    <col min="12571" max="12571" width="0.85546875" customWidth="1"/>
    <col min="12572" max="12572" width="17.85546875" customWidth="1"/>
    <col min="12581" max="12584" width="9.140625" customWidth="1"/>
    <col min="12585" max="12585" width="9" customWidth="1"/>
    <col min="12586" max="12586" width="9.140625" customWidth="1"/>
    <col min="12587" max="12587" width="8.42578125" customWidth="1"/>
    <col min="12588" max="12588" width="9.28515625" customWidth="1"/>
    <col min="12589" max="12590" width="9.140625" customWidth="1"/>
    <col min="12801" max="12801" width="36.7109375" customWidth="1"/>
    <col min="12802" max="12802" width="1.28515625" customWidth="1"/>
    <col min="12803" max="12803" width="13.7109375" customWidth="1"/>
    <col min="12804" max="12804" width="1.28515625" customWidth="1"/>
    <col min="12805" max="12805" width="13.7109375" customWidth="1"/>
    <col min="12806" max="12806" width="1" customWidth="1"/>
    <col min="12807" max="12822" width="12.140625" customWidth="1"/>
    <col min="12823" max="12823" width="3" customWidth="1"/>
    <col min="12824" max="12824" width="12.85546875" customWidth="1"/>
    <col min="12825" max="12825" width="0.7109375" customWidth="1"/>
    <col min="12826" max="12826" width="12.85546875" customWidth="1"/>
    <col min="12827" max="12827" width="0.85546875" customWidth="1"/>
    <col min="12828" max="12828" width="17.85546875" customWidth="1"/>
    <col min="12837" max="12840" width="9.140625" customWidth="1"/>
    <col min="12841" max="12841" width="9" customWidth="1"/>
    <col min="12842" max="12842" width="9.140625" customWidth="1"/>
    <col min="12843" max="12843" width="8.42578125" customWidth="1"/>
    <col min="12844" max="12844" width="9.28515625" customWidth="1"/>
    <col min="12845" max="12846" width="9.140625" customWidth="1"/>
    <col min="13057" max="13057" width="36.7109375" customWidth="1"/>
    <col min="13058" max="13058" width="1.28515625" customWidth="1"/>
    <col min="13059" max="13059" width="13.7109375" customWidth="1"/>
    <col min="13060" max="13060" width="1.28515625" customWidth="1"/>
    <col min="13061" max="13061" width="13.7109375" customWidth="1"/>
    <col min="13062" max="13062" width="1" customWidth="1"/>
    <col min="13063" max="13078" width="12.140625" customWidth="1"/>
    <col min="13079" max="13079" width="3" customWidth="1"/>
    <col min="13080" max="13080" width="12.85546875" customWidth="1"/>
    <col min="13081" max="13081" width="0.7109375" customWidth="1"/>
    <col min="13082" max="13082" width="12.85546875" customWidth="1"/>
    <col min="13083" max="13083" width="0.85546875" customWidth="1"/>
    <col min="13084" max="13084" width="17.85546875" customWidth="1"/>
    <col min="13093" max="13096" width="9.140625" customWidth="1"/>
    <col min="13097" max="13097" width="9" customWidth="1"/>
    <col min="13098" max="13098" width="9.140625" customWidth="1"/>
    <col min="13099" max="13099" width="8.42578125" customWidth="1"/>
    <col min="13100" max="13100" width="9.28515625" customWidth="1"/>
    <col min="13101" max="13102" width="9.140625" customWidth="1"/>
    <col min="13313" max="13313" width="36.7109375" customWidth="1"/>
    <col min="13314" max="13314" width="1.28515625" customWidth="1"/>
    <col min="13315" max="13315" width="13.7109375" customWidth="1"/>
    <col min="13316" max="13316" width="1.28515625" customWidth="1"/>
    <col min="13317" max="13317" width="13.7109375" customWidth="1"/>
    <col min="13318" max="13318" width="1" customWidth="1"/>
    <col min="13319" max="13334" width="12.140625" customWidth="1"/>
    <col min="13335" max="13335" width="3" customWidth="1"/>
    <col min="13336" max="13336" width="12.85546875" customWidth="1"/>
    <col min="13337" max="13337" width="0.7109375" customWidth="1"/>
    <col min="13338" max="13338" width="12.85546875" customWidth="1"/>
    <col min="13339" max="13339" width="0.85546875" customWidth="1"/>
    <col min="13340" max="13340" width="17.85546875" customWidth="1"/>
    <col min="13349" max="13352" width="9.140625" customWidth="1"/>
    <col min="13353" max="13353" width="9" customWidth="1"/>
    <col min="13354" max="13354" width="9.140625" customWidth="1"/>
    <col min="13355" max="13355" width="8.42578125" customWidth="1"/>
    <col min="13356" max="13356" width="9.28515625" customWidth="1"/>
    <col min="13357" max="13358" width="9.140625" customWidth="1"/>
    <col min="13569" max="13569" width="36.7109375" customWidth="1"/>
    <col min="13570" max="13570" width="1.28515625" customWidth="1"/>
    <col min="13571" max="13571" width="13.7109375" customWidth="1"/>
    <col min="13572" max="13572" width="1.28515625" customWidth="1"/>
    <col min="13573" max="13573" width="13.7109375" customWidth="1"/>
    <col min="13574" max="13574" width="1" customWidth="1"/>
    <col min="13575" max="13590" width="12.140625" customWidth="1"/>
    <col min="13591" max="13591" width="3" customWidth="1"/>
    <col min="13592" max="13592" width="12.85546875" customWidth="1"/>
    <col min="13593" max="13593" width="0.7109375" customWidth="1"/>
    <col min="13594" max="13594" width="12.85546875" customWidth="1"/>
    <col min="13595" max="13595" width="0.85546875" customWidth="1"/>
    <col min="13596" max="13596" width="17.85546875" customWidth="1"/>
    <col min="13605" max="13608" width="9.140625" customWidth="1"/>
    <col min="13609" max="13609" width="9" customWidth="1"/>
    <col min="13610" max="13610" width="9.140625" customWidth="1"/>
    <col min="13611" max="13611" width="8.42578125" customWidth="1"/>
    <col min="13612" max="13612" width="9.28515625" customWidth="1"/>
    <col min="13613" max="13614" width="9.140625" customWidth="1"/>
    <col min="13825" max="13825" width="36.7109375" customWidth="1"/>
    <col min="13826" max="13826" width="1.28515625" customWidth="1"/>
    <col min="13827" max="13827" width="13.7109375" customWidth="1"/>
    <col min="13828" max="13828" width="1.28515625" customWidth="1"/>
    <col min="13829" max="13829" width="13.7109375" customWidth="1"/>
    <col min="13830" max="13830" width="1" customWidth="1"/>
    <col min="13831" max="13846" width="12.140625" customWidth="1"/>
    <col min="13847" max="13847" width="3" customWidth="1"/>
    <col min="13848" max="13848" width="12.85546875" customWidth="1"/>
    <col min="13849" max="13849" width="0.7109375" customWidth="1"/>
    <col min="13850" max="13850" width="12.85546875" customWidth="1"/>
    <col min="13851" max="13851" width="0.85546875" customWidth="1"/>
    <col min="13852" max="13852" width="17.85546875" customWidth="1"/>
    <col min="13861" max="13864" width="9.140625" customWidth="1"/>
    <col min="13865" max="13865" width="9" customWidth="1"/>
    <col min="13866" max="13866" width="9.140625" customWidth="1"/>
    <col min="13867" max="13867" width="8.42578125" customWidth="1"/>
    <col min="13868" max="13868" width="9.28515625" customWidth="1"/>
    <col min="13869" max="13870" width="9.140625" customWidth="1"/>
    <col min="14081" max="14081" width="36.7109375" customWidth="1"/>
    <col min="14082" max="14082" width="1.28515625" customWidth="1"/>
    <col min="14083" max="14083" width="13.7109375" customWidth="1"/>
    <col min="14084" max="14084" width="1.28515625" customWidth="1"/>
    <col min="14085" max="14085" width="13.7109375" customWidth="1"/>
    <col min="14086" max="14086" width="1" customWidth="1"/>
    <col min="14087" max="14102" width="12.140625" customWidth="1"/>
    <col min="14103" max="14103" width="3" customWidth="1"/>
    <col min="14104" max="14104" width="12.85546875" customWidth="1"/>
    <col min="14105" max="14105" width="0.7109375" customWidth="1"/>
    <col min="14106" max="14106" width="12.85546875" customWidth="1"/>
    <col min="14107" max="14107" width="0.85546875" customWidth="1"/>
    <col min="14108" max="14108" width="17.85546875" customWidth="1"/>
    <col min="14117" max="14120" width="9.140625" customWidth="1"/>
    <col min="14121" max="14121" width="9" customWidth="1"/>
    <col min="14122" max="14122" width="9.140625" customWidth="1"/>
    <col min="14123" max="14123" width="8.42578125" customWidth="1"/>
    <col min="14124" max="14124" width="9.28515625" customWidth="1"/>
    <col min="14125" max="14126" width="9.140625" customWidth="1"/>
    <col min="14337" max="14337" width="36.7109375" customWidth="1"/>
    <col min="14338" max="14338" width="1.28515625" customWidth="1"/>
    <col min="14339" max="14339" width="13.7109375" customWidth="1"/>
    <col min="14340" max="14340" width="1.28515625" customWidth="1"/>
    <col min="14341" max="14341" width="13.7109375" customWidth="1"/>
    <col min="14342" max="14342" width="1" customWidth="1"/>
    <col min="14343" max="14358" width="12.140625" customWidth="1"/>
    <col min="14359" max="14359" width="3" customWidth="1"/>
    <col min="14360" max="14360" width="12.85546875" customWidth="1"/>
    <col min="14361" max="14361" width="0.7109375" customWidth="1"/>
    <col min="14362" max="14362" width="12.85546875" customWidth="1"/>
    <col min="14363" max="14363" width="0.85546875" customWidth="1"/>
    <col min="14364" max="14364" width="17.85546875" customWidth="1"/>
    <col min="14373" max="14376" width="9.140625" customWidth="1"/>
    <col min="14377" max="14377" width="9" customWidth="1"/>
    <col min="14378" max="14378" width="9.140625" customWidth="1"/>
    <col min="14379" max="14379" width="8.42578125" customWidth="1"/>
    <col min="14380" max="14380" width="9.28515625" customWidth="1"/>
    <col min="14381" max="14382" width="9.140625" customWidth="1"/>
    <col min="14593" max="14593" width="36.7109375" customWidth="1"/>
    <col min="14594" max="14594" width="1.28515625" customWidth="1"/>
    <col min="14595" max="14595" width="13.7109375" customWidth="1"/>
    <col min="14596" max="14596" width="1.28515625" customWidth="1"/>
    <col min="14597" max="14597" width="13.7109375" customWidth="1"/>
    <col min="14598" max="14598" width="1" customWidth="1"/>
    <col min="14599" max="14614" width="12.140625" customWidth="1"/>
    <col min="14615" max="14615" width="3" customWidth="1"/>
    <col min="14616" max="14616" width="12.85546875" customWidth="1"/>
    <col min="14617" max="14617" width="0.7109375" customWidth="1"/>
    <col min="14618" max="14618" width="12.85546875" customWidth="1"/>
    <col min="14619" max="14619" width="0.85546875" customWidth="1"/>
    <col min="14620" max="14620" width="17.85546875" customWidth="1"/>
    <col min="14629" max="14632" width="9.140625" customWidth="1"/>
    <col min="14633" max="14633" width="9" customWidth="1"/>
    <col min="14634" max="14634" width="9.140625" customWidth="1"/>
    <col min="14635" max="14635" width="8.42578125" customWidth="1"/>
    <col min="14636" max="14636" width="9.28515625" customWidth="1"/>
    <col min="14637" max="14638" width="9.140625" customWidth="1"/>
    <col min="14849" max="14849" width="36.7109375" customWidth="1"/>
    <col min="14850" max="14850" width="1.28515625" customWidth="1"/>
    <col min="14851" max="14851" width="13.7109375" customWidth="1"/>
    <col min="14852" max="14852" width="1.28515625" customWidth="1"/>
    <col min="14853" max="14853" width="13.7109375" customWidth="1"/>
    <col min="14854" max="14854" width="1" customWidth="1"/>
    <col min="14855" max="14870" width="12.140625" customWidth="1"/>
    <col min="14871" max="14871" width="3" customWidth="1"/>
    <col min="14872" max="14872" width="12.85546875" customWidth="1"/>
    <col min="14873" max="14873" width="0.7109375" customWidth="1"/>
    <col min="14874" max="14874" width="12.85546875" customWidth="1"/>
    <col min="14875" max="14875" width="0.85546875" customWidth="1"/>
    <col min="14876" max="14876" width="17.85546875" customWidth="1"/>
    <col min="14885" max="14888" width="9.140625" customWidth="1"/>
    <col min="14889" max="14889" width="9" customWidth="1"/>
    <col min="14890" max="14890" width="9.140625" customWidth="1"/>
    <col min="14891" max="14891" width="8.42578125" customWidth="1"/>
    <col min="14892" max="14892" width="9.28515625" customWidth="1"/>
    <col min="14893" max="14894" width="9.140625" customWidth="1"/>
    <col min="15105" max="15105" width="36.7109375" customWidth="1"/>
    <col min="15106" max="15106" width="1.28515625" customWidth="1"/>
    <col min="15107" max="15107" width="13.7109375" customWidth="1"/>
    <col min="15108" max="15108" width="1.28515625" customWidth="1"/>
    <col min="15109" max="15109" width="13.7109375" customWidth="1"/>
    <col min="15110" max="15110" width="1" customWidth="1"/>
    <col min="15111" max="15126" width="12.140625" customWidth="1"/>
    <col min="15127" max="15127" width="3" customWidth="1"/>
    <col min="15128" max="15128" width="12.85546875" customWidth="1"/>
    <col min="15129" max="15129" width="0.7109375" customWidth="1"/>
    <col min="15130" max="15130" width="12.85546875" customWidth="1"/>
    <col min="15131" max="15131" width="0.85546875" customWidth="1"/>
    <col min="15132" max="15132" width="17.85546875" customWidth="1"/>
    <col min="15141" max="15144" width="9.140625" customWidth="1"/>
    <col min="15145" max="15145" width="9" customWidth="1"/>
    <col min="15146" max="15146" width="9.140625" customWidth="1"/>
    <col min="15147" max="15147" width="8.42578125" customWidth="1"/>
    <col min="15148" max="15148" width="9.28515625" customWidth="1"/>
    <col min="15149" max="15150" width="9.140625" customWidth="1"/>
    <col min="15361" max="15361" width="36.7109375" customWidth="1"/>
    <col min="15362" max="15362" width="1.28515625" customWidth="1"/>
    <col min="15363" max="15363" width="13.7109375" customWidth="1"/>
    <col min="15364" max="15364" width="1.28515625" customWidth="1"/>
    <col min="15365" max="15365" width="13.7109375" customWidth="1"/>
    <col min="15366" max="15366" width="1" customWidth="1"/>
    <col min="15367" max="15382" width="12.140625" customWidth="1"/>
    <col min="15383" max="15383" width="3" customWidth="1"/>
    <col min="15384" max="15384" width="12.85546875" customWidth="1"/>
    <col min="15385" max="15385" width="0.7109375" customWidth="1"/>
    <col min="15386" max="15386" width="12.85546875" customWidth="1"/>
    <col min="15387" max="15387" width="0.85546875" customWidth="1"/>
    <col min="15388" max="15388" width="17.85546875" customWidth="1"/>
    <col min="15397" max="15400" width="9.140625" customWidth="1"/>
    <col min="15401" max="15401" width="9" customWidth="1"/>
    <col min="15402" max="15402" width="9.140625" customWidth="1"/>
    <col min="15403" max="15403" width="8.42578125" customWidth="1"/>
    <col min="15404" max="15404" width="9.28515625" customWidth="1"/>
    <col min="15405" max="15406" width="9.140625" customWidth="1"/>
    <col min="15617" max="15617" width="36.7109375" customWidth="1"/>
    <col min="15618" max="15618" width="1.28515625" customWidth="1"/>
    <col min="15619" max="15619" width="13.7109375" customWidth="1"/>
    <col min="15620" max="15620" width="1.28515625" customWidth="1"/>
    <col min="15621" max="15621" width="13.7109375" customWidth="1"/>
    <col min="15622" max="15622" width="1" customWidth="1"/>
    <col min="15623" max="15638" width="12.140625" customWidth="1"/>
    <col min="15639" max="15639" width="3" customWidth="1"/>
    <col min="15640" max="15640" width="12.85546875" customWidth="1"/>
    <col min="15641" max="15641" width="0.7109375" customWidth="1"/>
    <col min="15642" max="15642" width="12.85546875" customWidth="1"/>
    <col min="15643" max="15643" width="0.85546875" customWidth="1"/>
    <col min="15644" max="15644" width="17.85546875" customWidth="1"/>
    <col min="15653" max="15656" width="9.140625" customWidth="1"/>
    <col min="15657" max="15657" width="9" customWidth="1"/>
    <col min="15658" max="15658" width="9.140625" customWidth="1"/>
    <col min="15659" max="15659" width="8.42578125" customWidth="1"/>
    <col min="15660" max="15660" width="9.28515625" customWidth="1"/>
    <col min="15661" max="15662" width="9.140625" customWidth="1"/>
    <col min="15873" max="15873" width="36.7109375" customWidth="1"/>
    <col min="15874" max="15874" width="1.28515625" customWidth="1"/>
    <col min="15875" max="15875" width="13.7109375" customWidth="1"/>
    <col min="15876" max="15876" width="1.28515625" customWidth="1"/>
    <col min="15877" max="15877" width="13.7109375" customWidth="1"/>
    <col min="15878" max="15878" width="1" customWidth="1"/>
    <col min="15879" max="15894" width="12.140625" customWidth="1"/>
    <col min="15895" max="15895" width="3" customWidth="1"/>
    <col min="15896" max="15896" width="12.85546875" customWidth="1"/>
    <col min="15897" max="15897" width="0.7109375" customWidth="1"/>
    <col min="15898" max="15898" width="12.85546875" customWidth="1"/>
    <col min="15899" max="15899" width="0.85546875" customWidth="1"/>
    <col min="15900" max="15900" width="17.85546875" customWidth="1"/>
    <col min="15909" max="15912" width="9.140625" customWidth="1"/>
    <col min="15913" max="15913" width="9" customWidth="1"/>
    <col min="15914" max="15914" width="9.140625" customWidth="1"/>
    <col min="15915" max="15915" width="8.42578125" customWidth="1"/>
    <col min="15916" max="15916" width="9.28515625" customWidth="1"/>
    <col min="15917" max="15918" width="9.140625" customWidth="1"/>
    <col min="16129" max="16129" width="36.7109375" customWidth="1"/>
    <col min="16130" max="16130" width="1.28515625" customWidth="1"/>
    <col min="16131" max="16131" width="13.7109375" customWidth="1"/>
    <col min="16132" max="16132" width="1.28515625" customWidth="1"/>
    <col min="16133" max="16133" width="13.7109375" customWidth="1"/>
    <col min="16134" max="16134" width="1" customWidth="1"/>
    <col min="16135" max="16150" width="12.140625" customWidth="1"/>
    <col min="16151" max="16151" width="3" customWidth="1"/>
    <col min="16152" max="16152" width="12.85546875" customWidth="1"/>
    <col min="16153" max="16153" width="0.7109375" customWidth="1"/>
    <col min="16154" max="16154" width="12.85546875" customWidth="1"/>
    <col min="16155" max="16155" width="0.85546875" customWidth="1"/>
    <col min="16156" max="16156" width="17.85546875" customWidth="1"/>
    <col min="16165" max="16168" width="9.140625" customWidth="1"/>
    <col min="16169" max="16169" width="9" customWidth="1"/>
    <col min="16170" max="16170" width="9.140625" customWidth="1"/>
    <col min="16171" max="16171" width="8.42578125" customWidth="1"/>
    <col min="16172" max="16172" width="9.28515625" customWidth="1"/>
    <col min="16173" max="16174" width="9.140625" customWidth="1"/>
  </cols>
  <sheetData>
    <row r="1" spans="1:46" s="153" customFormat="1" ht="31.5" customHeight="1" x14ac:dyDescent="0.15">
      <c r="A1" s="884" t="s">
        <v>448</v>
      </c>
      <c r="B1" s="884"/>
      <c r="C1" s="884"/>
      <c r="D1" s="884"/>
      <c r="E1" s="884"/>
      <c r="F1" s="884"/>
      <c r="G1" s="884"/>
      <c r="H1" s="884"/>
      <c r="I1" s="884"/>
      <c r="J1" s="884"/>
      <c r="K1" s="884"/>
      <c r="L1" s="152"/>
      <c r="M1" s="152"/>
      <c r="N1" s="152"/>
      <c r="O1" s="152"/>
      <c r="P1" s="152"/>
      <c r="Q1" s="152"/>
      <c r="R1" s="152"/>
      <c r="S1" s="152"/>
      <c r="T1" s="152"/>
      <c r="U1" s="152"/>
      <c r="V1" s="152"/>
      <c r="W1" s="152"/>
      <c r="X1" s="152"/>
      <c r="Y1" s="152"/>
      <c r="Z1" s="152"/>
    </row>
    <row r="2" spans="1:46" s="153" customFormat="1" ht="13.5" customHeight="1"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L2" s="155"/>
    </row>
    <row r="3" spans="1:46" s="153" customFormat="1" ht="6.75" customHeight="1" x14ac:dyDescent="0.15">
      <c r="A3" s="156"/>
      <c r="B3" s="156"/>
      <c r="C3" s="156"/>
      <c r="D3" s="156"/>
      <c r="E3" s="157"/>
      <c r="F3" s="157"/>
      <c r="G3" s="157"/>
      <c r="H3" s="157"/>
      <c r="I3" s="157"/>
      <c r="J3" s="157"/>
      <c r="K3" s="157"/>
      <c r="L3" s="157"/>
      <c r="M3" s="157"/>
      <c r="N3" s="157"/>
      <c r="O3" s="157"/>
      <c r="P3" s="157"/>
      <c r="Q3" s="157"/>
      <c r="R3" s="157"/>
      <c r="S3" s="157"/>
      <c r="T3" s="157"/>
      <c r="U3" s="157"/>
      <c r="V3" s="157"/>
      <c r="W3" s="157"/>
      <c r="X3" s="157"/>
      <c r="Y3" s="157"/>
      <c r="Z3" s="157"/>
      <c r="AA3" s="157"/>
      <c r="AL3" s="155"/>
    </row>
    <row r="4" spans="1:46" s="153" customFormat="1" ht="25.5" customHeight="1" x14ac:dyDescent="0.25">
      <c r="A4" s="885" t="s">
        <v>449</v>
      </c>
      <c r="B4" s="886"/>
      <c r="C4" s="886"/>
      <c r="D4" s="158"/>
      <c r="E4" s="606" t="str">
        <f>'1 DRE'!A1</f>
        <v/>
      </c>
      <c r="F4" s="159"/>
      <c r="G4" s="159"/>
      <c r="H4" s="159"/>
      <c r="I4" s="160"/>
      <c r="J4" s="161" t="s">
        <v>450</v>
      </c>
      <c r="K4" s="162"/>
      <c r="L4" s="163" t="str">
        <f>'Informações sobre o Projeto'!C18&amp;" meses"</f>
        <v xml:space="preserve"> meses</v>
      </c>
      <c r="M4" s="164"/>
      <c r="N4" s="164"/>
      <c r="O4" s="164"/>
      <c r="P4" s="164"/>
      <c r="Q4" s="164"/>
      <c r="R4" s="164"/>
      <c r="S4" s="164"/>
      <c r="T4" s="164"/>
      <c r="U4" s="164"/>
      <c r="V4" s="164"/>
      <c r="W4" s="165"/>
      <c r="X4" s="164"/>
      <c r="Z4" s="164"/>
      <c r="AA4" s="164"/>
      <c r="AL4" s="166"/>
      <c r="AN4" s="156"/>
      <c r="AO4" s="156"/>
      <c r="AP4" s="156"/>
      <c r="AQ4" s="156"/>
      <c r="AR4" s="156"/>
      <c r="AS4" s="156"/>
    </row>
    <row r="5" spans="1:46" s="153" customFormat="1" ht="4.5" customHeight="1" thickBot="1" x14ac:dyDescent="0.25">
      <c r="A5" s="167"/>
      <c r="B5" s="167"/>
      <c r="C5" s="167"/>
      <c r="D5" s="167"/>
      <c r="E5" s="168"/>
      <c r="F5" s="168"/>
      <c r="G5" s="168"/>
      <c r="H5" s="168"/>
      <c r="I5" s="168"/>
      <c r="J5" s="168"/>
      <c r="M5" s="169"/>
      <c r="N5" s="169"/>
      <c r="O5" s="169"/>
      <c r="P5" s="169"/>
      <c r="Q5" s="169"/>
      <c r="R5" s="169"/>
      <c r="S5" s="169"/>
      <c r="T5" s="169"/>
      <c r="U5" s="169"/>
      <c r="V5" s="169"/>
      <c r="W5" s="169"/>
      <c r="X5" s="169"/>
      <c r="Y5" s="169"/>
      <c r="Z5" s="169"/>
      <c r="AA5" s="164"/>
      <c r="AL5" s="155"/>
    </row>
    <row r="6" spans="1:46" s="153" customFormat="1" ht="26.25" customHeight="1" thickBot="1" x14ac:dyDescent="0.3">
      <c r="A6" s="887" t="s">
        <v>451</v>
      </c>
      <c r="B6"/>
      <c r="C6" s="889" t="s">
        <v>452</v>
      </c>
      <c r="D6" s="170"/>
      <c r="E6" s="892" t="s">
        <v>453</v>
      </c>
      <c r="F6" s="171"/>
      <c r="G6" s="895" t="s">
        <v>454</v>
      </c>
      <c r="H6" s="896"/>
      <c r="I6" s="896"/>
      <c r="J6" s="896"/>
      <c r="K6" s="896"/>
      <c r="L6" s="896"/>
      <c r="M6" s="896"/>
      <c r="N6" s="896"/>
      <c r="O6" s="172"/>
      <c r="P6" s="172"/>
      <c r="Q6" s="172"/>
      <c r="R6" s="172"/>
      <c r="S6" s="172"/>
      <c r="T6" s="172"/>
      <c r="U6" s="172"/>
      <c r="V6" s="173"/>
      <c r="W6" s="174"/>
      <c r="X6" s="175" t="s">
        <v>455</v>
      </c>
      <c r="Y6" s="176"/>
      <c r="Z6" s="175" t="s">
        <v>456</v>
      </c>
      <c r="AB6" s="177" t="s">
        <v>457</v>
      </c>
      <c r="AL6" s="155"/>
    </row>
    <row r="7" spans="1:46" s="153" customFormat="1" ht="14.25" customHeight="1" thickBot="1" x14ac:dyDescent="0.3">
      <c r="A7" s="888"/>
      <c r="B7"/>
      <c r="C7" s="890"/>
      <c r="D7" s="178"/>
      <c r="E7" s="893"/>
      <c r="F7" s="171"/>
      <c r="G7" s="883" t="s">
        <v>458</v>
      </c>
      <c r="H7" s="883"/>
      <c r="I7" s="883" t="s">
        <v>459</v>
      </c>
      <c r="J7" s="883"/>
      <c r="K7" s="883" t="s">
        <v>460</v>
      </c>
      <c r="L7" s="883"/>
      <c r="M7" s="883" t="s">
        <v>461</v>
      </c>
      <c r="N7" s="883"/>
      <c r="O7" s="883" t="s">
        <v>462</v>
      </c>
      <c r="P7" s="883"/>
      <c r="Q7" s="883" t="s">
        <v>463</v>
      </c>
      <c r="R7" s="883"/>
      <c r="S7" s="883" t="s">
        <v>464</v>
      </c>
      <c r="T7" s="883"/>
      <c r="U7" s="883" t="s">
        <v>465</v>
      </c>
      <c r="V7" s="883"/>
      <c r="W7" s="179"/>
      <c r="X7" s="180"/>
      <c r="Y7" s="181"/>
      <c r="Z7" s="182"/>
      <c r="AL7" s="155"/>
    </row>
    <row r="8" spans="1:46" s="153" customFormat="1" ht="27.75" customHeight="1" thickBot="1" x14ac:dyDescent="0.3">
      <c r="A8" s="183"/>
      <c r="B8"/>
      <c r="C8" s="891"/>
      <c r="D8" s="184"/>
      <c r="E8" s="894"/>
      <c r="F8" s="171"/>
      <c r="G8" s="185" t="s">
        <v>466</v>
      </c>
      <c r="H8" s="186" t="s">
        <v>467</v>
      </c>
      <c r="I8" s="187" t="s">
        <v>466</v>
      </c>
      <c r="J8" s="186" t="s">
        <v>467</v>
      </c>
      <c r="K8" s="187" t="s">
        <v>466</v>
      </c>
      <c r="L8" s="186" t="s">
        <v>467</v>
      </c>
      <c r="M8" s="185" t="s">
        <v>466</v>
      </c>
      <c r="N8" s="186" t="s">
        <v>467</v>
      </c>
      <c r="O8" s="187" t="s">
        <v>466</v>
      </c>
      <c r="P8" s="186" t="s">
        <v>467</v>
      </c>
      <c r="Q8" s="187" t="s">
        <v>466</v>
      </c>
      <c r="R8" s="186" t="s">
        <v>467</v>
      </c>
      <c r="S8" s="187" t="s">
        <v>466</v>
      </c>
      <c r="T8" s="186" t="s">
        <v>467</v>
      </c>
      <c r="U8" s="187" t="s">
        <v>466</v>
      </c>
      <c r="V8" s="186" t="s">
        <v>467</v>
      </c>
      <c r="W8" s="188"/>
      <c r="X8" s="180"/>
      <c r="Y8" s="181"/>
      <c r="Z8" s="182"/>
      <c r="AB8" s="189"/>
      <c r="AL8" s="155"/>
    </row>
    <row r="9" spans="1:46" ht="24" customHeight="1" thickBot="1" x14ac:dyDescent="0.3">
      <c r="A9" s="645" t="s">
        <v>468</v>
      </c>
      <c r="C9" s="647">
        <f>C10+C11+C15+C19+C21+C24+C32</f>
        <v>0</v>
      </c>
      <c r="D9" s="190"/>
      <c r="E9" s="647">
        <f>E10+E11+E15+E19+E21+E24+E32</f>
        <v>0</v>
      </c>
      <c r="F9" s="191"/>
      <c r="G9" s="648">
        <f>G10+G11+G15+G19+G21+G24+G32</f>
        <v>0</v>
      </c>
      <c r="H9" s="649">
        <f t="shared" ref="H9:Z9" si="0">H10+H11+H15+H19+H21+H24+H32</f>
        <v>0</v>
      </c>
      <c r="I9" s="650">
        <f t="shared" si="0"/>
        <v>0</v>
      </c>
      <c r="J9" s="651">
        <f t="shared" si="0"/>
        <v>0</v>
      </c>
      <c r="K9" s="650">
        <f t="shared" si="0"/>
        <v>0</v>
      </c>
      <c r="L9" s="649">
        <f t="shared" si="0"/>
        <v>0</v>
      </c>
      <c r="M9" s="648">
        <f t="shared" si="0"/>
        <v>0</v>
      </c>
      <c r="N9" s="651">
        <f t="shared" si="0"/>
        <v>0</v>
      </c>
      <c r="O9" s="652">
        <f t="shared" si="0"/>
        <v>0</v>
      </c>
      <c r="P9" s="649">
        <f t="shared" si="0"/>
        <v>0</v>
      </c>
      <c r="Q9" s="648">
        <f t="shared" si="0"/>
        <v>0</v>
      </c>
      <c r="R9" s="649">
        <f t="shared" si="0"/>
        <v>0</v>
      </c>
      <c r="S9" s="648">
        <f t="shared" si="0"/>
        <v>0</v>
      </c>
      <c r="T9" s="651">
        <f t="shared" si="0"/>
        <v>0</v>
      </c>
      <c r="U9" s="652">
        <f t="shared" si="0"/>
        <v>0</v>
      </c>
      <c r="V9" s="651">
        <f t="shared" si="0"/>
        <v>0</v>
      </c>
      <c r="W9" s="190"/>
      <c r="X9" s="192">
        <f t="shared" si="0"/>
        <v>0</v>
      </c>
      <c r="Y9" s="192"/>
      <c r="Z9" s="192">
        <f t="shared" si="0"/>
        <v>0</v>
      </c>
      <c r="AA9" s="193"/>
      <c r="AB9" s="194"/>
      <c r="AL9" s="195"/>
      <c r="AN9" s="196"/>
      <c r="AO9" s="196"/>
      <c r="AP9" s="196"/>
      <c r="AQ9" s="196"/>
      <c r="AR9" s="196"/>
      <c r="AS9" s="196"/>
    </row>
    <row r="10" spans="1:46" ht="22.5" customHeight="1" outlineLevel="1" thickBot="1" x14ac:dyDescent="0.3">
      <c r="A10" s="197" t="s">
        <v>387</v>
      </c>
      <c r="C10" s="198">
        <f>'Detalhamento Demais Rubricas'!E6</f>
        <v>0</v>
      </c>
      <c r="D10" s="199"/>
      <c r="E10" s="200"/>
      <c r="F10" s="201"/>
      <c r="G10" s="202"/>
      <c r="H10" s="203"/>
      <c r="I10" s="204"/>
      <c r="J10" s="205"/>
      <c r="K10" s="204"/>
      <c r="L10" s="203"/>
      <c r="M10" s="202"/>
      <c r="N10" s="205"/>
      <c r="O10" s="206"/>
      <c r="P10" s="203"/>
      <c r="Q10" s="202"/>
      <c r="R10" s="203"/>
      <c r="S10" s="202"/>
      <c r="T10" s="205"/>
      <c r="U10" s="206"/>
      <c r="V10" s="205"/>
      <c r="W10" s="207"/>
      <c r="X10" s="208"/>
      <c r="Y10" s="209"/>
      <c r="Z10" s="210">
        <f>SUM(E10:X10)</f>
        <v>0</v>
      </c>
      <c r="AB10" s="194">
        <f>Z10-C10</f>
        <v>0</v>
      </c>
      <c r="AK10" s="196"/>
      <c r="AL10" s="195"/>
      <c r="AN10" s="196"/>
      <c r="AO10" s="196"/>
      <c r="AP10" s="196"/>
      <c r="AQ10" s="196"/>
      <c r="AR10" s="196"/>
      <c r="AS10" s="196"/>
      <c r="AT10" s="196"/>
    </row>
    <row r="11" spans="1:46" ht="24" customHeight="1" outlineLevel="1" thickBot="1" x14ac:dyDescent="0.3">
      <c r="A11" s="646" t="s">
        <v>469</v>
      </c>
      <c r="C11" s="657">
        <f>SUM(C12:D14)</f>
        <v>0</v>
      </c>
      <c r="D11" s="211"/>
      <c r="E11" s="657">
        <f>SUM(E12:E14)</f>
        <v>0</v>
      </c>
      <c r="F11" s="201"/>
      <c r="G11" s="655">
        <f t="shared" ref="G11:V11" si="1">SUM(G12:G14)</f>
        <v>0</v>
      </c>
      <c r="H11" s="656">
        <f t="shared" si="1"/>
        <v>0</v>
      </c>
      <c r="I11" s="211">
        <f t="shared" si="1"/>
        <v>0</v>
      </c>
      <c r="J11" s="653">
        <f t="shared" si="1"/>
        <v>0</v>
      </c>
      <c r="K11" s="211">
        <f t="shared" si="1"/>
        <v>0</v>
      </c>
      <c r="L11" s="656">
        <f t="shared" si="1"/>
        <v>0</v>
      </c>
      <c r="M11" s="655">
        <f t="shared" si="1"/>
        <v>0</v>
      </c>
      <c r="N11" s="653">
        <f t="shared" si="1"/>
        <v>0</v>
      </c>
      <c r="O11" s="654">
        <f t="shared" si="1"/>
        <v>0</v>
      </c>
      <c r="P11" s="656">
        <f t="shared" si="1"/>
        <v>0</v>
      </c>
      <c r="Q11" s="655">
        <f t="shared" si="1"/>
        <v>0</v>
      </c>
      <c r="R11" s="656">
        <f t="shared" si="1"/>
        <v>0</v>
      </c>
      <c r="S11" s="655">
        <f t="shared" si="1"/>
        <v>0</v>
      </c>
      <c r="T11" s="653">
        <f t="shared" si="1"/>
        <v>0</v>
      </c>
      <c r="U11" s="654">
        <f t="shared" si="1"/>
        <v>0</v>
      </c>
      <c r="V11" s="653">
        <f t="shared" si="1"/>
        <v>0</v>
      </c>
      <c r="W11" s="207"/>
      <c r="X11" s="192">
        <f>SUM(X12:X14)</f>
        <v>0</v>
      </c>
      <c r="Y11" s="209"/>
      <c r="Z11" s="192">
        <f>SUM(Z12:Z14)</f>
        <v>0</v>
      </c>
      <c r="AB11" s="194"/>
      <c r="AK11" s="196"/>
      <c r="AL11" s="195"/>
      <c r="AN11" s="196"/>
      <c r="AO11" s="196"/>
      <c r="AP11" s="196"/>
      <c r="AQ11" s="196"/>
      <c r="AR11" s="196"/>
      <c r="AS11" s="196"/>
      <c r="AT11" s="196"/>
    </row>
    <row r="12" spans="1:46" ht="22.5" customHeight="1" outlineLevel="2" thickBot="1" x14ac:dyDescent="0.3">
      <c r="A12" s="197" t="s">
        <v>393</v>
      </c>
      <c r="C12" s="198">
        <f>'Detalhamento Demais Rubricas'!E25</f>
        <v>0</v>
      </c>
      <c r="D12" s="199"/>
      <c r="E12" s="200"/>
      <c r="F12" s="201"/>
      <c r="G12" s="202"/>
      <c r="H12" s="203"/>
      <c r="I12" s="204"/>
      <c r="J12" s="205"/>
      <c r="K12" s="204"/>
      <c r="L12" s="203"/>
      <c r="M12" s="202"/>
      <c r="N12" s="205"/>
      <c r="O12" s="206"/>
      <c r="P12" s="203"/>
      <c r="Q12" s="202"/>
      <c r="R12" s="203"/>
      <c r="S12" s="202"/>
      <c r="T12" s="205"/>
      <c r="U12" s="206"/>
      <c r="V12" s="205"/>
      <c r="W12" s="207"/>
      <c r="X12" s="208"/>
      <c r="Y12" s="209"/>
      <c r="Z12" s="210">
        <f>SUM(E12:X12)</f>
        <v>0</v>
      </c>
      <c r="AB12" s="194">
        <f>Z12-C12</f>
        <v>0</v>
      </c>
      <c r="AK12" s="196"/>
      <c r="AL12" s="195"/>
      <c r="AN12" s="196"/>
      <c r="AO12" s="196"/>
      <c r="AP12" s="196"/>
      <c r="AQ12" s="196"/>
      <c r="AR12" s="196"/>
      <c r="AS12" s="196"/>
      <c r="AT12" s="196"/>
    </row>
    <row r="13" spans="1:46" ht="22.5" customHeight="1" outlineLevel="2" thickBot="1" x14ac:dyDescent="0.3">
      <c r="A13" s="197" t="s">
        <v>410</v>
      </c>
      <c r="C13" s="198">
        <f>'Detalhamento Demais Rubricas'!E33</f>
        <v>0</v>
      </c>
      <c r="D13" s="199"/>
      <c r="E13" s="200"/>
      <c r="F13" s="201"/>
      <c r="G13" s="202"/>
      <c r="H13" s="203"/>
      <c r="I13" s="204"/>
      <c r="J13" s="205"/>
      <c r="K13" s="204"/>
      <c r="L13" s="203"/>
      <c r="M13" s="202"/>
      <c r="N13" s="205"/>
      <c r="O13" s="206"/>
      <c r="P13" s="203"/>
      <c r="Q13" s="202"/>
      <c r="R13" s="203"/>
      <c r="S13" s="202"/>
      <c r="T13" s="205"/>
      <c r="U13" s="206"/>
      <c r="V13" s="205"/>
      <c r="W13" s="207"/>
      <c r="X13" s="208"/>
      <c r="Y13" s="209"/>
      <c r="Z13" s="210">
        <f>SUM(E13:X13)</f>
        <v>0</v>
      </c>
      <c r="AB13" s="194">
        <f>Z13-C13</f>
        <v>0</v>
      </c>
      <c r="AK13" s="196"/>
      <c r="AL13" s="195"/>
      <c r="AN13" s="196"/>
      <c r="AO13" s="196"/>
      <c r="AP13" s="196"/>
      <c r="AQ13" s="196"/>
      <c r="AR13" s="196"/>
      <c r="AS13" s="196"/>
      <c r="AT13" s="196"/>
    </row>
    <row r="14" spans="1:46" ht="22.5" customHeight="1" outlineLevel="2" thickBot="1" x14ac:dyDescent="0.3">
      <c r="A14" s="197" t="s">
        <v>413</v>
      </c>
      <c r="C14" s="198">
        <f>'Detalhamento Demais Rubricas'!E44</f>
        <v>0</v>
      </c>
      <c r="D14" s="199"/>
      <c r="E14" s="200"/>
      <c r="F14" s="201"/>
      <c r="G14" s="212"/>
      <c r="H14" s="213"/>
      <c r="I14" s="214"/>
      <c r="J14" s="215"/>
      <c r="K14" s="214"/>
      <c r="L14" s="213"/>
      <c r="M14" s="212"/>
      <c r="N14" s="215"/>
      <c r="O14" s="216"/>
      <c r="P14" s="213"/>
      <c r="Q14" s="212"/>
      <c r="R14" s="213"/>
      <c r="S14" s="212"/>
      <c r="T14" s="215"/>
      <c r="U14" s="216"/>
      <c r="V14" s="215"/>
      <c r="W14" s="207"/>
      <c r="X14" s="208"/>
      <c r="Y14" s="209"/>
      <c r="Z14" s="210">
        <f>SUM(E14:X14)</f>
        <v>0</v>
      </c>
      <c r="AB14" s="194">
        <f>Z14-C14</f>
        <v>0</v>
      </c>
      <c r="AK14" s="196"/>
      <c r="AL14" s="195"/>
      <c r="AN14" s="196"/>
      <c r="AO14" s="196"/>
      <c r="AP14" s="196"/>
      <c r="AQ14" s="196"/>
      <c r="AR14" s="196"/>
      <c r="AS14" s="196"/>
      <c r="AT14" s="196"/>
    </row>
    <row r="15" spans="1:46" ht="24" customHeight="1" outlineLevel="1" thickBot="1" x14ac:dyDescent="0.3">
      <c r="A15" s="646" t="s">
        <v>470</v>
      </c>
      <c r="C15" s="657">
        <f>SUM(C16:D18)</f>
        <v>0</v>
      </c>
      <c r="D15" s="211"/>
      <c r="E15" s="657">
        <f>SUM(E16:E18)</f>
        <v>0</v>
      </c>
      <c r="F15" s="201"/>
      <c r="G15" s="655">
        <f t="shared" ref="G15:V15" si="2">SUM(G16:G18)</f>
        <v>0</v>
      </c>
      <c r="H15" s="656">
        <f t="shared" si="2"/>
        <v>0</v>
      </c>
      <c r="I15" s="211">
        <f t="shared" si="2"/>
        <v>0</v>
      </c>
      <c r="J15" s="653">
        <f t="shared" si="2"/>
        <v>0</v>
      </c>
      <c r="K15" s="211">
        <f t="shared" si="2"/>
        <v>0</v>
      </c>
      <c r="L15" s="656">
        <f t="shared" si="2"/>
        <v>0</v>
      </c>
      <c r="M15" s="655">
        <f t="shared" si="2"/>
        <v>0</v>
      </c>
      <c r="N15" s="653">
        <f t="shared" si="2"/>
        <v>0</v>
      </c>
      <c r="O15" s="658">
        <f t="shared" si="2"/>
        <v>0</v>
      </c>
      <c r="P15" s="659">
        <f t="shared" si="2"/>
        <v>0</v>
      </c>
      <c r="Q15" s="660">
        <f>SUM(Q16:Q18)</f>
        <v>0</v>
      </c>
      <c r="R15" s="659">
        <f>SUM(R16:R18)</f>
        <v>0</v>
      </c>
      <c r="S15" s="660">
        <f t="shared" si="2"/>
        <v>0</v>
      </c>
      <c r="T15" s="661">
        <f t="shared" si="2"/>
        <v>0</v>
      </c>
      <c r="U15" s="658">
        <f t="shared" si="2"/>
        <v>0</v>
      </c>
      <c r="V15" s="661">
        <f t="shared" si="2"/>
        <v>0</v>
      </c>
      <c r="W15" s="207"/>
      <c r="X15" s="192">
        <f>SUM(X16:X18)</f>
        <v>0</v>
      </c>
      <c r="Y15" s="209"/>
      <c r="Z15" s="192">
        <f>SUM(Z16:Z18)</f>
        <v>0</v>
      </c>
      <c r="AB15" s="194"/>
      <c r="AK15" s="196"/>
      <c r="AL15" s="195"/>
      <c r="AN15" s="196"/>
      <c r="AO15" s="196"/>
      <c r="AP15" s="196"/>
      <c r="AQ15" s="196"/>
      <c r="AR15" s="196"/>
      <c r="AS15" s="196"/>
      <c r="AT15" s="196"/>
    </row>
    <row r="16" spans="1:46" ht="22.5" customHeight="1" outlineLevel="2" thickBot="1" x14ac:dyDescent="0.3">
      <c r="A16" s="217" t="s">
        <v>471</v>
      </c>
      <c r="C16" s="198">
        <f>'Detalhamento Demais Rubricas'!J64</f>
        <v>0</v>
      </c>
      <c r="D16" s="199"/>
      <c r="E16" s="200"/>
      <c r="F16" s="201"/>
      <c r="G16" s="212"/>
      <c r="H16" s="213"/>
      <c r="I16" s="214"/>
      <c r="J16" s="215"/>
      <c r="K16" s="214"/>
      <c r="L16" s="213"/>
      <c r="M16" s="212"/>
      <c r="N16" s="215"/>
      <c r="O16" s="216"/>
      <c r="P16" s="213"/>
      <c r="Q16" s="212"/>
      <c r="R16" s="213"/>
      <c r="S16" s="212"/>
      <c r="T16" s="215"/>
      <c r="U16" s="216"/>
      <c r="V16" s="215"/>
      <c r="W16" s="207"/>
      <c r="X16" s="208"/>
      <c r="Y16" s="209"/>
      <c r="Z16" s="210">
        <f>SUM(E16:X16)</f>
        <v>0</v>
      </c>
      <c r="AB16" s="194">
        <f>Z16-C16</f>
        <v>0</v>
      </c>
      <c r="AK16" s="196"/>
      <c r="AL16" s="195"/>
      <c r="AN16" s="196"/>
      <c r="AO16" s="196"/>
      <c r="AP16" s="196"/>
      <c r="AQ16" s="196"/>
      <c r="AR16" s="196"/>
      <c r="AS16" s="196"/>
      <c r="AT16" s="196"/>
    </row>
    <row r="17" spans="1:46" ht="22.5" customHeight="1" outlineLevel="2" thickBot="1" x14ac:dyDescent="0.3">
      <c r="A17" s="217" t="s">
        <v>472</v>
      </c>
      <c r="C17" s="198">
        <f>'Detalhamento Demais Rubricas'!K64</f>
        <v>0</v>
      </c>
      <c r="D17" s="199"/>
      <c r="E17" s="200"/>
      <c r="F17" s="201"/>
      <c r="G17" s="212"/>
      <c r="H17" s="213"/>
      <c r="I17" s="214"/>
      <c r="J17" s="215"/>
      <c r="K17" s="214"/>
      <c r="L17" s="213"/>
      <c r="M17" s="212"/>
      <c r="N17" s="215"/>
      <c r="O17" s="216"/>
      <c r="P17" s="213"/>
      <c r="Q17" s="212"/>
      <c r="R17" s="213"/>
      <c r="S17" s="212"/>
      <c r="T17" s="215"/>
      <c r="U17" s="216"/>
      <c r="V17" s="215"/>
      <c r="W17" s="207"/>
      <c r="X17" s="208"/>
      <c r="Y17" s="209"/>
      <c r="Z17" s="210">
        <f>SUM(E17:X17)</f>
        <v>0</v>
      </c>
      <c r="AB17" s="194">
        <f>Z17-C17</f>
        <v>0</v>
      </c>
      <c r="AK17" s="196"/>
      <c r="AL17" s="195"/>
      <c r="AN17" s="196"/>
      <c r="AO17" s="196"/>
      <c r="AP17" s="196"/>
      <c r="AQ17" s="196"/>
      <c r="AR17" s="196"/>
      <c r="AS17" s="196"/>
      <c r="AT17" s="196"/>
    </row>
    <row r="18" spans="1:46" ht="22.5" customHeight="1" outlineLevel="2" thickBot="1" x14ac:dyDescent="0.3">
      <c r="A18" s="217" t="s">
        <v>473</v>
      </c>
      <c r="C18" s="198">
        <f>'Detalhamento Demais Rubricas'!L64</f>
        <v>0</v>
      </c>
      <c r="D18" s="199"/>
      <c r="E18" s="200"/>
      <c r="F18" s="201"/>
      <c r="G18" s="212"/>
      <c r="H18" s="213"/>
      <c r="I18" s="214"/>
      <c r="J18" s="215"/>
      <c r="K18" s="214"/>
      <c r="L18" s="213"/>
      <c r="M18" s="212"/>
      <c r="N18" s="215"/>
      <c r="O18" s="216"/>
      <c r="P18" s="213"/>
      <c r="Q18" s="212"/>
      <c r="R18" s="213"/>
      <c r="S18" s="212"/>
      <c r="T18" s="215"/>
      <c r="U18" s="216"/>
      <c r="V18" s="215"/>
      <c r="W18" s="207"/>
      <c r="X18" s="208"/>
      <c r="Y18" s="209"/>
      <c r="Z18" s="210">
        <f>SUM(E18:X18)</f>
        <v>0</v>
      </c>
      <c r="AB18" s="194">
        <f>Z18-C18</f>
        <v>0</v>
      </c>
      <c r="AK18" s="196"/>
      <c r="AL18" s="195"/>
      <c r="AN18" s="196"/>
      <c r="AO18" s="196"/>
      <c r="AP18" s="196"/>
      <c r="AQ18" s="196"/>
      <c r="AR18" s="196"/>
      <c r="AS18" s="196"/>
      <c r="AT18" s="196"/>
    </row>
    <row r="19" spans="1:46" ht="24" customHeight="1" outlineLevel="1" thickBot="1" x14ac:dyDescent="0.3">
      <c r="A19" s="646" t="s">
        <v>474</v>
      </c>
      <c r="C19" s="657">
        <f>SUM(C20:C20)</f>
        <v>0</v>
      </c>
      <c r="D19" s="211"/>
      <c r="E19" s="657">
        <f>SUM(E20:E20)</f>
        <v>0</v>
      </c>
      <c r="F19" s="201"/>
      <c r="G19" s="655">
        <f>SUM(G20:G20)</f>
        <v>0</v>
      </c>
      <c r="H19" s="656">
        <f t="shared" ref="H19:V19" si="3">SUM(H20:H20)</f>
        <v>0</v>
      </c>
      <c r="I19" s="211">
        <f t="shared" si="3"/>
        <v>0</v>
      </c>
      <c r="J19" s="653">
        <f t="shared" si="3"/>
        <v>0</v>
      </c>
      <c r="K19" s="211">
        <f t="shared" si="3"/>
        <v>0</v>
      </c>
      <c r="L19" s="656">
        <f t="shared" si="3"/>
        <v>0</v>
      </c>
      <c r="M19" s="655">
        <f t="shared" si="3"/>
        <v>0</v>
      </c>
      <c r="N19" s="653">
        <f t="shared" si="3"/>
        <v>0</v>
      </c>
      <c r="O19" s="658">
        <f t="shared" si="3"/>
        <v>0</v>
      </c>
      <c r="P19" s="659">
        <f t="shared" si="3"/>
        <v>0</v>
      </c>
      <c r="Q19" s="660">
        <f t="shared" si="3"/>
        <v>0</v>
      </c>
      <c r="R19" s="659">
        <f t="shared" si="3"/>
        <v>0</v>
      </c>
      <c r="S19" s="660">
        <f t="shared" si="3"/>
        <v>0</v>
      </c>
      <c r="T19" s="661">
        <f t="shared" si="3"/>
        <v>0</v>
      </c>
      <c r="U19" s="658">
        <f t="shared" si="3"/>
        <v>0</v>
      </c>
      <c r="V19" s="661">
        <f t="shared" si="3"/>
        <v>0</v>
      </c>
      <c r="W19" s="207"/>
      <c r="X19" s="192">
        <f>SUM(X20)</f>
        <v>0</v>
      </c>
      <c r="Y19" s="209"/>
      <c r="Z19" s="192">
        <f>SUM(Z20)</f>
        <v>0</v>
      </c>
      <c r="AB19" s="194"/>
      <c r="AK19" s="196"/>
      <c r="AL19" s="195"/>
      <c r="AN19" s="196"/>
      <c r="AO19" s="196"/>
      <c r="AP19" s="196"/>
      <c r="AQ19" s="196"/>
      <c r="AR19" s="196"/>
      <c r="AS19" s="196"/>
      <c r="AT19" s="196"/>
    </row>
    <row r="20" spans="1:46" ht="22.5" customHeight="1" outlineLevel="1" thickBot="1" x14ac:dyDescent="0.3">
      <c r="A20" s="217" t="s">
        <v>422</v>
      </c>
      <c r="C20" s="198">
        <f>'Detalhamento Demais Rubricas'!E75</f>
        <v>0</v>
      </c>
      <c r="D20" s="199"/>
      <c r="E20" s="200"/>
      <c r="F20" s="201"/>
      <c r="G20" s="202"/>
      <c r="H20" s="203"/>
      <c r="I20" s="204"/>
      <c r="J20" s="205"/>
      <c r="K20" s="204"/>
      <c r="L20" s="203"/>
      <c r="M20" s="202"/>
      <c r="N20" s="205"/>
      <c r="O20" s="206"/>
      <c r="P20" s="203"/>
      <c r="Q20" s="202"/>
      <c r="R20" s="203"/>
      <c r="S20" s="202"/>
      <c r="T20" s="205"/>
      <c r="U20" s="206"/>
      <c r="V20" s="205"/>
      <c r="W20" s="207"/>
      <c r="X20" s="208"/>
      <c r="Y20" s="209"/>
      <c r="Z20" s="210">
        <f>SUM(E20:X20)</f>
        <v>0</v>
      </c>
      <c r="AB20" s="194">
        <f>Z20-C20</f>
        <v>0</v>
      </c>
      <c r="AK20" s="196"/>
      <c r="AL20" s="195"/>
      <c r="AN20" s="196"/>
      <c r="AO20" s="196"/>
      <c r="AP20" s="196"/>
      <c r="AQ20" s="196"/>
      <c r="AR20" s="196"/>
      <c r="AS20" s="196"/>
      <c r="AT20" s="196"/>
    </row>
    <row r="21" spans="1:46" ht="24" customHeight="1" outlineLevel="1" thickBot="1" x14ac:dyDescent="0.3">
      <c r="A21" s="646" t="s">
        <v>424</v>
      </c>
      <c r="C21" s="657">
        <f>SUM(C22:D23)</f>
        <v>0</v>
      </c>
      <c r="D21" s="211"/>
      <c r="E21" s="657">
        <f>SUM(E22:E23)</f>
        <v>0</v>
      </c>
      <c r="F21" s="201"/>
      <c r="G21" s="655">
        <f>SUM(G22:G23)</f>
        <v>0</v>
      </c>
      <c r="H21" s="656">
        <f t="shared" ref="H21:V21" si="4">SUM(H22:H23)</f>
        <v>0</v>
      </c>
      <c r="I21" s="211">
        <f t="shared" si="4"/>
        <v>0</v>
      </c>
      <c r="J21" s="653">
        <f t="shared" si="4"/>
        <v>0</v>
      </c>
      <c r="K21" s="211">
        <f t="shared" si="4"/>
        <v>0</v>
      </c>
      <c r="L21" s="656">
        <f t="shared" si="4"/>
        <v>0</v>
      </c>
      <c r="M21" s="655">
        <f t="shared" si="4"/>
        <v>0</v>
      </c>
      <c r="N21" s="653">
        <f t="shared" si="4"/>
        <v>0</v>
      </c>
      <c r="O21" s="654">
        <f t="shared" si="4"/>
        <v>0</v>
      </c>
      <c r="P21" s="656">
        <f t="shared" si="4"/>
        <v>0</v>
      </c>
      <c r="Q21" s="655">
        <f t="shared" si="4"/>
        <v>0</v>
      </c>
      <c r="R21" s="656">
        <f t="shared" si="4"/>
        <v>0</v>
      </c>
      <c r="S21" s="655">
        <f t="shared" si="4"/>
        <v>0</v>
      </c>
      <c r="T21" s="653">
        <f t="shared" si="4"/>
        <v>0</v>
      </c>
      <c r="U21" s="654">
        <f t="shared" si="4"/>
        <v>0</v>
      </c>
      <c r="V21" s="653">
        <f t="shared" si="4"/>
        <v>0</v>
      </c>
      <c r="W21" s="207"/>
      <c r="X21" s="192">
        <f>SUM(X22:X23)</f>
        <v>0</v>
      </c>
      <c r="Y21" s="209"/>
      <c r="Z21" s="192">
        <f>SUM(Z22:Z23)</f>
        <v>0</v>
      </c>
      <c r="AB21" s="194"/>
      <c r="AK21" s="196"/>
      <c r="AL21" s="195"/>
      <c r="AN21" s="196"/>
      <c r="AO21" s="196"/>
      <c r="AP21" s="196"/>
      <c r="AQ21" s="196"/>
      <c r="AR21" s="196"/>
      <c r="AS21" s="196"/>
      <c r="AT21" s="196"/>
    </row>
    <row r="22" spans="1:46" ht="22.5" customHeight="1" outlineLevel="2" thickBot="1" x14ac:dyDescent="0.3">
      <c r="A22" s="217" t="s">
        <v>475</v>
      </c>
      <c r="C22" s="198">
        <f>'Detalhamento Demais Rubricas'!J86</f>
        <v>0</v>
      </c>
      <c r="D22" s="199"/>
      <c r="E22" s="200"/>
      <c r="F22" s="201"/>
      <c r="G22" s="202"/>
      <c r="H22" s="203"/>
      <c r="I22" s="204"/>
      <c r="J22" s="205"/>
      <c r="K22" s="204"/>
      <c r="L22" s="203"/>
      <c r="M22" s="202"/>
      <c r="N22" s="205"/>
      <c r="O22" s="206"/>
      <c r="P22" s="203"/>
      <c r="Q22" s="202"/>
      <c r="R22" s="203"/>
      <c r="S22" s="202"/>
      <c r="T22" s="205"/>
      <c r="U22" s="206"/>
      <c r="V22" s="205"/>
      <c r="W22" s="207"/>
      <c r="X22" s="208"/>
      <c r="Y22" s="209"/>
      <c r="Z22" s="210">
        <f>SUM(E22:X22)</f>
        <v>0</v>
      </c>
      <c r="AB22" s="194">
        <f>Z22-C22</f>
        <v>0</v>
      </c>
      <c r="AK22" s="196"/>
      <c r="AL22" s="195"/>
      <c r="AN22" s="196"/>
      <c r="AO22" s="196"/>
      <c r="AP22" s="196"/>
      <c r="AQ22" s="196"/>
      <c r="AR22" s="196"/>
      <c r="AS22" s="196"/>
      <c r="AT22" s="196"/>
    </row>
    <row r="23" spans="1:46" ht="22.5" customHeight="1" outlineLevel="2" thickBot="1" x14ac:dyDescent="0.3">
      <c r="A23" s="217" t="s">
        <v>476</v>
      </c>
      <c r="C23" s="198">
        <f>'Detalhamento Demais Rubricas'!K86</f>
        <v>0</v>
      </c>
      <c r="D23" s="199"/>
      <c r="E23" s="200"/>
      <c r="F23" s="201"/>
      <c r="G23" s="202"/>
      <c r="H23" s="203"/>
      <c r="I23" s="204"/>
      <c r="J23" s="205"/>
      <c r="K23" s="204"/>
      <c r="L23" s="203"/>
      <c r="M23" s="202"/>
      <c r="N23" s="205"/>
      <c r="O23" s="206"/>
      <c r="P23" s="203"/>
      <c r="Q23" s="202"/>
      <c r="R23" s="203"/>
      <c r="S23" s="202"/>
      <c r="T23" s="205"/>
      <c r="U23" s="206"/>
      <c r="V23" s="205"/>
      <c r="W23" s="207"/>
      <c r="X23" s="208"/>
      <c r="Y23" s="209"/>
      <c r="Z23" s="210">
        <f>SUM(E23:X23)</f>
        <v>0</v>
      </c>
      <c r="AB23" s="194">
        <f>Z23-C23</f>
        <v>0</v>
      </c>
      <c r="AK23" s="196"/>
      <c r="AL23" s="195"/>
      <c r="AN23" s="196"/>
      <c r="AO23" s="196"/>
      <c r="AP23" s="196"/>
      <c r="AQ23" s="196"/>
      <c r="AR23" s="196"/>
      <c r="AS23" s="196"/>
      <c r="AT23" s="196"/>
    </row>
    <row r="24" spans="1:46" ht="24" customHeight="1" outlineLevel="1" thickBot="1" x14ac:dyDescent="0.3">
      <c r="A24" s="646" t="s">
        <v>477</v>
      </c>
      <c r="C24" s="657">
        <f>SUM(C25:D31)</f>
        <v>0</v>
      </c>
      <c r="D24" s="211"/>
      <c r="E24" s="657">
        <f>SUM(E25:E31)</f>
        <v>0</v>
      </c>
      <c r="F24" s="201"/>
      <c r="G24" s="655">
        <f>SUM(G25:G31)</f>
        <v>0</v>
      </c>
      <c r="H24" s="656">
        <f t="shared" ref="H24:Z24" si="5">SUM(H25:H31)</f>
        <v>0</v>
      </c>
      <c r="I24" s="211">
        <f t="shared" si="5"/>
        <v>0</v>
      </c>
      <c r="J24" s="653">
        <f t="shared" si="5"/>
        <v>0</v>
      </c>
      <c r="K24" s="211">
        <f t="shared" si="5"/>
        <v>0</v>
      </c>
      <c r="L24" s="656">
        <f t="shared" si="5"/>
        <v>0</v>
      </c>
      <c r="M24" s="655">
        <f t="shared" si="5"/>
        <v>0</v>
      </c>
      <c r="N24" s="653">
        <f t="shared" si="5"/>
        <v>0</v>
      </c>
      <c r="O24" s="658">
        <f t="shared" si="5"/>
        <v>0</v>
      </c>
      <c r="P24" s="659">
        <f t="shared" si="5"/>
        <v>0</v>
      </c>
      <c r="Q24" s="660">
        <f t="shared" si="5"/>
        <v>0</v>
      </c>
      <c r="R24" s="659">
        <f t="shared" si="5"/>
        <v>0</v>
      </c>
      <c r="S24" s="660">
        <f t="shared" si="5"/>
        <v>0</v>
      </c>
      <c r="T24" s="661">
        <f t="shared" si="5"/>
        <v>0</v>
      </c>
      <c r="U24" s="658">
        <f t="shared" si="5"/>
        <v>0</v>
      </c>
      <c r="V24" s="661">
        <f t="shared" si="5"/>
        <v>0</v>
      </c>
      <c r="W24" s="207"/>
      <c r="X24" s="192">
        <f t="shared" si="5"/>
        <v>0</v>
      </c>
      <c r="Y24" s="209"/>
      <c r="Z24" s="192">
        <f t="shared" si="5"/>
        <v>0</v>
      </c>
      <c r="AB24" s="194"/>
      <c r="AK24" s="196"/>
      <c r="AL24" s="195"/>
      <c r="AN24" s="196"/>
      <c r="AO24" s="196"/>
      <c r="AP24" s="196"/>
      <c r="AQ24" s="196"/>
      <c r="AR24" s="196"/>
      <c r="AS24" s="196"/>
      <c r="AT24" s="196"/>
    </row>
    <row r="25" spans="1:46" ht="22.5" customHeight="1" outlineLevel="2" thickBot="1" x14ac:dyDescent="0.3">
      <c r="A25" s="197" t="s">
        <v>478</v>
      </c>
      <c r="C25" s="198">
        <f>'Detalhamento Demais Rubricas'!E97</f>
        <v>0</v>
      </c>
      <c r="D25" s="199"/>
      <c r="E25" s="200"/>
      <c r="F25" s="201"/>
      <c r="G25" s="202"/>
      <c r="H25" s="203"/>
      <c r="I25" s="204"/>
      <c r="J25" s="205"/>
      <c r="K25" s="204"/>
      <c r="L25" s="203"/>
      <c r="M25" s="202"/>
      <c r="N25" s="205"/>
      <c r="O25" s="206"/>
      <c r="P25" s="203"/>
      <c r="Q25" s="202"/>
      <c r="R25" s="203"/>
      <c r="S25" s="202"/>
      <c r="T25" s="205"/>
      <c r="U25" s="206"/>
      <c r="V25" s="205"/>
      <c r="W25" s="207"/>
      <c r="X25" s="208"/>
      <c r="Y25" s="209"/>
      <c r="Z25" s="210">
        <f t="shared" ref="Z25:Z32" si="6">SUM(E25:X25)</f>
        <v>0</v>
      </c>
      <c r="AB25" s="194">
        <f t="shared" ref="AB25:AB32" si="7">Z25-C25</f>
        <v>0</v>
      </c>
      <c r="AK25" s="196"/>
      <c r="AL25" s="195"/>
      <c r="AN25" s="196"/>
      <c r="AO25" s="196"/>
      <c r="AP25" s="196"/>
      <c r="AQ25" s="196"/>
      <c r="AR25" s="196"/>
      <c r="AS25" s="196"/>
      <c r="AT25" s="196"/>
    </row>
    <row r="26" spans="1:46" ht="22.5" customHeight="1" outlineLevel="2" thickBot="1" x14ac:dyDescent="0.3">
      <c r="A26" s="218" t="s">
        <v>479</v>
      </c>
      <c r="C26" s="198">
        <f>'Detalhamento P&amp;D'!H28</f>
        <v>0</v>
      </c>
      <c r="D26" s="199"/>
      <c r="E26" s="200"/>
      <c r="F26" s="201"/>
      <c r="G26" s="202"/>
      <c r="H26" s="203"/>
      <c r="I26" s="204"/>
      <c r="J26" s="205"/>
      <c r="K26" s="204"/>
      <c r="L26" s="203"/>
      <c r="M26" s="202"/>
      <c r="N26" s="205"/>
      <c r="O26" s="206"/>
      <c r="P26" s="203"/>
      <c r="Q26" s="202"/>
      <c r="R26" s="203"/>
      <c r="S26" s="202"/>
      <c r="T26" s="205"/>
      <c r="U26" s="206"/>
      <c r="V26" s="205"/>
      <c r="W26" s="207"/>
      <c r="X26" s="208"/>
      <c r="Y26" s="209"/>
      <c r="Z26" s="210">
        <f t="shared" si="6"/>
        <v>0</v>
      </c>
      <c r="AB26" s="194">
        <f t="shared" si="7"/>
        <v>0</v>
      </c>
      <c r="AK26" s="196"/>
      <c r="AL26" s="195"/>
      <c r="AN26" s="196"/>
      <c r="AO26" s="196"/>
      <c r="AP26" s="196"/>
      <c r="AQ26" s="196"/>
      <c r="AR26" s="196"/>
      <c r="AS26" s="196"/>
      <c r="AT26" s="196"/>
    </row>
    <row r="27" spans="1:46" ht="22.5" customHeight="1" outlineLevel="2" thickBot="1" x14ac:dyDescent="0.3">
      <c r="A27" s="197" t="s">
        <v>430</v>
      </c>
      <c r="C27" s="219">
        <f>'Detalhamento Demais Rubricas'!E108</f>
        <v>0</v>
      </c>
      <c r="D27" s="199"/>
      <c r="E27" s="200"/>
      <c r="F27" s="201"/>
      <c r="G27" s="202"/>
      <c r="H27" s="203"/>
      <c r="I27" s="204"/>
      <c r="J27" s="205"/>
      <c r="K27" s="204"/>
      <c r="L27" s="203"/>
      <c r="M27" s="202"/>
      <c r="N27" s="205"/>
      <c r="O27" s="206"/>
      <c r="P27" s="203"/>
      <c r="Q27" s="202"/>
      <c r="R27" s="203"/>
      <c r="S27" s="202"/>
      <c r="T27" s="205"/>
      <c r="U27" s="206"/>
      <c r="V27" s="205"/>
      <c r="W27" s="207"/>
      <c r="X27" s="208"/>
      <c r="Y27" s="209"/>
      <c r="Z27" s="210">
        <f t="shared" si="6"/>
        <v>0</v>
      </c>
      <c r="AB27" s="194">
        <f t="shared" si="7"/>
        <v>0</v>
      </c>
      <c r="AK27" s="196"/>
      <c r="AL27" s="195"/>
      <c r="AN27" s="196"/>
      <c r="AO27" s="196"/>
      <c r="AP27" s="196"/>
      <c r="AQ27" s="196"/>
      <c r="AR27" s="196"/>
      <c r="AS27" s="196"/>
      <c r="AT27" s="196"/>
    </row>
    <row r="28" spans="1:46" ht="22.5" customHeight="1" outlineLevel="2" thickBot="1" x14ac:dyDescent="0.3">
      <c r="A28" s="197" t="s">
        <v>436</v>
      </c>
      <c r="C28" s="198">
        <f>'Detalhamento Demais Rubricas'!E117</f>
        <v>0</v>
      </c>
      <c r="D28" s="199"/>
      <c r="E28" s="200"/>
      <c r="F28" s="201"/>
      <c r="G28" s="202"/>
      <c r="H28" s="203"/>
      <c r="I28" s="204"/>
      <c r="J28" s="205"/>
      <c r="K28" s="204"/>
      <c r="L28" s="203"/>
      <c r="M28" s="202"/>
      <c r="N28" s="205"/>
      <c r="O28" s="206"/>
      <c r="P28" s="203"/>
      <c r="Q28" s="202"/>
      <c r="R28" s="203"/>
      <c r="S28" s="202"/>
      <c r="T28" s="205"/>
      <c r="U28" s="206"/>
      <c r="V28" s="205"/>
      <c r="W28" s="207"/>
      <c r="X28" s="208"/>
      <c r="Y28" s="209"/>
      <c r="Z28" s="210">
        <f t="shared" si="6"/>
        <v>0</v>
      </c>
      <c r="AB28" s="194">
        <f t="shared" si="7"/>
        <v>0</v>
      </c>
      <c r="AL28" s="220"/>
      <c r="AN28" s="221"/>
      <c r="AO28" s="196"/>
      <c r="AP28" s="196"/>
      <c r="AQ28" s="196"/>
      <c r="AR28" s="196"/>
      <c r="AS28" s="196"/>
      <c r="AT28" s="196"/>
    </row>
    <row r="29" spans="1:46" ht="22.5" customHeight="1" outlineLevel="2" thickBot="1" x14ac:dyDescent="0.3">
      <c r="A29" s="197" t="s">
        <v>480</v>
      </c>
      <c r="C29" s="198">
        <f>'Detalhamento Demais Rubricas'!E126</f>
        <v>0</v>
      </c>
      <c r="D29" s="199"/>
      <c r="E29" s="200"/>
      <c r="F29" s="201"/>
      <c r="G29" s="202"/>
      <c r="H29" s="203"/>
      <c r="I29" s="204"/>
      <c r="J29" s="205"/>
      <c r="K29" s="204"/>
      <c r="L29" s="203"/>
      <c r="M29" s="202"/>
      <c r="N29" s="205"/>
      <c r="O29" s="206"/>
      <c r="P29" s="203"/>
      <c r="Q29" s="202"/>
      <c r="R29" s="203"/>
      <c r="S29" s="202"/>
      <c r="T29" s="205"/>
      <c r="U29" s="206"/>
      <c r="V29" s="205"/>
      <c r="W29" s="207"/>
      <c r="X29" s="208"/>
      <c r="Y29" s="209"/>
      <c r="Z29" s="210">
        <f t="shared" si="6"/>
        <v>0</v>
      </c>
      <c r="AB29" s="194">
        <f t="shared" si="7"/>
        <v>0</v>
      </c>
      <c r="AL29" s="220"/>
      <c r="AN29" s="221"/>
      <c r="AO29" s="196"/>
      <c r="AP29" s="196"/>
      <c r="AQ29" s="196"/>
      <c r="AR29" s="196"/>
      <c r="AS29" s="196"/>
      <c r="AT29" s="196"/>
    </row>
    <row r="30" spans="1:46" ht="22.5" customHeight="1" outlineLevel="2" thickBot="1" x14ac:dyDescent="0.3">
      <c r="A30" s="197" t="s">
        <v>481</v>
      </c>
      <c r="C30" s="198">
        <f>'Detalhamento Demais Rubricas'!E137</f>
        <v>0</v>
      </c>
      <c r="D30" s="199"/>
      <c r="E30" s="200"/>
      <c r="F30" s="201"/>
      <c r="G30" s="202"/>
      <c r="H30" s="203"/>
      <c r="I30" s="204"/>
      <c r="J30" s="205"/>
      <c r="K30" s="204"/>
      <c r="L30" s="203"/>
      <c r="M30" s="202"/>
      <c r="N30" s="205"/>
      <c r="O30" s="206"/>
      <c r="P30" s="203"/>
      <c r="Q30" s="202"/>
      <c r="R30" s="203"/>
      <c r="S30" s="202"/>
      <c r="T30" s="205"/>
      <c r="U30" s="206"/>
      <c r="V30" s="205"/>
      <c r="W30" s="207"/>
      <c r="X30" s="208"/>
      <c r="Y30" s="209"/>
      <c r="Z30" s="210">
        <f t="shared" si="6"/>
        <v>0</v>
      </c>
      <c r="AB30" s="194">
        <f t="shared" si="7"/>
        <v>0</v>
      </c>
      <c r="AL30" s="220"/>
      <c r="AN30" s="221"/>
      <c r="AO30" s="196"/>
      <c r="AP30" s="196"/>
      <c r="AQ30" s="196"/>
      <c r="AR30" s="196"/>
      <c r="AS30" s="196"/>
      <c r="AT30" s="196"/>
    </row>
    <row r="31" spans="1:46" ht="22.5" customHeight="1" outlineLevel="2" thickBot="1" x14ac:dyDescent="0.3">
      <c r="A31" s="197" t="s">
        <v>443</v>
      </c>
      <c r="C31" s="198">
        <f>'Detalhamento Demais Rubricas'!E146</f>
        <v>0</v>
      </c>
      <c r="D31" s="199"/>
      <c r="E31" s="200"/>
      <c r="F31" s="201"/>
      <c r="G31" s="222"/>
      <c r="H31" s="223"/>
      <c r="I31" s="224"/>
      <c r="J31" s="225"/>
      <c r="K31" s="224"/>
      <c r="L31" s="223"/>
      <c r="M31" s="222"/>
      <c r="N31" s="225"/>
      <c r="O31" s="226"/>
      <c r="P31" s="223"/>
      <c r="Q31" s="222"/>
      <c r="R31" s="223"/>
      <c r="S31" s="222"/>
      <c r="T31" s="225"/>
      <c r="U31" s="227"/>
      <c r="V31" s="228"/>
      <c r="W31" s="207"/>
      <c r="X31" s="229"/>
      <c r="Y31" s="209"/>
      <c r="Z31" s="230">
        <f t="shared" si="6"/>
        <v>0</v>
      </c>
      <c r="AB31" s="194">
        <f t="shared" si="7"/>
        <v>0</v>
      </c>
      <c r="AL31" s="220"/>
      <c r="AN31" s="221"/>
      <c r="AO31" s="196"/>
      <c r="AP31" s="196"/>
      <c r="AQ31" s="196"/>
      <c r="AR31" s="196"/>
      <c r="AS31" s="196"/>
      <c r="AT31" s="196"/>
    </row>
    <row r="32" spans="1:46" ht="22.5" customHeight="1" outlineLevel="1" thickBot="1" x14ac:dyDescent="0.3">
      <c r="A32" s="646" t="s">
        <v>482</v>
      </c>
      <c r="C32" s="662">
        <f>'Detalhamento Demais Rubricas'!E152</f>
        <v>0</v>
      </c>
      <c r="D32" s="199"/>
      <c r="E32" s="231"/>
      <c r="F32" s="201"/>
      <c r="G32" s="232"/>
      <c r="H32" s="233"/>
      <c r="I32" s="234"/>
      <c r="J32" s="235"/>
      <c r="K32" s="234"/>
      <c r="L32" s="233"/>
      <c r="M32" s="232"/>
      <c r="N32" s="235"/>
      <c r="O32" s="236"/>
      <c r="P32" s="237"/>
      <c r="Q32" s="238"/>
      <c r="R32" s="237"/>
      <c r="S32" s="238"/>
      <c r="T32" s="239"/>
      <c r="U32" s="236"/>
      <c r="V32" s="239"/>
      <c r="W32" s="207"/>
      <c r="X32" s="240"/>
      <c r="Y32" s="209"/>
      <c r="Z32" s="241">
        <f t="shared" si="6"/>
        <v>0</v>
      </c>
      <c r="AB32" s="194">
        <f t="shared" si="7"/>
        <v>0</v>
      </c>
      <c r="AL32" s="220"/>
      <c r="AN32" s="221"/>
      <c r="AO32" s="196"/>
      <c r="AP32" s="196"/>
      <c r="AQ32" s="196"/>
      <c r="AR32" s="196"/>
      <c r="AS32" s="196"/>
      <c r="AT32" s="196"/>
    </row>
    <row r="33" spans="1:46" x14ac:dyDescent="0.25">
      <c r="A33" s="242"/>
      <c r="O33" s="243"/>
      <c r="P33" s="243"/>
      <c r="Q33" s="243"/>
      <c r="R33" s="243"/>
      <c r="S33" s="243"/>
      <c r="T33" s="243"/>
      <c r="U33" s="243"/>
      <c r="V33" s="243"/>
      <c r="AO33" s="196"/>
      <c r="AP33" s="196"/>
      <c r="AQ33" s="196"/>
      <c r="AR33" s="196"/>
      <c r="AS33" s="196"/>
      <c r="AT33" s="196"/>
    </row>
    <row r="34" spans="1:46" x14ac:dyDescent="0.25">
      <c r="A34"/>
      <c r="AO34" s="196"/>
      <c r="AP34" s="196"/>
      <c r="AQ34" s="196"/>
      <c r="AR34" s="196"/>
      <c r="AS34" s="196"/>
      <c r="AT34" s="196"/>
    </row>
    <row r="35" spans="1:46" x14ac:dyDescent="0.25">
      <c r="A35"/>
      <c r="AK35" s="244"/>
      <c r="AO35" s="196"/>
      <c r="AP35" s="196"/>
      <c r="AQ35" s="196"/>
      <c r="AR35" s="196"/>
      <c r="AS35" s="196"/>
      <c r="AT35" s="196"/>
    </row>
    <row r="36" spans="1:46" x14ac:dyDescent="0.25">
      <c r="A36"/>
      <c r="AK36" s="244"/>
      <c r="AL36" s="244"/>
      <c r="AM36" s="244"/>
      <c r="AN36" s="244"/>
      <c r="AO36" s="196"/>
      <c r="AP36" s="196"/>
      <c r="AQ36" s="196"/>
      <c r="AR36" s="196"/>
      <c r="AS36" s="196"/>
      <c r="AT36" s="196"/>
    </row>
    <row r="37" spans="1:46" x14ac:dyDescent="0.25">
      <c r="A37"/>
      <c r="AL37" s="244"/>
      <c r="AM37" s="244"/>
      <c r="AN37" s="244"/>
      <c r="AO37" s="196"/>
      <c r="AP37" s="196"/>
      <c r="AQ37" s="196"/>
      <c r="AR37" s="196"/>
      <c r="AS37" s="196"/>
      <c r="AT37" s="196"/>
    </row>
    <row r="38" spans="1:46" x14ac:dyDescent="0.25">
      <c r="A38"/>
      <c r="AO38" s="196"/>
      <c r="AP38" s="196"/>
      <c r="AQ38" s="196"/>
      <c r="AR38" s="196"/>
      <c r="AS38" s="196"/>
      <c r="AT38" s="196"/>
    </row>
    <row r="39" spans="1:46" x14ac:dyDescent="0.25">
      <c r="AO39" s="196"/>
      <c r="AP39" s="196"/>
      <c r="AR39" s="196"/>
      <c r="AS39" s="196"/>
      <c r="AT39" s="196"/>
    </row>
    <row r="40" spans="1:46" x14ac:dyDescent="0.25">
      <c r="AO40" s="196"/>
      <c r="AP40" s="196"/>
      <c r="AR40" s="196"/>
      <c r="AS40" s="196"/>
      <c r="AT40" s="196"/>
    </row>
    <row r="41" spans="1:46" x14ac:dyDescent="0.25">
      <c r="AO41" s="196"/>
      <c r="AP41" s="196"/>
      <c r="AR41" s="196"/>
      <c r="AS41" s="196"/>
      <c r="AT41" s="196"/>
    </row>
    <row r="42" spans="1:46" x14ac:dyDescent="0.25">
      <c r="AO42" s="196"/>
      <c r="AP42" s="196"/>
      <c r="AR42" s="196"/>
      <c r="AS42" s="196"/>
      <c r="AT42" s="196"/>
    </row>
    <row r="43" spans="1:46" x14ac:dyDescent="0.25">
      <c r="AR43" s="196"/>
    </row>
    <row r="44" spans="1:46" x14ac:dyDescent="0.25">
      <c r="A44" s="153"/>
    </row>
    <row r="45" spans="1:46" x14ac:dyDescent="0.25">
      <c r="A45" s="153"/>
    </row>
    <row r="46" spans="1:46" x14ac:dyDescent="0.25">
      <c r="A46" s="153"/>
    </row>
    <row r="47" spans="1:46" x14ac:dyDescent="0.25">
      <c r="A47" s="153"/>
    </row>
    <row r="48" spans="1:46" x14ac:dyDescent="0.25">
      <c r="A48" s="153"/>
    </row>
    <row r="49" spans="1:1" x14ac:dyDescent="0.25">
      <c r="A49" s="153"/>
    </row>
    <row r="50" spans="1:1" x14ac:dyDescent="0.25">
      <c r="A50" s="153"/>
    </row>
    <row r="51" spans="1:1" x14ac:dyDescent="0.25">
      <c r="A51" s="153"/>
    </row>
    <row r="52" spans="1:1" x14ac:dyDescent="0.25">
      <c r="A52" s="153"/>
    </row>
    <row r="53" spans="1:1" x14ac:dyDescent="0.25">
      <c r="A53" s="153"/>
    </row>
    <row r="54" spans="1:1" x14ac:dyDescent="0.25">
      <c r="A54" s="153"/>
    </row>
    <row r="55" spans="1:1" x14ac:dyDescent="0.25">
      <c r="A55" s="153"/>
    </row>
    <row r="56" spans="1:1" x14ac:dyDescent="0.25">
      <c r="A56" s="153"/>
    </row>
    <row r="57" spans="1:1" x14ac:dyDescent="0.25">
      <c r="A57" s="153"/>
    </row>
    <row r="58" spans="1:1" x14ac:dyDescent="0.25">
      <c r="A58" s="153"/>
    </row>
    <row r="59" spans="1:1" x14ac:dyDescent="0.25">
      <c r="A59" s="153"/>
    </row>
    <row r="60" spans="1:1" x14ac:dyDescent="0.25">
      <c r="A60" s="153"/>
    </row>
    <row r="61" spans="1:1" x14ac:dyDescent="0.25">
      <c r="A61" s="153"/>
    </row>
    <row r="62" spans="1:1" x14ac:dyDescent="0.25">
      <c r="A62" s="153"/>
    </row>
    <row r="63" spans="1:1" x14ac:dyDescent="0.25">
      <c r="A63" s="153"/>
    </row>
    <row r="64" spans="1:1" x14ac:dyDescent="0.25">
      <c r="A64" s="153"/>
    </row>
    <row r="65" spans="1:1" x14ac:dyDescent="0.25">
      <c r="A65" s="153"/>
    </row>
    <row r="66" spans="1:1" x14ac:dyDescent="0.25">
      <c r="A66" s="153"/>
    </row>
    <row r="67" spans="1:1" x14ac:dyDescent="0.25">
      <c r="A67" s="153"/>
    </row>
    <row r="68" spans="1:1" x14ac:dyDescent="0.25">
      <c r="A68" s="153"/>
    </row>
    <row r="69" spans="1:1" x14ac:dyDescent="0.25">
      <c r="A69" s="153"/>
    </row>
    <row r="70" spans="1:1" x14ac:dyDescent="0.25">
      <c r="A70" s="153"/>
    </row>
    <row r="71" spans="1:1" x14ac:dyDescent="0.25">
      <c r="A71" s="153"/>
    </row>
    <row r="72" spans="1:1" x14ac:dyDescent="0.25">
      <c r="A72" s="153"/>
    </row>
    <row r="73" spans="1:1" x14ac:dyDescent="0.25">
      <c r="A73" s="153"/>
    </row>
    <row r="74" spans="1:1" x14ac:dyDescent="0.25">
      <c r="A74" s="153"/>
    </row>
    <row r="75" spans="1:1" x14ac:dyDescent="0.25">
      <c r="A75" s="153"/>
    </row>
    <row r="76" spans="1:1" x14ac:dyDescent="0.25">
      <c r="A76" s="153"/>
    </row>
    <row r="77" spans="1:1" x14ac:dyDescent="0.25">
      <c r="A77" s="153"/>
    </row>
    <row r="78" spans="1:1" x14ac:dyDescent="0.25">
      <c r="A78" s="153"/>
    </row>
    <row r="79" spans="1:1" x14ac:dyDescent="0.25">
      <c r="A79" s="153"/>
    </row>
    <row r="80" spans="1:1" x14ac:dyDescent="0.25">
      <c r="A80" s="153"/>
    </row>
    <row r="81" spans="1:1" x14ac:dyDescent="0.25">
      <c r="A81" s="153"/>
    </row>
    <row r="82" spans="1:1" x14ac:dyDescent="0.25">
      <c r="A82" s="153"/>
    </row>
    <row r="83" spans="1:1" x14ac:dyDescent="0.25">
      <c r="A83" s="153"/>
    </row>
    <row r="84" spans="1:1" x14ac:dyDescent="0.25">
      <c r="A84" s="153"/>
    </row>
    <row r="85" spans="1:1" x14ac:dyDescent="0.25">
      <c r="A85" s="153"/>
    </row>
    <row r="86" spans="1:1" x14ac:dyDescent="0.25">
      <c r="A86" s="153"/>
    </row>
    <row r="87" spans="1:1" x14ac:dyDescent="0.25">
      <c r="A87" s="153"/>
    </row>
    <row r="88" spans="1:1" x14ac:dyDescent="0.25">
      <c r="A88" s="153"/>
    </row>
    <row r="89" spans="1:1" x14ac:dyDescent="0.25">
      <c r="A89" s="153"/>
    </row>
    <row r="90" spans="1:1" x14ac:dyDescent="0.25">
      <c r="A90" s="153"/>
    </row>
    <row r="91" spans="1:1" x14ac:dyDescent="0.25">
      <c r="A91" s="153"/>
    </row>
    <row r="92" spans="1:1" x14ac:dyDescent="0.25">
      <c r="A92" s="153"/>
    </row>
    <row r="93" spans="1:1" x14ac:dyDescent="0.25">
      <c r="A93" s="153"/>
    </row>
    <row r="94" spans="1:1" x14ac:dyDescent="0.25">
      <c r="A94" s="153"/>
    </row>
    <row r="95" spans="1:1" x14ac:dyDescent="0.25">
      <c r="A95" s="153"/>
    </row>
    <row r="96" spans="1:1" x14ac:dyDescent="0.25">
      <c r="A96" s="153"/>
    </row>
    <row r="97" spans="1:1" x14ac:dyDescent="0.25">
      <c r="A97" s="153"/>
    </row>
    <row r="98" spans="1:1" x14ac:dyDescent="0.25">
      <c r="A98" s="153"/>
    </row>
    <row r="99" spans="1:1" x14ac:dyDescent="0.25">
      <c r="A99" s="153"/>
    </row>
    <row r="100" spans="1:1" x14ac:dyDescent="0.25">
      <c r="A100" s="153"/>
    </row>
    <row r="101" spans="1:1" x14ac:dyDescent="0.25">
      <c r="A101" s="153"/>
    </row>
    <row r="102" spans="1:1" x14ac:dyDescent="0.25">
      <c r="A102" s="153"/>
    </row>
    <row r="103" spans="1:1" x14ac:dyDescent="0.25">
      <c r="A103" s="153"/>
    </row>
    <row r="104" spans="1:1" x14ac:dyDescent="0.25">
      <c r="A104" s="153"/>
    </row>
    <row r="105" spans="1:1" x14ac:dyDescent="0.25">
      <c r="A105" s="153"/>
    </row>
    <row r="106" spans="1:1" x14ac:dyDescent="0.25">
      <c r="A106" s="153"/>
    </row>
    <row r="107" spans="1:1" x14ac:dyDescent="0.25">
      <c r="A107" s="153"/>
    </row>
    <row r="108" spans="1:1" x14ac:dyDescent="0.25">
      <c r="A108" s="153"/>
    </row>
    <row r="109" spans="1:1" x14ac:dyDescent="0.25">
      <c r="A109" s="153"/>
    </row>
    <row r="110" spans="1:1" x14ac:dyDescent="0.25">
      <c r="A110" s="153"/>
    </row>
    <row r="111" spans="1:1" x14ac:dyDescent="0.25">
      <c r="A111" s="153"/>
    </row>
    <row r="112" spans="1:1" x14ac:dyDescent="0.25">
      <c r="A112" s="153"/>
    </row>
    <row r="113" spans="1:1" x14ac:dyDescent="0.25">
      <c r="A113" s="153"/>
    </row>
    <row r="114" spans="1:1" x14ac:dyDescent="0.25">
      <c r="A114" s="153"/>
    </row>
    <row r="115" spans="1:1" x14ac:dyDescent="0.25">
      <c r="A115" s="153"/>
    </row>
    <row r="116" spans="1:1" x14ac:dyDescent="0.25">
      <c r="A116" s="153"/>
    </row>
    <row r="117" spans="1:1" x14ac:dyDescent="0.25">
      <c r="A117" s="153"/>
    </row>
    <row r="118" spans="1:1" x14ac:dyDescent="0.25">
      <c r="A118" s="153"/>
    </row>
    <row r="119" spans="1:1" x14ac:dyDescent="0.25">
      <c r="A119" s="153"/>
    </row>
    <row r="120" spans="1:1" x14ac:dyDescent="0.25">
      <c r="A120" s="153"/>
    </row>
    <row r="121" spans="1:1" x14ac:dyDescent="0.25">
      <c r="A121" s="153"/>
    </row>
    <row r="122" spans="1:1" x14ac:dyDescent="0.25">
      <c r="A122" s="153"/>
    </row>
    <row r="123" spans="1:1" x14ac:dyDescent="0.25">
      <c r="A123" s="153"/>
    </row>
    <row r="124" spans="1:1" x14ac:dyDescent="0.25">
      <c r="A124" s="153"/>
    </row>
    <row r="125" spans="1:1" x14ac:dyDescent="0.25">
      <c r="A125" s="153"/>
    </row>
    <row r="126" spans="1:1" x14ac:dyDescent="0.25">
      <c r="A126" s="153"/>
    </row>
    <row r="127" spans="1:1" x14ac:dyDescent="0.25">
      <c r="A127" s="153"/>
    </row>
    <row r="128" spans="1:1" x14ac:dyDescent="0.25">
      <c r="A128" s="153"/>
    </row>
    <row r="129" spans="1:1" x14ac:dyDescent="0.25">
      <c r="A129" s="153"/>
    </row>
    <row r="130" spans="1:1" x14ac:dyDescent="0.25">
      <c r="A130" s="153"/>
    </row>
    <row r="131" spans="1:1" x14ac:dyDescent="0.25">
      <c r="A131" s="153"/>
    </row>
    <row r="132" spans="1:1" x14ac:dyDescent="0.25">
      <c r="A132" s="153"/>
    </row>
    <row r="133" spans="1:1" x14ac:dyDescent="0.25">
      <c r="A133" s="153"/>
    </row>
    <row r="134" spans="1:1" x14ac:dyDescent="0.25">
      <c r="A134" s="153"/>
    </row>
    <row r="135" spans="1:1" x14ac:dyDescent="0.25">
      <c r="A135" s="153"/>
    </row>
    <row r="136" spans="1:1" x14ac:dyDescent="0.25">
      <c r="A136" s="153"/>
    </row>
    <row r="137" spans="1:1" x14ac:dyDescent="0.25">
      <c r="A137" s="153"/>
    </row>
    <row r="138" spans="1:1" x14ac:dyDescent="0.25">
      <c r="A138" s="153"/>
    </row>
    <row r="139" spans="1:1" x14ac:dyDescent="0.25">
      <c r="A139" s="153"/>
    </row>
    <row r="140" spans="1:1" x14ac:dyDescent="0.25">
      <c r="A140" s="153"/>
    </row>
    <row r="141" spans="1:1" x14ac:dyDescent="0.25">
      <c r="A141" s="153"/>
    </row>
    <row r="142" spans="1:1" x14ac:dyDescent="0.25">
      <c r="A142" s="153"/>
    </row>
    <row r="143" spans="1:1" x14ac:dyDescent="0.25">
      <c r="A143" s="153"/>
    </row>
    <row r="144" spans="1:1" x14ac:dyDescent="0.25">
      <c r="A144" s="153"/>
    </row>
    <row r="145" spans="1:1" x14ac:dyDescent="0.25">
      <c r="A145" s="153"/>
    </row>
    <row r="146" spans="1:1" x14ac:dyDescent="0.25">
      <c r="A146" s="153"/>
    </row>
    <row r="147" spans="1:1" x14ac:dyDescent="0.25">
      <c r="A147" s="153"/>
    </row>
    <row r="148" spans="1:1" x14ac:dyDescent="0.25">
      <c r="A148" s="153"/>
    </row>
    <row r="149" spans="1:1" x14ac:dyDescent="0.25">
      <c r="A149" s="153"/>
    </row>
    <row r="150" spans="1:1" x14ac:dyDescent="0.25">
      <c r="A150" s="153"/>
    </row>
    <row r="151" spans="1:1" x14ac:dyDescent="0.25">
      <c r="A151" s="153"/>
    </row>
    <row r="152" spans="1:1" x14ac:dyDescent="0.25">
      <c r="A152" s="153"/>
    </row>
    <row r="153" spans="1:1" x14ac:dyDescent="0.25">
      <c r="A153" s="153"/>
    </row>
    <row r="154" spans="1:1" x14ac:dyDescent="0.25">
      <c r="A154" s="153"/>
    </row>
    <row r="155" spans="1:1" x14ac:dyDescent="0.25">
      <c r="A155" s="153"/>
    </row>
    <row r="156" spans="1:1" x14ac:dyDescent="0.25">
      <c r="A156" s="153"/>
    </row>
    <row r="157" spans="1:1" x14ac:dyDescent="0.25">
      <c r="A157" s="153"/>
    </row>
    <row r="158" spans="1:1" x14ac:dyDescent="0.25">
      <c r="A158" s="153"/>
    </row>
    <row r="159" spans="1:1" x14ac:dyDescent="0.25">
      <c r="A159" s="153"/>
    </row>
    <row r="160" spans="1:1" x14ac:dyDescent="0.25">
      <c r="A160" s="153"/>
    </row>
    <row r="161" spans="1:1" x14ac:dyDescent="0.25">
      <c r="A161" s="153"/>
    </row>
    <row r="162" spans="1:1" x14ac:dyDescent="0.25">
      <c r="A162" s="153"/>
    </row>
    <row r="163" spans="1:1" x14ac:dyDescent="0.25">
      <c r="A163" s="153"/>
    </row>
    <row r="164" spans="1:1" x14ac:dyDescent="0.25">
      <c r="A164" s="153"/>
    </row>
    <row r="165" spans="1:1" x14ac:dyDescent="0.25">
      <c r="A165" s="153"/>
    </row>
    <row r="166" spans="1:1" x14ac:dyDescent="0.25">
      <c r="A166" s="153"/>
    </row>
    <row r="167" spans="1:1" x14ac:dyDescent="0.25">
      <c r="A167" s="153"/>
    </row>
    <row r="168" spans="1:1" x14ac:dyDescent="0.25">
      <c r="A168" s="153"/>
    </row>
    <row r="169" spans="1:1" x14ac:dyDescent="0.25">
      <c r="A169" s="153"/>
    </row>
    <row r="170" spans="1:1" x14ac:dyDescent="0.25">
      <c r="A170" s="153"/>
    </row>
    <row r="171" spans="1:1" x14ac:dyDescent="0.25">
      <c r="A171" s="153"/>
    </row>
    <row r="172" spans="1:1" x14ac:dyDescent="0.25">
      <c r="A172" s="153"/>
    </row>
    <row r="173" spans="1:1" x14ac:dyDescent="0.25">
      <c r="A173" s="153"/>
    </row>
    <row r="174" spans="1:1" x14ac:dyDescent="0.25">
      <c r="A174" s="153"/>
    </row>
    <row r="175" spans="1:1" x14ac:dyDescent="0.25">
      <c r="A175" s="153"/>
    </row>
    <row r="176" spans="1:1" x14ac:dyDescent="0.25">
      <c r="A176" s="153"/>
    </row>
    <row r="177" spans="1:1" x14ac:dyDescent="0.25">
      <c r="A177" s="153"/>
    </row>
    <row r="178" spans="1:1" x14ac:dyDescent="0.25">
      <c r="A178" s="153"/>
    </row>
    <row r="179" spans="1:1" x14ac:dyDescent="0.25">
      <c r="A179" s="153"/>
    </row>
    <row r="180" spans="1:1" x14ac:dyDescent="0.25">
      <c r="A180" s="153"/>
    </row>
    <row r="181" spans="1:1" x14ac:dyDescent="0.25">
      <c r="A181" s="153"/>
    </row>
    <row r="182" spans="1:1" x14ac:dyDescent="0.25">
      <c r="A182" s="153"/>
    </row>
    <row r="183" spans="1:1" x14ac:dyDescent="0.25">
      <c r="A183" s="153"/>
    </row>
    <row r="184" spans="1:1" x14ac:dyDescent="0.25">
      <c r="A184" s="153"/>
    </row>
    <row r="185" spans="1:1" x14ac:dyDescent="0.25">
      <c r="A185" s="153"/>
    </row>
    <row r="186" spans="1:1" x14ac:dyDescent="0.25">
      <c r="A186" s="153"/>
    </row>
    <row r="187" spans="1:1" x14ac:dyDescent="0.25">
      <c r="A187" s="153"/>
    </row>
    <row r="188" spans="1:1" x14ac:dyDescent="0.25">
      <c r="A188" s="153"/>
    </row>
    <row r="189" spans="1:1" x14ac:dyDescent="0.25">
      <c r="A189" s="153"/>
    </row>
    <row r="190" spans="1:1" x14ac:dyDescent="0.25">
      <c r="A190" s="153"/>
    </row>
    <row r="191" spans="1:1" x14ac:dyDescent="0.25">
      <c r="A191" s="153"/>
    </row>
    <row r="192" spans="1:1" x14ac:dyDescent="0.25">
      <c r="A192" s="153"/>
    </row>
    <row r="193" spans="1:1" x14ac:dyDescent="0.25">
      <c r="A193" s="153"/>
    </row>
    <row r="194" spans="1:1" x14ac:dyDescent="0.25">
      <c r="A194" s="153"/>
    </row>
    <row r="195" spans="1:1" x14ac:dyDescent="0.25">
      <c r="A195" s="153"/>
    </row>
    <row r="196" spans="1:1" x14ac:dyDescent="0.25">
      <c r="A196" s="153"/>
    </row>
    <row r="197" spans="1:1" x14ac:dyDescent="0.25">
      <c r="A197" s="153"/>
    </row>
    <row r="198" spans="1:1" x14ac:dyDescent="0.25">
      <c r="A198" s="153"/>
    </row>
    <row r="199" spans="1:1" x14ac:dyDescent="0.25">
      <c r="A199" s="153"/>
    </row>
    <row r="200" spans="1:1" x14ac:dyDescent="0.25">
      <c r="A200" s="153"/>
    </row>
    <row r="201" spans="1:1" x14ac:dyDescent="0.25">
      <c r="A201" s="153"/>
    </row>
    <row r="202" spans="1:1" x14ac:dyDescent="0.25">
      <c r="A202" s="153"/>
    </row>
    <row r="203" spans="1:1" x14ac:dyDescent="0.25">
      <c r="A203" s="153"/>
    </row>
    <row r="204" spans="1:1" x14ac:dyDescent="0.25">
      <c r="A204" s="153"/>
    </row>
    <row r="205" spans="1:1" x14ac:dyDescent="0.25">
      <c r="A205" s="153"/>
    </row>
    <row r="206" spans="1:1" x14ac:dyDescent="0.25">
      <c r="A206" s="153"/>
    </row>
    <row r="207" spans="1:1" x14ac:dyDescent="0.25">
      <c r="A207" s="153"/>
    </row>
    <row r="208" spans="1:1" x14ac:dyDescent="0.25">
      <c r="A208" s="153"/>
    </row>
    <row r="209" spans="1:1" x14ac:dyDescent="0.25">
      <c r="A209" s="153"/>
    </row>
    <row r="210" spans="1:1" x14ac:dyDescent="0.25">
      <c r="A210" s="153"/>
    </row>
    <row r="211" spans="1:1" x14ac:dyDescent="0.25">
      <c r="A211" s="153"/>
    </row>
    <row r="212" spans="1:1" x14ac:dyDescent="0.25">
      <c r="A212" s="153"/>
    </row>
    <row r="213" spans="1:1" x14ac:dyDescent="0.25">
      <c r="A213" s="153"/>
    </row>
    <row r="214" spans="1:1" x14ac:dyDescent="0.25">
      <c r="A214" s="153"/>
    </row>
    <row r="215" spans="1:1" x14ac:dyDescent="0.25">
      <c r="A215" s="153"/>
    </row>
    <row r="216" spans="1:1" x14ac:dyDescent="0.25">
      <c r="A216" s="153"/>
    </row>
    <row r="217" spans="1:1" x14ac:dyDescent="0.25">
      <c r="A217" s="153"/>
    </row>
    <row r="218" spans="1:1" x14ac:dyDescent="0.25">
      <c r="A218" s="153"/>
    </row>
    <row r="219" spans="1:1" x14ac:dyDescent="0.25">
      <c r="A219" s="153"/>
    </row>
    <row r="220" spans="1:1" x14ac:dyDescent="0.25">
      <c r="A220" s="153"/>
    </row>
    <row r="221" spans="1:1" x14ac:dyDescent="0.25">
      <c r="A221" s="153"/>
    </row>
    <row r="222" spans="1:1" x14ac:dyDescent="0.25">
      <c r="A222" s="153"/>
    </row>
    <row r="223" spans="1:1" x14ac:dyDescent="0.25">
      <c r="A223" s="153"/>
    </row>
    <row r="224" spans="1:1" x14ac:dyDescent="0.25">
      <c r="A224" s="153"/>
    </row>
    <row r="225" spans="1:1" x14ac:dyDescent="0.25">
      <c r="A225" s="153"/>
    </row>
    <row r="226" spans="1:1" x14ac:dyDescent="0.25">
      <c r="A226" s="153"/>
    </row>
    <row r="227" spans="1:1" x14ac:dyDescent="0.25">
      <c r="A227" s="153"/>
    </row>
    <row r="228" spans="1:1" x14ac:dyDescent="0.25">
      <c r="A228" s="153"/>
    </row>
    <row r="229" spans="1:1" x14ac:dyDescent="0.25">
      <c r="A229" s="153"/>
    </row>
    <row r="230" spans="1:1" x14ac:dyDescent="0.25">
      <c r="A230" s="153"/>
    </row>
    <row r="231" spans="1:1" x14ac:dyDescent="0.25">
      <c r="A231" s="153"/>
    </row>
    <row r="232" spans="1:1" x14ac:dyDescent="0.25">
      <c r="A232" s="153"/>
    </row>
    <row r="233" spans="1:1" x14ac:dyDescent="0.25">
      <c r="A233" s="153"/>
    </row>
    <row r="234" spans="1:1" x14ac:dyDescent="0.25">
      <c r="A234" s="153"/>
    </row>
    <row r="235" spans="1:1" x14ac:dyDescent="0.25">
      <c r="A235" s="153"/>
    </row>
    <row r="236" spans="1:1" x14ac:dyDescent="0.25">
      <c r="A236" s="153"/>
    </row>
    <row r="237" spans="1:1" x14ac:dyDescent="0.25">
      <c r="A237" s="153"/>
    </row>
    <row r="238" spans="1:1" x14ac:dyDescent="0.25">
      <c r="A238" s="153"/>
    </row>
    <row r="239" spans="1:1" x14ac:dyDescent="0.25">
      <c r="A239" s="153"/>
    </row>
    <row r="240" spans="1:1" x14ac:dyDescent="0.25">
      <c r="A240" s="153"/>
    </row>
    <row r="241" spans="1:1" x14ac:dyDescent="0.25">
      <c r="A241" s="153"/>
    </row>
    <row r="242" spans="1:1" x14ac:dyDescent="0.25">
      <c r="A242" s="153"/>
    </row>
    <row r="243" spans="1:1" x14ac:dyDescent="0.25">
      <c r="A243" s="153"/>
    </row>
    <row r="244" spans="1:1" x14ac:dyDescent="0.25">
      <c r="A244" s="153"/>
    </row>
    <row r="245" spans="1:1" x14ac:dyDescent="0.25">
      <c r="A245" s="153"/>
    </row>
    <row r="246" spans="1:1" x14ac:dyDescent="0.25">
      <c r="A246" s="153"/>
    </row>
    <row r="247" spans="1:1" x14ac:dyDescent="0.25">
      <c r="A247" s="153"/>
    </row>
    <row r="248" spans="1:1" x14ac:dyDescent="0.25">
      <c r="A248" s="153"/>
    </row>
    <row r="249" spans="1:1" x14ac:dyDescent="0.25">
      <c r="A249" s="153"/>
    </row>
    <row r="250" spans="1:1" x14ac:dyDescent="0.25">
      <c r="A250" s="153"/>
    </row>
    <row r="251" spans="1:1" x14ac:dyDescent="0.25">
      <c r="A251" s="153"/>
    </row>
    <row r="252" spans="1:1" x14ac:dyDescent="0.25">
      <c r="A252" s="153"/>
    </row>
    <row r="253" spans="1:1" x14ac:dyDescent="0.25">
      <c r="A253" s="153"/>
    </row>
    <row r="254" spans="1:1" x14ac:dyDescent="0.25">
      <c r="A254" s="153"/>
    </row>
    <row r="255" spans="1:1" x14ac:dyDescent="0.25">
      <c r="A255" s="153"/>
    </row>
    <row r="256" spans="1:1" x14ac:dyDescent="0.25">
      <c r="A256" s="153"/>
    </row>
    <row r="257" spans="1:1" x14ac:dyDescent="0.25">
      <c r="A257" s="153"/>
    </row>
    <row r="258" spans="1:1" x14ac:dyDescent="0.25">
      <c r="A258" s="153"/>
    </row>
    <row r="259" spans="1:1" x14ac:dyDescent="0.25">
      <c r="A259" s="153"/>
    </row>
    <row r="260" spans="1:1" x14ac:dyDescent="0.25">
      <c r="A260" s="153"/>
    </row>
    <row r="261" spans="1:1" x14ac:dyDescent="0.25">
      <c r="A261" s="153"/>
    </row>
    <row r="262" spans="1:1" x14ac:dyDescent="0.25">
      <c r="A262" s="153"/>
    </row>
    <row r="263" spans="1:1" x14ac:dyDescent="0.25">
      <c r="A263" s="153"/>
    </row>
    <row r="264" spans="1:1" x14ac:dyDescent="0.25">
      <c r="A264" s="153"/>
    </row>
    <row r="265" spans="1:1" x14ac:dyDescent="0.25">
      <c r="A265" s="153"/>
    </row>
    <row r="266" spans="1:1" x14ac:dyDescent="0.25">
      <c r="A266" s="153"/>
    </row>
    <row r="267" spans="1:1" x14ac:dyDescent="0.25">
      <c r="A267" s="153"/>
    </row>
    <row r="268" spans="1:1" x14ac:dyDescent="0.25">
      <c r="A268" s="153"/>
    </row>
    <row r="269" spans="1:1" x14ac:dyDescent="0.25">
      <c r="A269" s="153"/>
    </row>
    <row r="270" spans="1:1" x14ac:dyDescent="0.25">
      <c r="A270" s="153"/>
    </row>
    <row r="271" spans="1:1" x14ac:dyDescent="0.25">
      <c r="A271" s="153"/>
    </row>
    <row r="272" spans="1:1" x14ac:dyDescent="0.25">
      <c r="A272" s="153"/>
    </row>
    <row r="273" spans="1:1" x14ac:dyDescent="0.25">
      <c r="A273" s="153"/>
    </row>
    <row r="274" spans="1:1" x14ac:dyDescent="0.25">
      <c r="A274" s="153"/>
    </row>
    <row r="275" spans="1:1" x14ac:dyDescent="0.25">
      <c r="A275" s="153"/>
    </row>
    <row r="276" spans="1:1" x14ac:dyDescent="0.25">
      <c r="A276" s="153"/>
    </row>
    <row r="277" spans="1:1" x14ac:dyDescent="0.25">
      <c r="A277" s="153"/>
    </row>
    <row r="278" spans="1:1" x14ac:dyDescent="0.25">
      <c r="A278" s="153"/>
    </row>
    <row r="279" spans="1:1" x14ac:dyDescent="0.25">
      <c r="A279" s="153"/>
    </row>
    <row r="280" spans="1:1" x14ac:dyDescent="0.25">
      <c r="A280" s="153"/>
    </row>
    <row r="281" spans="1:1" x14ac:dyDescent="0.25">
      <c r="A281" s="153"/>
    </row>
    <row r="282" spans="1:1" x14ac:dyDescent="0.25">
      <c r="A282" s="153"/>
    </row>
    <row r="283" spans="1:1" x14ac:dyDescent="0.25">
      <c r="A283" s="153"/>
    </row>
    <row r="284" spans="1:1" x14ac:dyDescent="0.25">
      <c r="A284" s="153"/>
    </row>
    <row r="285" spans="1:1" x14ac:dyDescent="0.25">
      <c r="A285" s="153"/>
    </row>
    <row r="286" spans="1:1" x14ac:dyDescent="0.25">
      <c r="A286" s="153"/>
    </row>
    <row r="287" spans="1:1" x14ac:dyDescent="0.25">
      <c r="A287" s="153"/>
    </row>
    <row r="288" spans="1:1" x14ac:dyDescent="0.25">
      <c r="A288" s="153"/>
    </row>
    <row r="289" spans="1:1" x14ac:dyDescent="0.25">
      <c r="A289" s="153"/>
    </row>
    <row r="290" spans="1:1" x14ac:dyDescent="0.25">
      <c r="A290" s="153"/>
    </row>
    <row r="291" spans="1:1" x14ac:dyDescent="0.25">
      <c r="A291" s="153"/>
    </row>
    <row r="292" spans="1:1" x14ac:dyDescent="0.25">
      <c r="A292" s="153"/>
    </row>
    <row r="293" spans="1:1" x14ac:dyDescent="0.25">
      <c r="A293" s="153"/>
    </row>
    <row r="294" spans="1:1" x14ac:dyDescent="0.25">
      <c r="A294" s="153"/>
    </row>
    <row r="295" spans="1:1" x14ac:dyDescent="0.25">
      <c r="A295" s="153"/>
    </row>
    <row r="296" spans="1:1" x14ac:dyDescent="0.25">
      <c r="A296" s="153"/>
    </row>
    <row r="297" spans="1:1" x14ac:dyDescent="0.25">
      <c r="A297" s="153"/>
    </row>
    <row r="298" spans="1:1" x14ac:dyDescent="0.25">
      <c r="A298" s="153"/>
    </row>
    <row r="299" spans="1:1" x14ac:dyDescent="0.25">
      <c r="A299" s="153"/>
    </row>
    <row r="300" spans="1:1" x14ac:dyDescent="0.25">
      <c r="A300" s="153"/>
    </row>
    <row r="301" spans="1:1" x14ac:dyDescent="0.25">
      <c r="A301" s="153"/>
    </row>
    <row r="302" spans="1:1" x14ac:dyDescent="0.25">
      <c r="A302" s="153"/>
    </row>
    <row r="303" spans="1:1" x14ac:dyDescent="0.25">
      <c r="A303" s="153"/>
    </row>
    <row r="304" spans="1:1" x14ac:dyDescent="0.25">
      <c r="A304" s="153"/>
    </row>
    <row r="305" spans="1:1" x14ac:dyDescent="0.25">
      <c r="A305" s="153"/>
    </row>
    <row r="306" spans="1:1" x14ac:dyDescent="0.25">
      <c r="A306" s="153"/>
    </row>
    <row r="307" spans="1:1" x14ac:dyDescent="0.25">
      <c r="A307" s="153"/>
    </row>
    <row r="308" spans="1:1" x14ac:dyDescent="0.25">
      <c r="A308" s="153"/>
    </row>
    <row r="309" spans="1:1" x14ac:dyDescent="0.25">
      <c r="A309" s="153"/>
    </row>
    <row r="310" spans="1:1" x14ac:dyDescent="0.25">
      <c r="A310" s="153"/>
    </row>
    <row r="311" spans="1:1" x14ac:dyDescent="0.25">
      <c r="A311" s="153"/>
    </row>
    <row r="312" spans="1:1" x14ac:dyDescent="0.25">
      <c r="A312" s="153"/>
    </row>
    <row r="313" spans="1:1" x14ac:dyDescent="0.25">
      <c r="A313" s="153"/>
    </row>
    <row r="314" spans="1:1" x14ac:dyDescent="0.25">
      <c r="A314" s="153"/>
    </row>
    <row r="315" spans="1:1" x14ac:dyDescent="0.25">
      <c r="A315" s="153"/>
    </row>
    <row r="316" spans="1:1" x14ac:dyDescent="0.25">
      <c r="A316" s="153"/>
    </row>
    <row r="317" spans="1:1" x14ac:dyDescent="0.25">
      <c r="A317" s="153"/>
    </row>
    <row r="318" spans="1:1" x14ac:dyDescent="0.25">
      <c r="A318" s="153"/>
    </row>
    <row r="319" spans="1:1" x14ac:dyDescent="0.25">
      <c r="A319" s="153"/>
    </row>
    <row r="320" spans="1:1" x14ac:dyDescent="0.25">
      <c r="A320" s="153"/>
    </row>
    <row r="321" spans="1:1" x14ac:dyDescent="0.25">
      <c r="A321" s="153"/>
    </row>
    <row r="322" spans="1:1" x14ac:dyDescent="0.25">
      <c r="A322" s="153"/>
    </row>
    <row r="323" spans="1:1" x14ac:dyDescent="0.25">
      <c r="A323" s="153"/>
    </row>
    <row r="324" spans="1:1" x14ac:dyDescent="0.25">
      <c r="A324" s="153"/>
    </row>
    <row r="325" spans="1:1" x14ac:dyDescent="0.25">
      <c r="A325" s="153"/>
    </row>
    <row r="326" spans="1:1" x14ac:dyDescent="0.25">
      <c r="A326" s="153"/>
    </row>
    <row r="327" spans="1:1" x14ac:dyDescent="0.25">
      <c r="A327" s="153"/>
    </row>
    <row r="328" spans="1:1" x14ac:dyDescent="0.25">
      <c r="A328" s="153"/>
    </row>
    <row r="329" spans="1:1" x14ac:dyDescent="0.25">
      <c r="A329" s="153"/>
    </row>
    <row r="330" spans="1:1" x14ac:dyDescent="0.25">
      <c r="A330" s="153"/>
    </row>
    <row r="331" spans="1:1" x14ac:dyDescent="0.25">
      <c r="A331" s="153"/>
    </row>
    <row r="332" spans="1:1" x14ac:dyDescent="0.25">
      <c r="A332" s="153"/>
    </row>
    <row r="333" spans="1:1" x14ac:dyDescent="0.25">
      <c r="A333" s="153"/>
    </row>
    <row r="334" spans="1:1" x14ac:dyDescent="0.25">
      <c r="A334" s="153"/>
    </row>
    <row r="335" spans="1:1" x14ac:dyDescent="0.25">
      <c r="A335" s="153"/>
    </row>
    <row r="336" spans="1:1" x14ac:dyDescent="0.25">
      <c r="A336" s="153"/>
    </row>
    <row r="337" spans="1:1" x14ac:dyDescent="0.25">
      <c r="A337" s="153"/>
    </row>
    <row r="338" spans="1:1" x14ac:dyDescent="0.25">
      <c r="A338" s="153"/>
    </row>
    <row r="339" spans="1:1" x14ac:dyDescent="0.25">
      <c r="A339" s="153"/>
    </row>
    <row r="340" spans="1:1" x14ac:dyDescent="0.25">
      <c r="A340" s="153"/>
    </row>
    <row r="341" spans="1:1" x14ac:dyDescent="0.25">
      <c r="A341" s="153"/>
    </row>
    <row r="342" spans="1:1" x14ac:dyDescent="0.25">
      <c r="A342" s="153"/>
    </row>
    <row r="343" spans="1:1" x14ac:dyDescent="0.25">
      <c r="A343" s="153"/>
    </row>
    <row r="344" spans="1:1" x14ac:dyDescent="0.25">
      <c r="A344" s="153"/>
    </row>
    <row r="345" spans="1:1" x14ac:dyDescent="0.25">
      <c r="A345" s="153"/>
    </row>
    <row r="346" spans="1:1" x14ac:dyDescent="0.25">
      <c r="A346" s="153"/>
    </row>
    <row r="347" spans="1:1" x14ac:dyDescent="0.25">
      <c r="A347" s="153"/>
    </row>
    <row r="348" spans="1:1" x14ac:dyDescent="0.25">
      <c r="A348" s="153"/>
    </row>
    <row r="349" spans="1:1" x14ac:dyDescent="0.25">
      <c r="A349" s="153"/>
    </row>
    <row r="350" spans="1:1" x14ac:dyDescent="0.25">
      <c r="A350" s="153"/>
    </row>
    <row r="351" spans="1:1" x14ac:dyDescent="0.25">
      <c r="A351" s="153"/>
    </row>
    <row r="352" spans="1:1" x14ac:dyDescent="0.25">
      <c r="A352" s="153"/>
    </row>
    <row r="353" spans="1:1" x14ac:dyDescent="0.25">
      <c r="A353" s="153"/>
    </row>
    <row r="354" spans="1:1" x14ac:dyDescent="0.25">
      <c r="A354" s="153"/>
    </row>
    <row r="355" spans="1:1" x14ac:dyDescent="0.25">
      <c r="A355" s="153"/>
    </row>
    <row r="356" spans="1:1" x14ac:dyDescent="0.25">
      <c r="A356" s="153"/>
    </row>
    <row r="357" spans="1:1" x14ac:dyDescent="0.25">
      <c r="A357" s="153"/>
    </row>
    <row r="358" spans="1:1" x14ac:dyDescent="0.25">
      <c r="A358" s="153"/>
    </row>
    <row r="359" spans="1:1" x14ac:dyDescent="0.25">
      <c r="A359" s="153"/>
    </row>
    <row r="360" spans="1:1" x14ac:dyDescent="0.25">
      <c r="A360" s="153"/>
    </row>
    <row r="361" spans="1:1" x14ac:dyDescent="0.25">
      <c r="A361" s="153"/>
    </row>
    <row r="362" spans="1:1" x14ac:dyDescent="0.25">
      <c r="A362" s="153"/>
    </row>
    <row r="363" spans="1:1" x14ac:dyDescent="0.25">
      <c r="A363" s="153"/>
    </row>
    <row r="364" spans="1:1" x14ac:dyDescent="0.25">
      <c r="A364" s="153"/>
    </row>
    <row r="365" spans="1:1" x14ac:dyDescent="0.25">
      <c r="A365" s="153"/>
    </row>
    <row r="366" spans="1:1" x14ac:dyDescent="0.25">
      <c r="A366" s="153"/>
    </row>
    <row r="367" spans="1:1" x14ac:dyDescent="0.25">
      <c r="A367" s="153"/>
    </row>
    <row r="368" spans="1:1" x14ac:dyDescent="0.25">
      <c r="A368" s="153"/>
    </row>
    <row r="369" spans="1:1" x14ac:dyDescent="0.25">
      <c r="A369" s="153"/>
    </row>
    <row r="370" spans="1:1" x14ac:dyDescent="0.25">
      <c r="A370" s="153"/>
    </row>
    <row r="371" spans="1:1" x14ac:dyDescent="0.25">
      <c r="A371" s="153"/>
    </row>
    <row r="372" spans="1:1" x14ac:dyDescent="0.25">
      <c r="A372" s="153"/>
    </row>
    <row r="373" spans="1:1" x14ac:dyDescent="0.25">
      <c r="A373" s="153"/>
    </row>
    <row r="374" spans="1:1" x14ac:dyDescent="0.25">
      <c r="A374" s="153"/>
    </row>
    <row r="375" spans="1:1" x14ac:dyDescent="0.25">
      <c r="A375" s="153"/>
    </row>
    <row r="376" spans="1:1" x14ac:dyDescent="0.25">
      <c r="A376" s="153"/>
    </row>
    <row r="377" spans="1:1" x14ac:dyDescent="0.25">
      <c r="A377" s="153"/>
    </row>
    <row r="378" spans="1:1" x14ac:dyDescent="0.25">
      <c r="A378" s="153"/>
    </row>
    <row r="379" spans="1:1" x14ac:dyDescent="0.25">
      <c r="A379" s="153"/>
    </row>
    <row r="380" spans="1:1" x14ac:dyDescent="0.25">
      <c r="A380" s="153"/>
    </row>
    <row r="381" spans="1:1" x14ac:dyDescent="0.25">
      <c r="A381" s="153"/>
    </row>
    <row r="382" spans="1:1" x14ac:dyDescent="0.25">
      <c r="A382" s="153"/>
    </row>
    <row r="383" spans="1:1" x14ac:dyDescent="0.25">
      <c r="A383" s="153"/>
    </row>
    <row r="384" spans="1:1" x14ac:dyDescent="0.25">
      <c r="A384" s="153"/>
    </row>
    <row r="385" spans="1:1" x14ac:dyDescent="0.25">
      <c r="A385" s="153"/>
    </row>
    <row r="386" spans="1:1" x14ac:dyDescent="0.25">
      <c r="A386" s="153"/>
    </row>
    <row r="387" spans="1:1" x14ac:dyDescent="0.25">
      <c r="A387" s="153"/>
    </row>
    <row r="388" spans="1:1" x14ac:dyDescent="0.25">
      <c r="A388" s="153"/>
    </row>
    <row r="389" spans="1:1" x14ac:dyDescent="0.25">
      <c r="A389" s="153"/>
    </row>
    <row r="390" spans="1:1" x14ac:dyDescent="0.25">
      <c r="A390" s="153"/>
    </row>
    <row r="391" spans="1:1" x14ac:dyDescent="0.25">
      <c r="A391" s="153"/>
    </row>
    <row r="392" spans="1:1" x14ac:dyDescent="0.25">
      <c r="A392" s="153"/>
    </row>
    <row r="393" spans="1:1" x14ac:dyDescent="0.25">
      <c r="A393" s="153"/>
    </row>
    <row r="394" spans="1:1" x14ac:dyDescent="0.25">
      <c r="A394" s="153"/>
    </row>
    <row r="395" spans="1:1" x14ac:dyDescent="0.25">
      <c r="A395" s="153"/>
    </row>
    <row r="396" spans="1:1" x14ac:dyDescent="0.25">
      <c r="A396" s="153"/>
    </row>
    <row r="397" spans="1:1" x14ac:dyDescent="0.25">
      <c r="A397" s="153"/>
    </row>
    <row r="398" spans="1:1" x14ac:dyDescent="0.25">
      <c r="A398" s="153"/>
    </row>
    <row r="399" spans="1:1" x14ac:dyDescent="0.25">
      <c r="A399" s="153"/>
    </row>
    <row r="400" spans="1:1" x14ac:dyDescent="0.25">
      <c r="A400" s="153"/>
    </row>
    <row r="401" spans="1:1" x14ac:dyDescent="0.25">
      <c r="A401" s="153"/>
    </row>
    <row r="402" spans="1:1" x14ac:dyDescent="0.25">
      <c r="A402" s="153"/>
    </row>
    <row r="403" spans="1:1" x14ac:dyDescent="0.25">
      <c r="A403" s="153"/>
    </row>
    <row r="404" spans="1:1" x14ac:dyDescent="0.25">
      <c r="A404" s="153"/>
    </row>
    <row r="405" spans="1:1" x14ac:dyDescent="0.25">
      <c r="A405" s="153"/>
    </row>
    <row r="406" spans="1:1" x14ac:dyDescent="0.25">
      <c r="A406" s="153"/>
    </row>
    <row r="407" spans="1:1" x14ac:dyDescent="0.25">
      <c r="A407" s="153"/>
    </row>
    <row r="408" spans="1:1" x14ac:dyDescent="0.25">
      <c r="A408" s="153"/>
    </row>
    <row r="409" spans="1:1" x14ac:dyDescent="0.25">
      <c r="A409" s="153"/>
    </row>
    <row r="410" spans="1:1" x14ac:dyDescent="0.25">
      <c r="A410" s="153"/>
    </row>
    <row r="411" spans="1:1" x14ac:dyDescent="0.25">
      <c r="A411" s="153"/>
    </row>
    <row r="412" spans="1:1" x14ac:dyDescent="0.25">
      <c r="A412" s="153"/>
    </row>
    <row r="413" spans="1:1" x14ac:dyDescent="0.25">
      <c r="A413" s="153"/>
    </row>
    <row r="414" spans="1:1" x14ac:dyDescent="0.25">
      <c r="A414" s="153"/>
    </row>
    <row r="415" spans="1:1" x14ac:dyDescent="0.25">
      <c r="A415" s="153"/>
    </row>
    <row r="416" spans="1:1" x14ac:dyDescent="0.25">
      <c r="A416" s="153"/>
    </row>
    <row r="417" spans="1:1" x14ac:dyDescent="0.25">
      <c r="A417" s="153"/>
    </row>
    <row r="418" spans="1:1" x14ac:dyDescent="0.25">
      <c r="A418" s="153"/>
    </row>
    <row r="419" spans="1:1" x14ac:dyDescent="0.25">
      <c r="A419" s="153"/>
    </row>
    <row r="420" spans="1:1" x14ac:dyDescent="0.25">
      <c r="A420" s="153"/>
    </row>
    <row r="421" spans="1:1" x14ac:dyDescent="0.25">
      <c r="A421" s="153"/>
    </row>
    <row r="422" spans="1:1" x14ac:dyDescent="0.25">
      <c r="A422" s="153"/>
    </row>
    <row r="423" spans="1:1" x14ac:dyDescent="0.25">
      <c r="A423" s="153"/>
    </row>
    <row r="424" spans="1:1" x14ac:dyDescent="0.25">
      <c r="A424" s="153"/>
    </row>
    <row r="425" spans="1:1" x14ac:dyDescent="0.25">
      <c r="A425" s="153"/>
    </row>
    <row r="426" spans="1:1" x14ac:dyDescent="0.25">
      <c r="A426" s="153"/>
    </row>
    <row r="427" spans="1:1" x14ac:dyDescent="0.25">
      <c r="A427" s="153"/>
    </row>
    <row r="428" spans="1:1" x14ac:dyDescent="0.25">
      <c r="A428" s="153"/>
    </row>
    <row r="429" spans="1:1" x14ac:dyDescent="0.25">
      <c r="A429" s="153"/>
    </row>
    <row r="430" spans="1:1" x14ac:dyDescent="0.25">
      <c r="A430" s="153"/>
    </row>
    <row r="431" spans="1:1" x14ac:dyDescent="0.25">
      <c r="A431" s="153"/>
    </row>
    <row r="432" spans="1:1" x14ac:dyDescent="0.25">
      <c r="A432" s="153"/>
    </row>
    <row r="433" spans="1:1" x14ac:dyDescent="0.25">
      <c r="A433" s="153"/>
    </row>
    <row r="434" spans="1:1" x14ac:dyDescent="0.25">
      <c r="A434" s="153"/>
    </row>
    <row r="435" spans="1:1" x14ac:dyDescent="0.25">
      <c r="A435" s="153"/>
    </row>
    <row r="436" spans="1:1" x14ac:dyDescent="0.25">
      <c r="A436" s="153"/>
    </row>
    <row r="437" spans="1:1" x14ac:dyDescent="0.25">
      <c r="A437" s="153"/>
    </row>
    <row r="438" spans="1:1" x14ac:dyDescent="0.25">
      <c r="A438" s="153"/>
    </row>
    <row r="439" spans="1:1" x14ac:dyDescent="0.25">
      <c r="A439" s="153"/>
    </row>
    <row r="440" spans="1:1" x14ac:dyDescent="0.25">
      <c r="A440" s="153"/>
    </row>
    <row r="441" spans="1:1" x14ac:dyDescent="0.25">
      <c r="A441" s="153"/>
    </row>
    <row r="442" spans="1:1" x14ac:dyDescent="0.25">
      <c r="A442" s="153"/>
    </row>
    <row r="443" spans="1:1" x14ac:dyDescent="0.25">
      <c r="A443" s="153"/>
    </row>
    <row r="444" spans="1:1" x14ac:dyDescent="0.25">
      <c r="A444" s="153"/>
    </row>
    <row r="445" spans="1:1" x14ac:dyDescent="0.25">
      <c r="A445" s="153"/>
    </row>
    <row r="446" spans="1:1" x14ac:dyDescent="0.25">
      <c r="A446" s="153"/>
    </row>
    <row r="447" spans="1:1" x14ac:dyDescent="0.25">
      <c r="A447" s="153"/>
    </row>
    <row r="448" spans="1:1" x14ac:dyDescent="0.25">
      <c r="A448" s="153"/>
    </row>
    <row r="449" spans="1:1" x14ac:dyDescent="0.25">
      <c r="A449" s="153"/>
    </row>
    <row r="450" spans="1:1" x14ac:dyDescent="0.25">
      <c r="A450" s="153"/>
    </row>
    <row r="451" spans="1:1" x14ac:dyDescent="0.25">
      <c r="A451" s="153"/>
    </row>
    <row r="452" spans="1:1" x14ac:dyDescent="0.25">
      <c r="A452" s="153"/>
    </row>
    <row r="453" spans="1:1" x14ac:dyDescent="0.25">
      <c r="A453" s="153"/>
    </row>
    <row r="454" spans="1:1" x14ac:dyDescent="0.25">
      <c r="A454" s="153"/>
    </row>
    <row r="455" spans="1:1" x14ac:dyDescent="0.25">
      <c r="A455" s="153"/>
    </row>
    <row r="456" spans="1:1" x14ac:dyDescent="0.25">
      <c r="A456" s="153"/>
    </row>
    <row r="457" spans="1:1" x14ac:dyDescent="0.25">
      <c r="A457" s="153"/>
    </row>
    <row r="458" spans="1:1" x14ac:dyDescent="0.25">
      <c r="A458" s="153"/>
    </row>
    <row r="459" spans="1:1" x14ac:dyDescent="0.25">
      <c r="A459" s="153"/>
    </row>
    <row r="460" spans="1:1" x14ac:dyDescent="0.25">
      <c r="A460" s="153"/>
    </row>
    <row r="461" spans="1:1" x14ac:dyDescent="0.25">
      <c r="A461" s="153"/>
    </row>
    <row r="462" spans="1:1" x14ac:dyDescent="0.25">
      <c r="A462" s="153"/>
    </row>
    <row r="463" spans="1:1" x14ac:dyDescent="0.25">
      <c r="A463" s="153"/>
    </row>
    <row r="464" spans="1:1" x14ac:dyDescent="0.25">
      <c r="A464" s="153"/>
    </row>
    <row r="465" spans="1:1" x14ac:dyDescent="0.25">
      <c r="A465" s="153"/>
    </row>
    <row r="466" spans="1:1" x14ac:dyDescent="0.25">
      <c r="A466" s="153"/>
    </row>
    <row r="467" spans="1:1" x14ac:dyDescent="0.25">
      <c r="A467" s="153"/>
    </row>
    <row r="468" spans="1:1" x14ac:dyDescent="0.25">
      <c r="A468" s="153"/>
    </row>
    <row r="469" spans="1:1" x14ac:dyDescent="0.25">
      <c r="A469" s="153"/>
    </row>
    <row r="470" spans="1:1" x14ac:dyDescent="0.25">
      <c r="A470" s="153"/>
    </row>
    <row r="471" spans="1:1" x14ac:dyDescent="0.25">
      <c r="A471" s="153"/>
    </row>
    <row r="472" spans="1:1" x14ac:dyDescent="0.25">
      <c r="A472" s="153"/>
    </row>
    <row r="473" spans="1:1" x14ac:dyDescent="0.25">
      <c r="A473" s="153"/>
    </row>
    <row r="474" spans="1:1" x14ac:dyDescent="0.25">
      <c r="A474" s="153"/>
    </row>
    <row r="475" spans="1:1" x14ac:dyDescent="0.25">
      <c r="A475" s="153"/>
    </row>
  </sheetData>
  <sheetProtection sheet="1" objects="1" scenarios="1"/>
  <mergeCells count="14">
    <mergeCell ref="O7:P7"/>
    <mergeCell ref="Q7:R7"/>
    <mergeCell ref="S7:T7"/>
    <mergeCell ref="U7:V7"/>
    <mergeCell ref="A1:K1"/>
    <mergeCell ref="A4:C4"/>
    <mergeCell ref="A6:A7"/>
    <mergeCell ref="C6:C8"/>
    <mergeCell ref="E6:E8"/>
    <mergeCell ref="G6:N6"/>
    <mergeCell ref="G7:H7"/>
    <mergeCell ref="I7:J7"/>
    <mergeCell ref="K7:L7"/>
    <mergeCell ref="M7:N7"/>
  </mergeCells>
  <conditionalFormatting sqref="AB10 AB12:AB14 AB16:AB18 AB20 AB22:AB23 AB25:AB32">
    <cfRule type="cellIs" dxfId="16" priority="1" stopIfTrue="1" operator="greaterThan">
      <formula>0</formula>
    </cfRule>
  </conditionalFormatting>
  <dataValidations count="15">
    <dataValidation allowBlank="1" showInputMessage="1" showErrorMessage="1" prompt="Informar os investimentos já realizados no projeto (consulte as condições sobre os prazos aceitos para itens já realizados e as condições de aceitação de acordo com a linha de crédito)." sqref="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xr:uid="{00000000-0002-0000-1000-000000000000}"/>
    <dataValidation allowBlank="1" showInputMessage="1" showErrorMessage="1" prompt="Informar os investimentos já realizados no projeto (consulte as condições sobre os prazos aceitos para itens já realizados)." sqref="E25:E31 JA25:JA31 SW25:SW31 ACS25:ACS31 AMO25:AMO31 AWK25:AWK31 BGG25:BGG31 BQC25:BQC31 BZY25:BZY31 CJU25:CJU31 CTQ25:CTQ31 DDM25:DDM31 DNI25:DNI31 DXE25:DXE31 EHA25:EHA31 EQW25:EQW31 FAS25:FAS31 FKO25:FKO31 FUK25:FUK31 GEG25:GEG31 GOC25:GOC31 GXY25:GXY31 HHU25:HHU31 HRQ25:HRQ31 IBM25:IBM31 ILI25:ILI31 IVE25:IVE31 JFA25:JFA31 JOW25:JOW31 JYS25:JYS31 KIO25:KIO31 KSK25:KSK31 LCG25:LCG31 LMC25:LMC31 LVY25:LVY31 MFU25:MFU31 MPQ25:MPQ31 MZM25:MZM31 NJI25:NJI31 NTE25:NTE31 ODA25:ODA31 OMW25:OMW31 OWS25:OWS31 PGO25:PGO31 PQK25:PQK31 QAG25:QAG31 QKC25:QKC31 QTY25:QTY31 RDU25:RDU31 RNQ25:RNQ31 RXM25:RXM31 SHI25:SHI31 SRE25:SRE31 TBA25:TBA31 TKW25:TKW31 TUS25:TUS31 UEO25:UEO31 UOK25:UOK31 UYG25:UYG31 VIC25:VIC31 VRY25:VRY31 WBU25:WBU31 WLQ25:WLQ31 WVM25:WVM31 E65561:E65567 JA65561:JA65567 SW65561:SW65567 ACS65561:ACS65567 AMO65561:AMO65567 AWK65561:AWK65567 BGG65561:BGG65567 BQC65561:BQC65567 BZY65561:BZY65567 CJU65561:CJU65567 CTQ65561:CTQ65567 DDM65561:DDM65567 DNI65561:DNI65567 DXE65561:DXE65567 EHA65561:EHA65567 EQW65561:EQW65567 FAS65561:FAS65567 FKO65561:FKO65567 FUK65561:FUK65567 GEG65561:GEG65567 GOC65561:GOC65567 GXY65561:GXY65567 HHU65561:HHU65567 HRQ65561:HRQ65567 IBM65561:IBM65567 ILI65561:ILI65567 IVE65561:IVE65567 JFA65561:JFA65567 JOW65561:JOW65567 JYS65561:JYS65567 KIO65561:KIO65567 KSK65561:KSK65567 LCG65561:LCG65567 LMC65561:LMC65567 LVY65561:LVY65567 MFU65561:MFU65567 MPQ65561:MPQ65567 MZM65561:MZM65567 NJI65561:NJI65567 NTE65561:NTE65567 ODA65561:ODA65567 OMW65561:OMW65567 OWS65561:OWS65567 PGO65561:PGO65567 PQK65561:PQK65567 QAG65561:QAG65567 QKC65561:QKC65567 QTY65561:QTY65567 RDU65561:RDU65567 RNQ65561:RNQ65567 RXM65561:RXM65567 SHI65561:SHI65567 SRE65561:SRE65567 TBA65561:TBA65567 TKW65561:TKW65567 TUS65561:TUS65567 UEO65561:UEO65567 UOK65561:UOK65567 UYG65561:UYG65567 VIC65561:VIC65567 VRY65561:VRY65567 WBU65561:WBU65567 WLQ65561:WLQ65567 WVM65561:WVM65567 E131097:E131103 JA131097:JA131103 SW131097:SW131103 ACS131097:ACS131103 AMO131097:AMO131103 AWK131097:AWK131103 BGG131097:BGG131103 BQC131097:BQC131103 BZY131097:BZY131103 CJU131097:CJU131103 CTQ131097:CTQ131103 DDM131097:DDM131103 DNI131097:DNI131103 DXE131097:DXE131103 EHA131097:EHA131103 EQW131097:EQW131103 FAS131097:FAS131103 FKO131097:FKO131103 FUK131097:FUK131103 GEG131097:GEG131103 GOC131097:GOC131103 GXY131097:GXY131103 HHU131097:HHU131103 HRQ131097:HRQ131103 IBM131097:IBM131103 ILI131097:ILI131103 IVE131097:IVE131103 JFA131097:JFA131103 JOW131097:JOW131103 JYS131097:JYS131103 KIO131097:KIO131103 KSK131097:KSK131103 LCG131097:LCG131103 LMC131097:LMC131103 LVY131097:LVY131103 MFU131097:MFU131103 MPQ131097:MPQ131103 MZM131097:MZM131103 NJI131097:NJI131103 NTE131097:NTE131103 ODA131097:ODA131103 OMW131097:OMW131103 OWS131097:OWS131103 PGO131097:PGO131103 PQK131097:PQK131103 QAG131097:QAG131103 QKC131097:QKC131103 QTY131097:QTY131103 RDU131097:RDU131103 RNQ131097:RNQ131103 RXM131097:RXM131103 SHI131097:SHI131103 SRE131097:SRE131103 TBA131097:TBA131103 TKW131097:TKW131103 TUS131097:TUS131103 UEO131097:UEO131103 UOK131097:UOK131103 UYG131097:UYG131103 VIC131097:VIC131103 VRY131097:VRY131103 WBU131097:WBU131103 WLQ131097:WLQ131103 WVM131097:WVM131103 E196633:E196639 JA196633:JA196639 SW196633:SW196639 ACS196633:ACS196639 AMO196633:AMO196639 AWK196633:AWK196639 BGG196633:BGG196639 BQC196633:BQC196639 BZY196633:BZY196639 CJU196633:CJU196639 CTQ196633:CTQ196639 DDM196633:DDM196639 DNI196633:DNI196639 DXE196633:DXE196639 EHA196633:EHA196639 EQW196633:EQW196639 FAS196633:FAS196639 FKO196633:FKO196639 FUK196633:FUK196639 GEG196633:GEG196639 GOC196633:GOC196639 GXY196633:GXY196639 HHU196633:HHU196639 HRQ196633:HRQ196639 IBM196633:IBM196639 ILI196633:ILI196639 IVE196633:IVE196639 JFA196633:JFA196639 JOW196633:JOW196639 JYS196633:JYS196639 KIO196633:KIO196639 KSK196633:KSK196639 LCG196633:LCG196639 LMC196633:LMC196639 LVY196633:LVY196639 MFU196633:MFU196639 MPQ196633:MPQ196639 MZM196633:MZM196639 NJI196633:NJI196639 NTE196633:NTE196639 ODA196633:ODA196639 OMW196633:OMW196639 OWS196633:OWS196639 PGO196633:PGO196639 PQK196633:PQK196639 QAG196633:QAG196639 QKC196633:QKC196639 QTY196633:QTY196639 RDU196633:RDU196639 RNQ196633:RNQ196639 RXM196633:RXM196639 SHI196633:SHI196639 SRE196633:SRE196639 TBA196633:TBA196639 TKW196633:TKW196639 TUS196633:TUS196639 UEO196633:UEO196639 UOK196633:UOK196639 UYG196633:UYG196639 VIC196633:VIC196639 VRY196633:VRY196639 WBU196633:WBU196639 WLQ196633:WLQ196639 WVM196633:WVM196639 E262169:E262175 JA262169:JA262175 SW262169:SW262175 ACS262169:ACS262175 AMO262169:AMO262175 AWK262169:AWK262175 BGG262169:BGG262175 BQC262169:BQC262175 BZY262169:BZY262175 CJU262169:CJU262175 CTQ262169:CTQ262175 DDM262169:DDM262175 DNI262169:DNI262175 DXE262169:DXE262175 EHA262169:EHA262175 EQW262169:EQW262175 FAS262169:FAS262175 FKO262169:FKO262175 FUK262169:FUK262175 GEG262169:GEG262175 GOC262169:GOC262175 GXY262169:GXY262175 HHU262169:HHU262175 HRQ262169:HRQ262175 IBM262169:IBM262175 ILI262169:ILI262175 IVE262169:IVE262175 JFA262169:JFA262175 JOW262169:JOW262175 JYS262169:JYS262175 KIO262169:KIO262175 KSK262169:KSK262175 LCG262169:LCG262175 LMC262169:LMC262175 LVY262169:LVY262175 MFU262169:MFU262175 MPQ262169:MPQ262175 MZM262169:MZM262175 NJI262169:NJI262175 NTE262169:NTE262175 ODA262169:ODA262175 OMW262169:OMW262175 OWS262169:OWS262175 PGO262169:PGO262175 PQK262169:PQK262175 QAG262169:QAG262175 QKC262169:QKC262175 QTY262169:QTY262175 RDU262169:RDU262175 RNQ262169:RNQ262175 RXM262169:RXM262175 SHI262169:SHI262175 SRE262169:SRE262175 TBA262169:TBA262175 TKW262169:TKW262175 TUS262169:TUS262175 UEO262169:UEO262175 UOK262169:UOK262175 UYG262169:UYG262175 VIC262169:VIC262175 VRY262169:VRY262175 WBU262169:WBU262175 WLQ262169:WLQ262175 WVM262169:WVM262175 E327705:E327711 JA327705:JA327711 SW327705:SW327711 ACS327705:ACS327711 AMO327705:AMO327711 AWK327705:AWK327711 BGG327705:BGG327711 BQC327705:BQC327711 BZY327705:BZY327711 CJU327705:CJU327711 CTQ327705:CTQ327711 DDM327705:DDM327711 DNI327705:DNI327711 DXE327705:DXE327711 EHA327705:EHA327711 EQW327705:EQW327711 FAS327705:FAS327711 FKO327705:FKO327711 FUK327705:FUK327711 GEG327705:GEG327711 GOC327705:GOC327711 GXY327705:GXY327711 HHU327705:HHU327711 HRQ327705:HRQ327711 IBM327705:IBM327711 ILI327705:ILI327711 IVE327705:IVE327711 JFA327705:JFA327711 JOW327705:JOW327711 JYS327705:JYS327711 KIO327705:KIO327711 KSK327705:KSK327711 LCG327705:LCG327711 LMC327705:LMC327711 LVY327705:LVY327711 MFU327705:MFU327711 MPQ327705:MPQ327711 MZM327705:MZM327711 NJI327705:NJI327711 NTE327705:NTE327711 ODA327705:ODA327711 OMW327705:OMW327711 OWS327705:OWS327711 PGO327705:PGO327711 PQK327705:PQK327711 QAG327705:QAG327711 QKC327705:QKC327711 QTY327705:QTY327711 RDU327705:RDU327711 RNQ327705:RNQ327711 RXM327705:RXM327711 SHI327705:SHI327711 SRE327705:SRE327711 TBA327705:TBA327711 TKW327705:TKW327711 TUS327705:TUS327711 UEO327705:UEO327711 UOK327705:UOK327711 UYG327705:UYG327711 VIC327705:VIC327711 VRY327705:VRY327711 WBU327705:WBU327711 WLQ327705:WLQ327711 WVM327705:WVM327711 E393241:E393247 JA393241:JA393247 SW393241:SW393247 ACS393241:ACS393247 AMO393241:AMO393247 AWK393241:AWK393247 BGG393241:BGG393247 BQC393241:BQC393247 BZY393241:BZY393247 CJU393241:CJU393247 CTQ393241:CTQ393247 DDM393241:DDM393247 DNI393241:DNI393247 DXE393241:DXE393247 EHA393241:EHA393247 EQW393241:EQW393247 FAS393241:FAS393247 FKO393241:FKO393247 FUK393241:FUK393247 GEG393241:GEG393247 GOC393241:GOC393247 GXY393241:GXY393247 HHU393241:HHU393247 HRQ393241:HRQ393247 IBM393241:IBM393247 ILI393241:ILI393247 IVE393241:IVE393247 JFA393241:JFA393247 JOW393241:JOW393247 JYS393241:JYS393247 KIO393241:KIO393247 KSK393241:KSK393247 LCG393241:LCG393247 LMC393241:LMC393247 LVY393241:LVY393247 MFU393241:MFU393247 MPQ393241:MPQ393247 MZM393241:MZM393247 NJI393241:NJI393247 NTE393241:NTE393247 ODA393241:ODA393247 OMW393241:OMW393247 OWS393241:OWS393247 PGO393241:PGO393247 PQK393241:PQK393247 QAG393241:QAG393247 QKC393241:QKC393247 QTY393241:QTY393247 RDU393241:RDU393247 RNQ393241:RNQ393247 RXM393241:RXM393247 SHI393241:SHI393247 SRE393241:SRE393247 TBA393241:TBA393247 TKW393241:TKW393247 TUS393241:TUS393247 UEO393241:UEO393247 UOK393241:UOK393247 UYG393241:UYG393247 VIC393241:VIC393247 VRY393241:VRY393247 WBU393241:WBU393247 WLQ393241:WLQ393247 WVM393241:WVM393247 E458777:E458783 JA458777:JA458783 SW458777:SW458783 ACS458777:ACS458783 AMO458777:AMO458783 AWK458777:AWK458783 BGG458777:BGG458783 BQC458777:BQC458783 BZY458777:BZY458783 CJU458777:CJU458783 CTQ458777:CTQ458783 DDM458777:DDM458783 DNI458777:DNI458783 DXE458777:DXE458783 EHA458777:EHA458783 EQW458777:EQW458783 FAS458777:FAS458783 FKO458777:FKO458783 FUK458777:FUK458783 GEG458777:GEG458783 GOC458777:GOC458783 GXY458777:GXY458783 HHU458777:HHU458783 HRQ458777:HRQ458783 IBM458777:IBM458783 ILI458777:ILI458783 IVE458777:IVE458783 JFA458777:JFA458783 JOW458777:JOW458783 JYS458777:JYS458783 KIO458777:KIO458783 KSK458777:KSK458783 LCG458777:LCG458783 LMC458777:LMC458783 LVY458777:LVY458783 MFU458777:MFU458783 MPQ458777:MPQ458783 MZM458777:MZM458783 NJI458777:NJI458783 NTE458777:NTE458783 ODA458777:ODA458783 OMW458777:OMW458783 OWS458777:OWS458783 PGO458777:PGO458783 PQK458777:PQK458783 QAG458777:QAG458783 QKC458777:QKC458783 QTY458777:QTY458783 RDU458777:RDU458783 RNQ458777:RNQ458783 RXM458777:RXM458783 SHI458777:SHI458783 SRE458777:SRE458783 TBA458777:TBA458783 TKW458777:TKW458783 TUS458777:TUS458783 UEO458777:UEO458783 UOK458777:UOK458783 UYG458777:UYG458783 VIC458777:VIC458783 VRY458777:VRY458783 WBU458777:WBU458783 WLQ458777:WLQ458783 WVM458777:WVM458783 E524313:E524319 JA524313:JA524319 SW524313:SW524319 ACS524313:ACS524319 AMO524313:AMO524319 AWK524313:AWK524319 BGG524313:BGG524319 BQC524313:BQC524319 BZY524313:BZY524319 CJU524313:CJU524319 CTQ524313:CTQ524319 DDM524313:DDM524319 DNI524313:DNI524319 DXE524313:DXE524319 EHA524313:EHA524319 EQW524313:EQW524319 FAS524313:FAS524319 FKO524313:FKO524319 FUK524313:FUK524319 GEG524313:GEG524319 GOC524313:GOC524319 GXY524313:GXY524319 HHU524313:HHU524319 HRQ524313:HRQ524319 IBM524313:IBM524319 ILI524313:ILI524319 IVE524313:IVE524319 JFA524313:JFA524319 JOW524313:JOW524319 JYS524313:JYS524319 KIO524313:KIO524319 KSK524313:KSK524319 LCG524313:LCG524319 LMC524313:LMC524319 LVY524313:LVY524319 MFU524313:MFU524319 MPQ524313:MPQ524319 MZM524313:MZM524319 NJI524313:NJI524319 NTE524313:NTE524319 ODA524313:ODA524319 OMW524313:OMW524319 OWS524313:OWS524319 PGO524313:PGO524319 PQK524313:PQK524319 QAG524313:QAG524319 QKC524313:QKC524319 QTY524313:QTY524319 RDU524313:RDU524319 RNQ524313:RNQ524319 RXM524313:RXM524319 SHI524313:SHI524319 SRE524313:SRE524319 TBA524313:TBA524319 TKW524313:TKW524319 TUS524313:TUS524319 UEO524313:UEO524319 UOK524313:UOK524319 UYG524313:UYG524319 VIC524313:VIC524319 VRY524313:VRY524319 WBU524313:WBU524319 WLQ524313:WLQ524319 WVM524313:WVM524319 E589849:E589855 JA589849:JA589855 SW589849:SW589855 ACS589849:ACS589855 AMO589849:AMO589855 AWK589849:AWK589855 BGG589849:BGG589855 BQC589849:BQC589855 BZY589849:BZY589855 CJU589849:CJU589855 CTQ589849:CTQ589855 DDM589849:DDM589855 DNI589849:DNI589855 DXE589849:DXE589855 EHA589849:EHA589855 EQW589849:EQW589855 FAS589849:FAS589855 FKO589849:FKO589855 FUK589849:FUK589855 GEG589849:GEG589855 GOC589849:GOC589855 GXY589849:GXY589855 HHU589849:HHU589855 HRQ589849:HRQ589855 IBM589849:IBM589855 ILI589849:ILI589855 IVE589849:IVE589855 JFA589849:JFA589855 JOW589849:JOW589855 JYS589849:JYS589855 KIO589849:KIO589855 KSK589849:KSK589855 LCG589849:LCG589855 LMC589849:LMC589855 LVY589849:LVY589855 MFU589849:MFU589855 MPQ589849:MPQ589855 MZM589849:MZM589855 NJI589849:NJI589855 NTE589849:NTE589855 ODA589849:ODA589855 OMW589849:OMW589855 OWS589849:OWS589855 PGO589849:PGO589855 PQK589849:PQK589855 QAG589849:QAG589855 QKC589849:QKC589855 QTY589849:QTY589855 RDU589849:RDU589855 RNQ589849:RNQ589855 RXM589849:RXM589855 SHI589849:SHI589855 SRE589849:SRE589855 TBA589849:TBA589855 TKW589849:TKW589855 TUS589849:TUS589855 UEO589849:UEO589855 UOK589849:UOK589855 UYG589849:UYG589855 VIC589849:VIC589855 VRY589849:VRY589855 WBU589849:WBU589855 WLQ589849:WLQ589855 WVM589849:WVM589855 E655385:E655391 JA655385:JA655391 SW655385:SW655391 ACS655385:ACS655391 AMO655385:AMO655391 AWK655385:AWK655391 BGG655385:BGG655391 BQC655385:BQC655391 BZY655385:BZY655391 CJU655385:CJU655391 CTQ655385:CTQ655391 DDM655385:DDM655391 DNI655385:DNI655391 DXE655385:DXE655391 EHA655385:EHA655391 EQW655385:EQW655391 FAS655385:FAS655391 FKO655385:FKO655391 FUK655385:FUK655391 GEG655385:GEG655391 GOC655385:GOC655391 GXY655385:GXY655391 HHU655385:HHU655391 HRQ655385:HRQ655391 IBM655385:IBM655391 ILI655385:ILI655391 IVE655385:IVE655391 JFA655385:JFA655391 JOW655385:JOW655391 JYS655385:JYS655391 KIO655385:KIO655391 KSK655385:KSK655391 LCG655385:LCG655391 LMC655385:LMC655391 LVY655385:LVY655391 MFU655385:MFU655391 MPQ655385:MPQ655391 MZM655385:MZM655391 NJI655385:NJI655391 NTE655385:NTE655391 ODA655385:ODA655391 OMW655385:OMW655391 OWS655385:OWS655391 PGO655385:PGO655391 PQK655385:PQK655391 QAG655385:QAG655391 QKC655385:QKC655391 QTY655385:QTY655391 RDU655385:RDU655391 RNQ655385:RNQ655391 RXM655385:RXM655391 SHI655385:SHI655391 SRE655385:SRE655391 TBA655385:TBA655391 TKW655385:TKW655391 TUS655385:TUS655391 UEO655385:UEO655391 UOK655385:UOK655391 UYG655385:UYG655391 VIC655385:VIC655391 VRY655385:VRY655391 WBU655385:WBU655391 WLQ655385:WLQ655391 WVM655385:WVM655391 E720921:E720927 JA720921:JA720927 SW720921:SW720927 ACS720921:ACS720927 AMO720921:AMO720927 AWK720921:AWK720927 BGG720921:BGG720927 BQC720921:BQC720927 BZY720921:BZY720927 CJU720921:CJU720927 CTQ720921:CTQ720927 DDM720921:DDM720927 DNI720921:DNI720927 DXE720921:DXE720927 EHA720921:EHA720927 EQW720921:EQW720927 FAS720921:FAS720927 FKO720921:FKO720927 FUK720921:FUK720927 GEG720921:GEG720927 GOC720921:GOC720927 GXY720921:GXY720927 HHU720921:HHU720927 HRQ720921:HRQ720927 IBM720921:IBM720927 ILI720921:ILI720927 IVE720921:IVE720927 JFA720921:JFA720927 JOW720921:JOW720927 JYS720921:JYS720927 KIO720921:KIO720927 KSK720921:KSK720927 LCG720921:LCG720927 LMC720921:LMC720927 LVY720921:LVY720927 MFU720921:MFU720927 MPQ720921:MPQ720927 MZM720921:MZM720927 NJI720921:NJI720927 NTE720921:NTE720927 ODA720921:ODA720927 OMW720921:OMW720927 OWS720921:OWS720927 PGO720921:PGO720927 PQK720921:PQK720927 QAG720921:QAG720927 QKC720921:QKC720927 QTY720921:QTY720927 RDU720921:RDU720927 RNQ720921:RNQ720927 RXM720921:RXM720927 SHI720921:SHI720927 SRE720921:SRE720927 TBA720921:TBA720927 TKW720921:TKW720927 TUS720921:TUS720927 UEO720921:UEO720927 UOK720921:UOK720927 UYG720921:UYG720927 VIC720921:VIC720927 VRY720921:VRY720927 WBU720921:WBU720927 WLQ720921:WLQ720927 WVM720921:WVM720927 E786457:E786463 JA786457:JA786463 SW786457:SW786463 ACS786457:ACS786463 AMO786457:AMO786463 AWK786457:AWK786463 BGG786457:BGG786463 BQC786457:BQC786463 BZY786457:BZY786463 CJU786457:CJU786463 CTQ786457:CTQ786463 DDM786457:DDM786463 DNI786457:DNI786463 DXE786457:DXE786463 EHA786457:EHA786463 EQW786457:EQW786463 FAS786457:FAS786463 FKO786457:FKO786463 FUK786457:FUK786463 GEG786457:GEG786463 GOC786457:GOC786463 GXY786457:GXY786463 HHU786457:HHU786463 HRQ786457:HRQ786463 IBM786457:IBM786463 ILI786457:ILI786463 IVE786457:IVE786463 JFA786457:JFA786463 JOW786457:JOW786463 JYS786457:JYS786463 KIO786457:KIO786463 KSK786457:KSK786463 LCG786457:LCG786463 LMC786457:LMC786463 LVY786457:LVY786463 MFU786457:MFU786463 MPQ786457:MPQ786463 MZM786457:MZM786463 NJI786457:NJI786463 NTE786457:NTE786463 ODA786457:ODA786463 OMW786457:OMW786463 OWS786457:OWS786463 PGO786457:PGO786463 PQK786457:PQK786463 QAG786457:QAG786463 QKC786457:QKC786463 QTY786457:QTY786463 RDU786457:RDU786463 RNQ786457:RNQ786463 RXM786457:RXM786463 SHI786457:SHI786463 SRE786457:SRE786463 TBA786457:TBA786463 TKW786457:TKW786463 TUS786457:TUS786463 UEO786457:UEO786463 UOK786457:UOK786463 UYG786457:UYG786463 VIC786457:VIC786463 VRY786457:VRY786463 WBU786457:WBU786463 WLQ786457:WLQ786463 WVM786457:WVM786463 E851993:E851999 JA851993:JA851999 SW851993:SW851999 ACS851993:ACS851999 AMO851993:AMO851999 AWK851993:AWK851999 BGG851993:BGG851999 BQC851993:BQC851999 BZY851993:BZY851999 CJU851993:CJU851999 CTQ851993:CTQ851999 DDM851993:DDM851999 DNI851993:DNI851999 DXE851993:DXE851999 EHA851993:EHA851999 EQW851993:EQW851999 FAS851993:FAS851999 FKO851993:FKO851999 FUK851993:FUK851999 GEG851993:GEG851999 GOC851993:GOC851999 GXY851993:GXY851999 HHU851993:HHU851999 HRQ851993:HRQ851999 IBM851993:IBM851999 ILI851993:ILI851999 IVE851993:IVE851999 JFA851993:JFA851999 JOW851993:JOW851999 JYS851993:JYS851999 KIO851993:KIO851999 KSK851993:KSK851999 LCG851993:LCG851999 LMC851993:LMC851999 LVY851993:LVY851999 MFU851993:MFU851999 MPQ851993:MPQ851999 MZM851993:MZM851999 NJI851993:NJI851999 NTE851993:NTE851999 ODA851993:ODA851999 OMW851993:OMW851999 OWS851993:OWS851999 PGO851993:PGO851999 PQK851993:PQK851999 QAG851993:QAG851999 QKC851993:QKC851999 QTY851993:QTY851999 RDU851993:RDU851999 RNQ851993:RNQ851999 RXM851993:RXM851999 SHI851993:SHI851999 SRE851993:SRE851999 TBA851993:TBA851999 TKW851993:TKW851999 TUS851993:TUS851999 UEO851993:UEO851999 UOK851993:UOK851999 UYG851993:UYG851999 VIC851993:VIC851999 VRY851993:VRY851999 WBU851993:WBU851999 WLQ851993:WLQ851999 WVM851993:WVM851999 E917529:E917535 JA917529:JA917535 SW917529:SW917535 ACS917529:ACS917535 AMO917529:AMO917535 AWK917529:AWK917535 BGG917529:BGG917535 BQC917529:BQC917535 BZY917529:BZY917535 CJU917529:CJU917535 CTQ917529:CTQ917535 DDM917529:DDM917535 DNI917529:DNI917535 DXE917529:DXE917535 EHA917529:EHA917535 EQW917529:EQW917535 FAS917529:FAS917535 FKO917529:FKO917535 FUK917529:FUK917535 GEG917529:GEG917535 GOC917529:GOC917535 GXY917529:GXY917535 HHU917529:HHU917535 HRQ917529:HRQ917535 IBM917529:IBM917535 ILI917529:ILI917535 IVE917529:IVE917535 JFA917529:JFA917535 JOW917529:JOW917535 JYS917529:JYS917535 KIO917529:KIO917535 KSK917529:KSK917535 LCG917529:LCG917535 LMC917529:LMC917535 LVY917529:LVY917535 MFU917529:MFU917535 MPQ917529:MPQ917535 MZM917529:MZM917535 NJI917529:NJI917535 NTE917529:NTE917535 ODA917529:ODA917535 OMW917529:OMW917535 OWS917529:OWS917535 PGO917529:PGO917535 PQK917529:PQK917535 QAG917529:QAG917535 QKC917529:QKC917535 QTY917529:QTY917535 RDU917529:RDU917535 RNQ917529:RNQ917535 RXM917529:RXM917535 SHI917529:SHI917535 SRE917529:SRE917535 TBA917529:TBA917535 TKW917529:TKW917535 TUS917529:TUS917535 UEO917529:UEO917535 UOK917529:UOK917535 UYG917529:UYG917535 VIC917529:VIC917535 VRY917529:VRY917535 WBU917529:WBU917535 WLQ917529:WLQ917535 WVM917529:WVM917535 E983065:E983071 JA983065:JA983071 SW983065:SW983071 ACS983065:ACS983071 AMO983065:AMO983071 AWK983065:AWK983071 BGG983065:BGG983071 BQC983065:BQC983071 BZY983065:BZY983071 CJU983065:CJU983071 CTQ983065:CTQ983071 DDM983065:DDM983071 DNI983065:DNI983071 DXE983065:DXE983071 EHA983065:EHA983071 EQW983065:EQW983071 FAS983065:FAS983071 FKO983065:FKO983071 FUK983065:FUK983071 GEG983065:GEG983071 GOC983065:GOC983071 GXY983065:GXY983071 HHU983065:HHU983071 HRQ983065:HRQ983071 IBM983065:IBM983071 ILI983065:ILI983071 IVE983065:IVE983071 JFA983065:JFA983071 JOW983065:JOW983071 JYS983065:JYS983071 KIO983065:KIO983071 KSK983065:KSK983071 LCG983065:LCG983071 LMC983065:LMC983071 LVY983065:LVY983071 MFU983065:MFU983071 MPQ983065:MPQ983071 MZM983065:MZM983071 NJI983065:NJI983071 NTE983065:NTE983071 ODA983065:ODA983071 OMW983065:OMW983071 OWS983065:OWS983071 PGO983065:PGO983071 PQK983065:PQK983071 QAG983065:QAG983071 QKC983065:QKC983071 QTY983065:QTY983071 RDU983065:RDU983071 RNQ983065:RNQ983071 RXM983065:RXM983071 SHI983065:SHI983071 SRE983065:SRE983071 TBA983065:TBA983071 TKW983065:TKW983071 TUS983065:TUS983071 UEO983065:UEO983071 UOK983065:UOK983071 UYG983065:UYG983071 VIC983065:VIC983071 VRY983065:VRY983071 WBU983065:WBU983071 WLQ983065:WLQ983071 WVM983065:WVM983071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12:E14 JA12:JA14 SW12:SW14 ACS12:ACS14 AMO12:AMO14 AWK12:AWK14 BGG12:BGG14 BQC12:BQC14 BZY12:BZY14 CJU12:CJU14 CTQ12:CTQ14 DDM12:DDM14 DNI12:DNI14 DXE12:DXE14 EHA12:EHA14 EQW12:EQW14 FAS12:FAS14 FKO12:FKO14 FUK12:FUK14 GEG12:GEG14 GOC12:GOC14 GXY12:GXY14 HHU12:HHU14 HRQ12:HRQ14 IBM12:IBM14 ILI12:ILI14 IVE12:IVE14 JFA12:JFA14 JOW12:JOW14 JYS12:JYS14 KIO12:KIO14 KSK12:KSK14 LCG12:LCG14 LMC12:LMC14 LVY12:LVY14 MFU12:MFU14 MPQ12:MPQ14 MZM12:MZM14 NJI12:NJI14 NTE12:NTE14 ODA12:ODA14 OMW12:OMW14 OWS12:OWS14 PGO12:PGO14 PQK12:PQK14 QAG12:QAG14 QKC12:QKC14 QTY12:QTY14 RDU12:RDU14 RNQ12:RNQ14 RXM12:RXM14 SHI12:SHI14 SRE12:SRE14 TBA12:TBA14 TKW12:TKW14 TUS12:TUS14 UEO12:UEO14 UOK12:UOK14 UYG12:UYG14 VIC12:VIC14 VRY12:VRY14 WBU12:WBU14 WLQ12:WLQ14 WVM12:WVM14 E65548:E65550 JA65548:JA65550 SW65548:SW65550 ACS65548:ACS65550 AMO65548:AMO65550 AWK65548:AWK65550 BGG65548:BGG65550 BQC65548:BQC65550 BZY65548:BZY65550 CJU65548:CJU65550 CTQ65548:CTQ65550 DDM65548:DDM65550 DNI65548:DNI65550 DXE65548:DXE65550 EHA65548:EHA65550 EQW65548:EQW65550 FAS65548:FAS65550 FKO65548:FKO65550 FUK65548:FUK65550 GEG65548:GEG65550 GOC65548:GOC65550 GXY65548:GXY65550 HHU65548:HHU65550 HRQ65548:HRQ65550 IBM65548:IBM65550 ILI65548:ILI65550 IVE65548:IVE65550 JFA65548:JFA65550 JOW65548:JOW65550 JYS65548:JYS65550 KIO65548:KIO65550 KSK65548:KSK65550 LCG65548:LCG65550 LMC65548:LMC65550 LVY65548:LVY65550 MFU65548:MFU65550 MPQ65548:MPQ65550 MZM65548:MZM65550 NJI65548:NJI65550 NTE65548:NTE65550 ODA65548:ODA65550 OMW65548:OMW65550 OWS65548:OWS65550 PGO65548:PGO65550 PQK65548:PQK65550 QAG65548:QAG65550 QKC65548:QKC65550 QTY65548:QTY65550 RDU65548:RDU65550 RNQ65548:RNQ65550 RXM65548:RXM65550 SHI65548:SHI65550 SRE65548:SRE65550 TBA65548:TBA65550 TKW65548:TKW65550 TUS65548:TUS65550 UEO65548:UEO65550 UOK65548:UOK65550 UYG65548:UYG65550 VIC65548:VIC65550 VRY65548:VRY65550 WBU65548:WBU65550 WLQ65548:WLQ65550 WVM65548:WVM65550 E131084:E131086 JA131084:JA131086 SW131084:SW131086 ACS131084:ACS131086 AMO131084:AMO131086 AWK131084:AWK131086 BGG131084:BGG131086 BQC131084:BQC131086 BZY131084:BZY131086 CJU131084:CJU131086 CTQ131084:CTQ131086 DDM131084:DDM131086 DNI131084:DNI131086 DXE131084:DXE131086 EHA131084:EHA131086 EQW131084:EQW131086 FAS131084:FAS131086 FKO131084:FKO131086 FUK131084:FUK131086 GEG131084:GEG131086 GOC131084:GOC131086 GXY131084:GXY131086 HHU131084:HHU131086 HRQ131084:HRQ131086 IBM131084:IBM131086 ILI131084:ILI131086 IVE131084:IVE131086 JFA131084:JFA131086 JOW131084:JOW131086 JYS131084:JYS131086 KIO131084:KIO131086 KSK131084:KSK131086 LCG131084:LCG131086 LMC131084:LMC131086 LVY131084:LVY131086 MFU131084:MFU131086 MPQ131084:MPQ131086 MZM131084:MZM131086 NJI131084:NJI131086 NTE131084:NTE131086 ODA131084:ODA131086 OMW131084:OMW131086 OWS131084:OWS131086 PGO131084:PGO131086 PQK131084:PQK131086 QAG131084:QAG131086 QKC131084:QKC131086 QTY131084:QTY131086 RDU131084:RDU131086 RNQ131084:RNQ131086 RXM131084:RXM131086 SHI131084:SHI131086 SRE131084:SRE131086 TBA131084:TBA131086 TKW131084:TKW131086 TUS131084:TUS131086 UEO131084:UEO131086 UOK131084:UOK131086 UYG131084:UYG131086 VIC131084:VIC131086 VRY131084:VRY131086 WBU131084:WBU131086 WLQ131084:WLQ131086 WVM131084:WVM131086 E196620:E196622 JA196620:JA196622 SW196620:SW196622 ACS196620:ACS196622 AMO196620:AMO196622 AWK196620:AWK196622 BGG196620:BGG196622 BQC196620:BQC196622 BZY196620:BZY196622 CJU196620:CJU196622 CTQ196620:CTQ196622 DDM196620:DDM196622 DNI196620:DNI196622 DXE196620:DXE196622 EHA196620:EHA196622 EQW196620:EQW196622 FAS196620:FAS196622 FKO196620:FKO196622 FUK196620:FUK196622 GEG196620:GEG196622 GOC196620:GOC196622 GXY196620:GXY196622 HHU196620:HHU196622 HRQ196620:HRQ196622 IBM196620:IBM196622 ILI196620:ILI196622 IVE196620:IVE196622 JFA196620:JFA196622 JOW196620:JOW196622 JYS196620:JYS196622 KIO196620:KIO196622 KSK196620:KSK196622 LCG196620:LCG196622 LMC196620:LMC196622 LVY196620:LVY196622 MFU196620:MFU196622 MPQ196620:MPQ196622 MZM196620:MZM196622 NJI196620:NJI196622 NTE196620:NTE196622 ODA196620:ODA196622 OMW196620:OMW196622 OWS196620:OWS196622 PGO196620:PGO196622 PQK196620:PQK196622 QAG196620:QAG196622 QKC196620:QKC196622 QTY196620:QTY196622 RDU196620:RDU196622 RNQ196620:RNQ196622 RXM196620:RXM196622 SHI196620:SHI196622 SRE196620:SRE196622 TBA196620:TBA196622 TKW196620:TKW196622 TUS196620:TUS196622 UEO196620:UEO196622 UOK196620:UOK196622 UYG196620:UYG196622 VIC196620:VIC196622 VRY196620:VRY196622 WBU196620:WBU196622 WLQ196620:WLQ196622 WVM196620:WVM196622 E262156:E262158 JA262156:JA262158 SW262156:SW262158 ACS262156:ACS262158 AMO262156:AMO262158 AWK262156:AWK262158 BGG262156:BGG262158 BQC262156:BQC262158 BZY262156:BZY262158 CJU262156:CJU262158 CTQ262156:CTQ262158 DDM262156:DDM262158 DNI262156:DNI262158 DXE262156:DXE262158 EHA262156:EHA262158 EQW262156:EQW262158 FAS262156:FAS262158 FKO262156:FKO262158 FUK262156:FUK262158 GEG262156:GEG262158 GOC262156:GOC262158 GXY262156:GXY262158 HHU262156:HHU262158 HRQ262156:HRQ262158 IBM262156:IBM262158 ILI262156:ILI262158 IVE262156:IVE262158 JFA262156:JFA262158 JOW262156:JOW262158 JYS262156:JYS262158 KIO262156:KIO262158 KSK262156:KSK262158 LCG262156:LCG262158 LMC262156:LMC262158 LVY262156:LVY262158 MFU262156:MFU262158 MPQ262156:MPQ262158 MZM262156:MZM262158 NJI262156:NJI262158 NTE262156:NTE262158 ODA262156:ODA262158 OMW262156:OMW262158 OWS262156:OWS262158 PGO262156:PGO262158 PQK262156:PQK262158 QAG262156:QAG262158 QKC262156:QKC262158 QTY262156:QTY262158 RDU262156:RDU262158 RNQ262156:RNQ262158 RXM262156:RXM262158 SHI262156:SHI262158 SRE262156:SRE262158 TBA262156:TBA262158 TKW262156:TKW262158 TUS262156:TUS262158 UEO262156:UEO262158 UOK262156:UOK262158 UYG262156:UYG262158 VIC262156:VIC262158 VRY262156:VRY262158 WBU262156:WBU262158 WLQ262156:WLQ262158 WVM262156:WVM262158 E327692:E327694 JA327692:JA327694 SW327692:SW327694 ACS327692:ACS327694 AMO327692:AMO327694 AWK327692:AWK327694 BGG327692:BGG327694 BQC327692:BQC327694 BZY327692:BZY327694 CJU327692:CJU327694 CTQ327692:CTQ327694 DDM327692:DDM327694 DNI327692:DNI327694 DXE327692:DXE327694 EHA327692:EHA327694 EQW327692:EQW327694 FAS327692:FAS327694 FKO327692:FKO327694 FUK327692:FUK327694 GEG327692:GEG327694 GOC327692:GOC327694 GXY327692:GXY327694 HHU327692:HHU327694 HRQ327692:HRQ327694 IBM327692:IBM327694 ILI327692:ILI327694 IVE327692:IVE327694 JFA327692:JFA327694 JOW327692:JOW327694 JYS327692:JYS327694 KIO327692:KIO327694 KSK327692:KSK327694 LCG327692:LCG327694 LMC327692:LMC327694 LVY327692:LVY327694 MFU327692:MFU327694 MPQ327692:MPQ327694 MZM327692:MZM327694 NJI327692:NJI327694 NTE327692:NTE327694 ODA327692:ODA327694 OMW327692:OMW327694 OWS327692:OWS327694 PGO327692:PGO327694 PQK327692:PQK327694 QAG327692:QAG327694 QKC327692:QKC327694 QTY327692:QTY327694 RDU327692:RDU327694 RNQ327692:RNQ327694 RXM327692:RXM327694 SHI327692:SHI327694 SRE327692:SRE327694 TBA327692:TBA327694 TKW327692:TKW327694 TUS327692:TUS327694 UEO327692:UEO327694 UOK327692:UOK327694 UYG327692:UYG327694 VIC327692:VIC327694 VRY327692:VRY327694 WBU327692:WBU327694 WLQ327692:WLQ327694 WVM327692:WVM327694 E393228:E393230 JA393228:JA393230 SW393228:SW393230 ACS393228:ACS393230 AMO393228:AMO393230 AWK393228:AWK393230 BGG393228:BGG393230 BQC393228:BQC393230 BZY393228:BZY393230 CJU393228:CJU393230 CTQ393228:CTQ393230 DDM393228:DDM393230 DNI393228:DNI393230 DXE393228:DXE393230 EHA393228:EHA393230 EQW393228:EQW393230 FAS393228:FAS393230 FKO393228:FKO393230 FUK393228:FUK393230 GEG393228:GEG393230 GOC393228:GOC393230 GXY393228:GXY393230 HHU393228:HHU393230 HRQ393228:HRQ393230 IBM393228:IBM393230 ILI393228:ILI393230 IVE393228:IVE393230 JFA393228:JFA393230 JOW393228:JOW393230 JYS393228:JYS393230 KIO393228:KIO393230 KSK393228:KSK393230 LCG393228:LCG393230 LMC393228:LMC393230 LVY393228:LVY393230 MFU393228:MFU393230 MPQ393228:MPQ393230 MZM393228:MZM393230 NJI393228:NJI393230 NTE393228:NTE393230 ODA393228:ODA393230 OMW393228:OMW393230 OWS393228:OWS393230 PGO393228:PGO393230 PQK393228:PQK393230 QAG393228:QAG393230 QKC393228:QKC393230 QTY393228:QTY393230 RDU393228:RDU393230 RNQ393228:RNQ393230 RXM393228:RXM393230 SHI393228:SHI393230 SRE393228:SRE393230 TBA393228:TBA393230 TKW393228:TKW393230 TUS393228:TUS393230 UEO393228:UEO393230 UOK393228:UOK393230 UYG393228:UYG393230 VIC393228:VIC393230 VRY393228:VRY393230 WBU393228:WBU393230 WLQ393228:WLQ393230 WVM393228:WVM393230 E458764:E458766 JA458764:JA458766 SW458764:SW458766 ACS458764:ACS458766 AMO458764:AMO458766 AWK458764:AWK458766 BGG458764:BGG458766 BQC458764:BQC458766 BZY458764:BZY458766 CJU458764:CJU458766 CTQ458764:CTQ458766 DDM458764:DDM458766 DNI458764:DNI458766 DXE458764:DXE458766 EHA458764:EHA458766 EQW458764:EQW458766 FAS458764:FAS458766 FKO458764:FKO458766 FUK458764:FUK458766 GEG458764:GEG458766 GOC458764:GOC458766 GXY458764:GXY458766 HHU458764:HHU458766 HRQ458764:HRQ458766 IBM458764:IBM458766 ILI458764:ILI458766 IVE458764:IVE458766 JFA458764:JFA458766 JOW458764:JOW458766 JYS458764:JYS458766 KIO458764:KIO458766 KSK458764:KSK458766 LCG458764:LCG458766 LMC458764:LMC458766 LVY458764:LVY458766 MFU458764:MFU458766 MPQ458764:MPQ458766 MZM458764:MZM458766 NJI458764:NJI458766 NTE458764:NTE458766 ODA458764:ODA458766 OMW458764:OMW458766 OWS458764:OWS458766 PGO458764:PGO458766 PQK458764:PQK458766 QAG458764:QAG458766 QKC458764:QKC458766 QTY458764:QTY458766 RDU458764:RDU458766 RNQ458764:RNQ458766 RXM458764:RXM458766 SHI458764:SHI458766 SRE458764:SRE458766 TBA458764:TBA458766 TKW458764:TKW458766 TUS458764:TUS458766 UEO458764:UEO458766 UOK458764:UOK458766 UYG458764:UYG458766 VIC458764:VIC458766 VRY458764:VRY458766 WBU458764:WBU458766 WLQ458764:WLQ458766 WVM458764:WVM458766 E524300:E524302 JA524300:JA524302 SW524300:SW524302 ACS524300:ACS524302 AMO524300:AMO524302 AWK524300:AWK524302 BGG524300:BGG524302 BQC524300:BQC524302 BZY524300:BZY524302 CJU524300:CJU524302 CTQ524300:CTQ524302 DDM524300:DDM524302 DNI524300:DNI524302 DXE524300:DXE524302 EHA524300:EHA524302 EQW524300:EQW524302 FAS524300:FAS524302 FKO524300:FKO524302 FUK524300:FUK524302 GEG524300:GEG524302 GOC524300:GOC524302 GXY524300:GXY524302 HHU524300:HHU524302 HRQ524300:HRQ524302 IBM524300:IBM524302 ILI524300:ILI524302 IVE524300:IVE524302 JFA524300:JFA524302 JOW524300:JOW524302 JYS524300:JYS524302 KIO524300:KIO524302 KSK524300:KSK524302 LCG524300:LCG524302 LMC524300:LMC524302 LVY524300:LVY524302 MFU524300:MFU524302 MPQ524300:MPQ524302 MZM524300:MZM524302 NJI524300:NJI524302 NTE524300:NTE524302 ODA524300:ODA524302 OMW524300:OMW524302 OWS524300:OWS524302 PGO524300:PGO524302 PQK524300:PQK524302 QAG524300:QAG524302 QKC524300:QKC524302 QTY524300:QTY524302 RDU524300:RDU524302 RNQ524300:RNQ524302 RXM524300:RXM524302 SHI524300:SHI524302 SRE524300:SRE524302 TBA524300:TBA524302 TKW524300:TKW524302 TUS524300:TUS524302 UEO524300:UEO524302 UOK524300:UOK524302 UYG524300:UYG524302 VIC524300:VIC524302 VRY524300:VRY524302 WBU524300:WBU524302 WLQ524300:WLQ524302 WVM524300:WVM524302 E589836:E589838 JA589836:JA589838 SW589836:SW589838 ACS589836:ACS589838 AMO589836:AMO589838 AWK589836:AWK589838 BGG589836:BGG589838 BQC589836:BQC589838 BZY589836:BZY589838 CJU589836:CJU589838 CTQ589836:CTQ589838 DDM589836:DDM589838 DNI589836:DNI589838 DXE589836:DXE589838 EHA589836:EHA589838 EQW589836:EQW589838 FAS589836:FAS589838 FKO589836:FKO589838 FUK589836:FUK589838 GEG589836:GEG589838 GOC589836:GOC589838 GXY589836:GXY589838 HHU589836:HHU589838 HRQ589836:HRQ589838 IBM589836:IBM589838 ILI589836:ILI589838 IVE589836:IVE589838 JFA589836:JFA589838 JOW589836:JOW589838 JYS589836:JYS589838 KIO589836:KIO589838 KSK589836:KSK589838 LCG589836:LCG589838 LMC589836:LMC589838 LVY589836:LVY589838 MFU589836:MFU589838 MPQ589836:MPQ589838 MZM589836:MZM589838 NJI589836:NJI589838 NTE589836:NTE589838 ODA589836:ODA589838 OMW589836:OMW589838 OWS589836:OWS589838 PGO589836:PGO589838 PQK589836:PQK589838 QAG589836:QAG589838 QKC589836:QKC589838 QTY589836:QTY589838 RDU589836:RDU589838 RNQ589836:RNQ589838 RXM589836:RXM589838 SHI589836:SHI589838 SRE589836:SRE589838 TBA589836:TBA589838 TKW589836:TKW589838 TUS589836:TUS589838 UEO589836:UEO589838 UOK589836:UOK589838 UYG589836:UYG589838 VIC589836:VIC589838 VRY589836:VRY589838 WBU589836:WBU589838 WLQ589836:WLQ589838 WVM589836:WVM589838 E655372:E655374 JA655372:JA655374 SW655372:SW655374 ACS655372:ACS655374 AMO655372:AMO655374 AWK655372:AWK655374 BGG655372:BGG655374 BQC655372:BQC655374 BZY655372:BZY655374 CJU655372:CJU655374 CTQ655372:CTQ655374 DDM655372:DDM655374 DNI655372:DNI655374 DXE655372:DXE655374 EHA655372:EHA655374 EQW655372:EQW655374 FAS655372:FAS655374 FKO655372:FKO655374 FUK655372:FUK655374 GEG655372:GEG655374 GOC655372:GOC655374 GXY655372:GXY655374 HHU655372:HHU655374 HRQ655372:HRQ655374 IBM655372:IBM655374 ILI655372:ILI655374 IVE655372:IVE655374 JFA655372:JFA655374 JOW655372:JOW655374 JYS655372:JYS655374 KIO655372:KIO655374 KSK655372:KSK655374 LCG655372:LCG655374 LMC655372:LMC655374 LVY655372:LVY655374 MFU655372:MFU655374 MPQ655372:MPQ655374 MZM655372:MZM655374 NJI655372:NJI655374 NTE655372:NTE655374 ODA655372:ODA655374 OMW655372:OMW655374 OWS655372:OWS655374 PGO655372:PGO655374 PQK655372:PQK655374 QAG655372:QAG655374 QKC655372:QKC655374 QTY655372:QTY655374 RDU655372:RDU655374 RNQ655372:RNQ655374 RXM655372:RXM655374 SHI655372:SHI655374 SRE655372:SRE655374 TBA655372:TBA655374 TKW655372:TKW655374 TUS655372:TUS655374 UEO655372:UEO655374 UOK655372:UOK655374 UYG655372:UYG655374 VIC655372:VIC655374 VRY655372:VRY655374 WBU655372:WBU655374 WLQ655372:WLQ655374 WVM655372:WVM655374 E720908:E720910 JA720908:JA720910 SW720908:SW720910 ACS720908:ACS720910 AMO720908:AMO720910 AWK720908:AWK720910 BGG720908:BGG720910 BQC720908:BQC720910 BZY720908:BZY720910 CJU720908:CJU720910 CTQ720908:CTQ720910 DDM720908:DDM720910 DNI720908:DNI720910 DXE720908:DXE720910 EHA720908:EHA720910 EQW720908:EQW720910 FAS720908:FAS720910 FKO720908:FKO720910 FUK720908:FUK720910 GEG720908:GEG720910 GOC720908:GOC720910 GXY720908:GXY720910 HHU720908:HHU720910 HRQ720908:HRQ720910 IBM720908:IBM720910 ILI720908:ILI720910 IVE720908:IVE720910 JFA720908:JFA720910 JOW720908:JOW720910 JYS720908:JYS720910 KIO720908:KIO720910 KSK720908:KSK720910 LCG720908:LCG720910 LMC720908:LMC720910 LVY720908:LVY720910 MFU720908:MFU720910 MPQ720908:MPQ720910 MZM720908:MZM720910 NJI720908:NJI720910 NTE720908:NTE720910 ODA720908:ODA720910 OMW720908:OMW720910 OWS720908:OWS720910 PGO720908:PGO720910 PQK720908:PQK720910 QAG720908:QAG720910 QKC720908:QKC720910 QTY720908:QTY720910 RDU720908:RDU720910 RNQ720908:RNQ720910 RXM720908:RXM720910 SHI720908:SHI720910 SRE720908:SRE720910 TBA720908:TBA720910 TKW720908:TKW720910 TUS720908:TUS720910 UEO720908:UEO720910 UOK720908:UOK720910 UYG720908:UYG720910 VIC720908:VIC720910 VRY720908:VRY720910 WBU720908:WBU720910 WLQ720908:WLQ720910 WVM720908:WVM720910 E786444:E786446 JA786444:JA786446 SW786444:SW786446 ACS786444:ACS786446 AMO786444:AMO786446 AWK786444:AWK786446 BGG786444:BGG786446 BQC786444:BQC786446 BZY786444:BZY786446 CJU786444:CJU786446 CTQ786444:CTQ786446 DDM786444:DDM786446 DNI786444:DNI786446 DXE786444:DXE786446 EHA786444:EHA786446 EQW786444:EQW786446 FAS786444:FAS786446 FKO786444:FKO786446 FUK786444:FUK786446 GEG786444:GEG786446 GOC786444:GOC786446 GXY786444:GXY786446 HHU786444:HHU786446 HRQ786444:HRQ786446 IBM786444:IBM786446 ILI786444:ILI786446 IVE786444:IVE786446 JFA786444:JFA786446 JOW786444:JOW786446 JYS786444:JYS786446 KIO786444:KIO786446 KSK786444:KSK786446 LCG786444:LCG786446 LMC786444:LMC786446 LVY786444:LVY786446 MFU786444:MFU786446 MPQ786444:MPQ786446 MZM786444:MZM786446 NJI786444:NJI786446 NTE786444:NTE786446 ODA786444:ODA786446 OMW786444:OMW786446 OWS786444:OWS786446 PGO786444:PGO786446 PQK786444:PQK786446 QAG786444:QAG786446 QKC786444:QKC786446 QTY786444:QTY786446 RDU786444:RDU786446 RNQ786444:RNQ786446 RXM786444:RXM786446 SHI786444:SHI786446 SRE786444:SRE786446 TBA786444:TBA786446 TKW786444:TKW786446 TUS786444:TUS786446 UEO786444:UEO786446 UOK786444:UOK786446 UYG786444:UYG786446 VIC786444:VIC786446 VRY786444:VRY786446 WBU786444:WBU786446 WLQ786444:WLQ786446 WVM786444:WVM786446 E851980:E851982 JA851980:JA851982 SW851980:SW851982 ACS851980:ACS851982 AMO851980:AMO851982 AWK851980:AWK851982 BGG851980:BGG851982 BQC851980:BQC851982 BZY851980:BZY851982 CJU851980:CJU851982 CTQ851980:CTQ851982 DDM851980:DDM851982 DNI851980:DNI851982 DXE851980:DXE851982 EHA851980:EHA851982 EQW851980:EQW851982 FAS851980:FAS851982 FKO851980:FKO851982 FUK851980:FUK851982 GEG851980:GEG851982 GOC851980:GOC851982 GXY851980:GXY851982 HHU851980:HHU851982 HRQ851980:HRQ851982 IBM851980:IBM851982 ILI851980:ILI851982 IVE851980:IVE851982 JFA851980:JFA851982 JOW851980:JOW851982 JYS851980:JYS851982 KIO851980:KIO851982 KSK851980:KSK851982 LCG851980:LCG851982 LMC851980:LMC851982 LVY851980:LVY851982 MFU851980:MFU851982 MPQ851980:MPQ851982 MZM851980:MZM851982 NJI851980:NJI851982 NTE851980:NTE851982 ODA851980:ODA851982 OMW851980:OMW851982 OWS851980:OWS851982 PGO851980:PGO851982 PQK851980:PQK851982 QAG851980:QAG851982 QKC851980:QKC851982 QTY851980:QTY851982 RDU851980:RDU851982 RNQ851980:RNQ851982 RXM851980:RXM851982 SHI851980:SHI851982 SRE851980:SRE851982 TBA851980:TBA851982 TKW851980:TKW851982 TUS851980:TUS851982 UEO851980:UEO851982 UOK851980:UOK851982 UYG851980:UYG851982 VIC851980:VIC851982 VRY851980:VRY851982 WBU851980:WBU851982 WLQ851980:WLQ851982 WVM851980:WVM851982 E917516:E917518 JA917516:JA917518 SW917516:SW917518 ACS917516:ACS917518 AMO917516:AMO917518 AWK917516:AWK917518 BGG917516:BGG917518 BQC917516:BQC917518 BZY917516:BZY917518 CJU917516:CJU917518 CTQ917516:CTQ917518 DDM917516:DDM917518 DNI917516:DNI917518 DXE917516:DXE917518 EHA917516:EHA917518 EQW917516:EQW917518 FAS917516:FAS917518 FKO917516:FKO917518 FUK917516:FUK917518 GEG917516:GEG917518 GOC917516:GOC917518 GXY917516:GXY917518 HHU917516:HHU917518 HRQ917516:HRQ917518 IBM917516:IBM917518 ILI917516:ILI917518 IVE917516:IVE917518 JFA917516:JFA917518 JOW917516:JOW917518 JYS917516:JYS917518 KIO917516:KIO917518 KSK917516:KSK917518 LCG917516:LCG917518 LMC917516:LMC917518 LVY917516:LVY917518 MFU917516:MFU917518 MPQ917516:MPQ917518 MZM917516:MZM917518 NJI917516:NJI917518 NTE917516:NTE917518 ODA917516:ODA917518 OMW917516:OMW917518 OWS917516:OWS917518 PGO917516:PGO917518 PQK917516:PQK917518 QAG917516:QAG917518 QKC917516:QKC917518 QTY917516:QTY917518 RDU917516:RDU917518 RNQ917516:RNQ917518 RXM917516:RXM917518 SHI917516:SHI917518 SRE917516:SRE917518 TBA917516:TBA917518 TKW917516:TKW917518 TUS917516:TUS917518 UEO917516:UEO917518 UOK917516:UOK917518 UYG917516:UYG917518 VIC917516:VIC917518 VRY917516:VRY917518 WBU917516:WBU917518 WLQ917516:WLQ917518 WVM917516:WVM917518 E983052:E983054 JA983052:JA983054 SW983052:SW983054 ACS983052:ACS983054 AMO983052:AMO983054 AWK983052:AWK983054 BGG983052:BGG983054 BQC983052:BQC983054 BZY983052:BZY983054 CJU983052:CJU983054 CTQ983052:CTQ983054 DDM983052:DDM983054 DNI983052:DNI983054 DXE983052:DXE983054 EHA983052:EHA983054 EQW983052:EQW983054 FAS983052:FAS983054 FKO983052:FKO983054 FUK983052:FUK983054 GEG983052:GEG983054 GOC983052:GOC983054 GXY983052:GXY983054 HHU983052:HHU983054 HRQ983052:HRQ983054 IBM983052:IBM983054 ILI983052:ILI983054 IVE983052:IVE983054 JFA983052:JFA983054 JOW983052:JOW983054 JYS983052:JYS983054 KIO983052:KIO983054 KSK983052:KSK983054 LCG983052:LCG983054 LMC983052:LMC983054 LVY983052:LVY983054 MFU983052:MFU983054 MPQ983052:MPQ983054 MZM983052:MZM983054 NJI983052:NJI983054 NTE983052:NTE983054 ODA983052:ODA983054 OMW983052:OMW983054 OWS983052:OWS983054 PGO983052:PGO983054 PQK983052:PQK983054 QAG983052:QAG983054 QKC983052:QKC983054 QTY983052:QTY983054 RDU983052:RDU983054 RNQ983052:RNQ983054 RXM983052:RXM983054 SHI983052:SHI983054 SRE983052:SRE983054 TBA983052:TBA983054 TKW983052:TKW983054 TUS983052:TUS983054 UEO983052:UEO983054 UOK983052:UOK983054 UYG983052:UYG983054 VIC983052:VIC983054 VRY983052:VRY983054 WBU983052:WBU983054 WLQ983052:WLQ983054 WVM983052:WVM983054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00000000-0002-0000-1000-000001000000}"/>
    <dataValidation allowBlank="1" showInputMessage="1" showErrorMessage="1" promptTitle="INFORMAÇÃO OBRIGATÓRIA" prompt="Quando foram feitos os orçamentos dos investimentos de maior relevância?_x000a__x000a_Informar mês e ano para referência do período de realização dos orçamentos."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xr:uid="{00000000-0002-0000-1000-000002000000}"/>
    <dataValidation allowBlank="1" showInputMessage="1" showErrorMessage="1" prompt="Informar investimentos já realizados no projeto (consulte as condições sobre os prazos aceitos para itens já realizados e as condições de aceitação de acordo com a linha de crédito)." sqref="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00000000-0002-0000-1000-000003000000}"/>
    <dataValidation allowBlank="1" showInputMessage="1" showErrorMessage="1" prompt="Informar investimentos já realizados no projeto (consulte as condições sobre os prazos aceitos para itens já realizados e as condições de aceitação quanto à procedência, de acordo com a linha de crédito)."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00000000-0002-0000-1000-000004000000}"/>
    <dataValidation allowBlank="1" showInputMessage="1" showErrorMessage="1" prompt="Informar os investimentos já realizados no projeto (consulte as condições sobre os prazos aceitos para itens já realizados e as condições de financiamento de acordo com a linha de crédito)."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00000000-0002-0000-1000-000005000000}"/>
    <dataValidation allowBlank="1" showErrorMessage="1" prompt="Preencher o campo com o nome da empresa." sqref="E4:K4 JA4:JG4 SW4:TC4 ACS4:ACY4 AMO4:AMU4 AWK4:AWQ4 BGG4:BGM4 BQC4:BQI4 BZY4:CAE4 CJU4:CKA4 CTQ4:CTW4 DDM4:DDS4 DNI4:DNO4 DXE4:DXK4 EHA4:EHG4 EQW4:ERC4 FAS4:FAY4 FKO4:FKU4 FUK4:FUQ4 GEG4:GEM4 GOC4:GOI4 GXY4:GYE4 HHU4:HIA4 HRQ4:HRW4 IBM4:IBS4 ILI4:ILO4 IVE4:IVK4 JFA4:JFG4 JOW4:JPC4 JYS4:JYY4 KIO4:KIU4 KSK4:KSQ4 LCG4:LCM4 LMC4:LMI4 LVY4:LWE4 MFU4:MGA4 MPQ4:MPW4 MZM4:MZS4 NJI4:NJO4 NTE4:NTK4 ODA4:ODG4 OMW4:ONC4 OWS4:OWY4 PGO4:PGU4 PQK4:PQQ4 QAG4:QAM4 QKC4:QKI4 QTY4:QUE4 RDU4:REA4 RNQ4:RNW4 RXM4:RXS4 SHI4:SHO4 SRE4:SRK4 TBA4:TBG4 TKW4:TLC4 TUS4:TUY4 UEO4:UEU4 UOK4:UOQ4 UYG4:UYM4 VIC4:VII4 VRY4:VSE4 WBU4:WCA4 WLQ4:WLW4 WVM4:WVS4 E65540:K65540 JA65540:JG65540 SW65540:TC65540 ACS65540:ACY65540 AMO65540:AMU65540 AWK65540:AWQ65540 BGG65540:BGM65540 BQC65540:BQI65540 BZY65540:CAE65540 CJU65540:CKA65540 CTQ65540:CTW65540 DDM65540:DDS65540 DNI65540:DNO65540 DXE65540:DXK65540 EHA65540:EHG65540 EQW65540:ERC65540 FAS65540:FAY65540 FKO65540:FKU65540 FUK65540:FUQ65540 GEG65540:GEM65540 GOC65540:GOI65540 GXY65540:GYE65540 HHU65540:HIA65540 HRQ65540:HRW65540 IBM65540:IBS65540 ILI65540:ILO65540 IVE65540:IVK65540 JFA65540:JFG65540 JOW65540:JPC65540 JYS65540:JYY65540 KIO65540:KIU65540 KSK65540:KSQ65540 LCG65540:LCM65540 LMC65540:LMI65540 LVY65540:LWE65540 MFU65540:MGA65540 MPQ65540:MPW65540 MZM65540:MZS65540 NJI65540:NJO65540 NTE65540:NTK65540 ODA65540:ODG65540 OMW65540:ONC65540 OWS65540:OWY65540 PGO65540:PGU65540 PQK65540:PQQ65540 QAG65540:QAM65540 QKC65540:QKI65540 QTY65540:QUE65540 RDU65540:REA65540 RNQ65540:RNW65540 RXM65540:RXS65540 SHI65540:SHO65540 SRE65540:SRK65540 TBA65540:TBG65540 TKW65540:TLC65540 TUS65540:TUY65540 UEO65540:UEU65540 UOK65540:UOQ65540 UYG65540:UYM65540 VIC65540:VII65540 VRY65540:VSE65540 WBU65540:WCA65540 WLQ65540:WLW65540 WVM65540:WVS65540 E131076:K131076 JA131076:JG131076 SW131076:TC131076 ACS131076:ACY131076 AMO131076:AMU131076 AWK131076:AWQ131076 BGG131076:BGM131076 BQC131076:BQI131076 BZY131076:CAE131076 CJU131076:CKA131076 CTQ131076:CTW131076 DDM131076:DDS131076 DNI131076:DNO131076 DXE131076:DXK131076 EHA131076:EHG131076 EQW131076:ERC131076 FAS131076:FAY131076 FKO131076:FKU131076 FUK131076:FUQ131076 GEG131076:GEM131076 GOC131076:GOI131076 GXY131076:GYE131076 HHU131076:HIA131076 HRQ131076:HRW131076 IBM131076:IBS131076 ILI131076:ILO131076 IVE131076:IVK131076 JFA131076:JFG131076 JOW131076:JPC131076 JYS131076:JYY131076 KIO131076:KIU131076 KSK131076:KSQ131076 LCG131076:LCM131076 LMC131076:LMI131076 LVY131076:LWE131076 MFU131076:MGA131076 MPQ131076:MPW131076 MZM131076:MZS131076 NJI131076:NJO131076 NTE131076:NTK131076 ODA131076:ODG131076 OMW131076:ONC131076 OWS131076:OWY131076 PGO131076:PGU131076 PQK131076:PQQ131076 QAG131076:QAM131076 QKC131076:QKI131076 QTY131076:QUE131076 RDU131076:REA131076 RNQ131076:RNW131076 RXM131076:RXS131076 SHI131076:SHO131076 SRE131076:SRK131076 TBA131076:TBG131076 TKW131076:TLC131076 TUS131076:TUY131076 UEO131076:UEU131076 UOK131076:UOQ131076 UYG131076:UYM131076 VIC131076:VII131076 VRY131076:VSE131076 WBU131076:WCA131076 WLQ131076:WLW131076 WVM131076:WVS131076 E196612:K196612 JA196612:JG196612 SW196612:TC196612 ACS196612:ACY196612 AMO196612:AMU196612 AWK196612:AWQ196612 BGG196612:BGM196612 BQC196612:BQI196612 BZY196612:CAE196612 CJU196612:CKA196612 CTQ196612:CTW196612 DDM196612:DDS196612 DNI196612:DNO196612 DXE196612:DXK196612 EHA196612:EHG196612 EQW196612:ERC196612 FAS196612:FAY196612 FKO196612:FKU196612 FUK196612:FUQ196612 GEG196612:GEM196612 GOC196612:GOI196612 GXY196612:GYE196612 HHU196612:HIA196612 HRQ196612:HRW196612 IBM196612:IBS196612 ILI196612:ILO196612 IVE196612:IVK196612 JFA196612:JFG196612 JOW196612:JPC196612 JYS196612:JYY196612 KIO196612:KIU196612 KSK196612:KSQ196612 LCG196612:LCM196612 LMC196612:LMI196612 LVY196612:LWE196612 MFU196612:MGA196612 MPQ196612:MPW196612 MZM196612:MZS196612 NJI196612:NJO196612 NTE196612:NTK196612 ODA196612:ODG196612 OMW196612:ONC196612 OWS196612:OWY196612 PGO196612:PGU196612 PQK196612:PQQ196612 QAG196612:QAM196612 QKC196612:QKI196612 QTY196612:QUE196612 RDU196612:REA196612 RNQ196612:RNW196612 RXM196612:RXS196612 SHI196612:SHO196612 SRE196612:SRK196612 TBA196612:TBG196612 TKW196612:TLC196612 TUS196612:TUY196612 UEO196612:UEU196612 UOK196612:UOQ196612 UYG196612:UYM196612 VIC196612:VII196612 VRY196612:VSE196612 WBU196612:WCA196612 WLQ196612:WLW196612 WVM196612:WVS196612 E262148:K262148 JA262148:JG262148 SW262148:TC262148 ACS262148:ACY262148 AMO262148:AMU262148 AWK262148:AWQ262148 BGG262148:BGM262148 BQC262148:BQI262148 BZY262148:CAE262148 CJU262148:CKA262148 CTQ262148:CTW262148 DDM262148:DDS262148 DNI262148:DNO262148 DXE262148:DXK262148 EHA262148:EHG262148 EQW262148:ERC262148 FAS262148:FAY262148 FKO262148:FKU262148 FUK262148:FUQ262148 GEG262148:GEM262148 GOC262148:GOI262148 GXY262148:GYE262148 HHU262148:HIA262148 HRQ262148:HRW262148 IBM262148:IBS262148 ILI262148:ILO262148 IVE262148:IVK262148 JFA262148:JFG262148 JOW262148:JPC262148 JYS262148:JYY262148 KIO262148:KIU262148 KSK262148:KSQ262148 LCG262148:LCM262148 LMC262148:LMI262148 LVY262148:LWE262148 MFU262148:MGA262148 MPQ262148:MPW262148 MZM262148:MZS262148 NJI262148:NJO262148 NTE262148:NTK262148 ODA262148:ODG262148 OMW262148:ONC262148 OWS262148:OWY262148 PGO262148:PGU262148 PQK262148:PQQ262148 QAG262148:QAM262148 QKC262148:QKI262148 QTY262148:QUE262148 RDU262148:REA262148 RNQ262148:RNW262148 RXM262148:RXS262148 SHI262148:SHO262148 SRE262148:SRK262148 TBA262148:TBG262148 TKW262148:TLC262148 TUS262148:TUY262148 UEO262148:UEU262148 UOK262148:UOQ262148 UYG262148:UYM262148 VIC262148:VII262148 VRY262148:VSE262148 WBU262148:WCA262148 WLQ262148:WLW262148 WVM262148:WVS262148 E327684:K327684 JA327684:JG327684 SW327684:TC327684 ACS327684:ACY327684 AMO327684:AMU327684 AWK327684:AWQ327684 BGG327684:BGM327684 BQC327684:BQI327684 BZY327684:CAE327684 CJU327684:CKA327684 CTQ327684:CTW327684 DDM327684:DDS327684 DNI327684:DNO327684 DXE327684:DXK327684 EHA327684:EHG327684 EQW327684:ERC327684 FAS327684:FAY327684 FKO327684:FKU327684 FUK327684:FUQ327684 GEG327684:GEM327684 GOC327684:GOI327684 GXY327684:GYE327684 HHU327684:HIA327684 HRQ327684:HRW327684 IBM327684:IBS327684 ILI327684:ILO327684 IVE327684:IVK327684 JFA327684:JFG327684 JOW327684:JPC327684 JYS327684:JYY327684 KIO327684:KIU327684 KSK327684:KSQ327684 LCG327684:LCM327684 LMC327684:LMI327684 LVY327684:LWE327684 MFU327684:MGA327684 MPQ327684:MPW327684 MZM327684:MZS327684 NJI327684:NJO327684 NTE327684:NTK327684 ODA327684:ODG327684 OMW327684:ONC327684 OWS327684:OWY327684 PGO327684:PGU327684 PQK327684:PQQ327684 QAG327684:QAM327684 QKC327684:QKI327684 QTY327684:QUE327684 RDU327684:REA327684 RNQ327684:RNW327684 RXM327684:RXS327684 SHI327684:SHO327684 SRE327684:SRK327684 TBA327684:TBG327684 TKW327684:TLC327684 TUS327684:TUY327684 UEO327684:UEU327684 UOK327684:UOQ327684 UYG327684:UYM327684 VIC327684:VII327684 VRY327684:VSE327684 WBU327684:WCA327684 WLQ327684:WLW327684 WVM327684:WVS327684 E393220:K393220 JA393220:JG393220 SW393220:TC393220 ACS393220:ACY393220 AMO393220:AMU393220 AWK393220:AWQ393220 BGG393220:BGM393220 BQC393220:BQI393220 BZY393220:CAE393220 CJU393220:CKA393220 CTQ393220:CTW393220 DDM393220:DDS393220 DNI393220:DNO393220 DXE393220:DXK393220 EHA393220:EHG393220 EQW393220:ERC393220 FAS393220:FAY393220 FKO393220:FKU393220 FUK393220:FUQ393220 GEG393220:GEM393220 GOC393220:GOI393220 GXY393220:GYE393220 HHU393220:HIA393220 HRQ393220:HRW393220 IBM393220:IBS393220 ILI393220:ILO393220 IVE393220:IVK393220 JFA393220:JFG393220 JOW393220:JPC393220 JYS393220:JYY393220 KIO393220:KIU393220 KSK393220:KSQ393220 LCG393220:LCM393220 LMC393220:LMI393220 LVY393220:LWE393220 MFU393220:MGA393220 MPQ393220:MPW393220 MZM393220:MZS393220 NJI393220:NJO393220 NTE393220:NTK393220 ODA393220:ODG393220 OMW393220:ONC393220 OWS393220:OWY393220 PGO393220:PGU393220 PQK393220:PQQ393220 QAG393220:QAM393220 QKC393220:QKI393220 QTY393220:QUE393220 RDU393220:REA393220 RNQ393220:RNW393220 RXM393220:RXS393220 SHI393220:SHO393220 SRE393220:SRK393220 TBA393220:TBG393220 TKW393220:TLC393220 TUS393220:TUY393220 UEO393220:UEU393220 UOK393220:UOQ393220 UYG393220:UYM393220 VIC393220:VII393220 VRY393220:VSE393220 WBU393220:WCA393220 WLQ393220:WLW393220 WVM393220:WVS393220 E458756:K458756 JA458756:JG458756 SW458756:TC458756 ACS458756:ACY458756 AMO458756:AMU458756 AWK458756:AWQ458756 BGG458756:BGM458756 BQC458756:BQI458756 BZY458756:CAE458756 CJU458756:CKA458756 CTQ458756:CTW458756 DDM458756:DDS458756 DNI458756:DNO458756 DXE458756:DXK458756 EHA458756:EHG458756 EQW458756:ERC458756 FAS458756:FAY458756 FKO458756:FKU458756 FUK458756:FUQ458756 GEG458756:GEM458756 GOC458756:GOI458756 GXY458756:GYE458756 HHU458756:HIA458756 HRQ458756:HRW458756 IBM458756:IBS458756 ILI458756:ILO458756 IVE458756:IVK458756 JFA458756:JFG458756 JOW458756:JPC458756 JYS458756:JYY458756 KIO458756:KIU458756 KSK458756:KSQ458756 LCG458756:LCM458756 LMC458756:LMI458756 LVY458756:LWE458756 MFU458756:MGA458756 MPQ458756:MPW458756 MZM458756:MZS458756 NJI458756:NJO458756 NTE458756:NTK458756 ODA458756:ODG458756 OMW458756:ONC458756 OWS458756:OWY458756 PGO458756:PGU458756 PQK458756:PQQ458756 QAG458756:QAM458756 QKC458756:QKI458756 QTY458756:QUE458756 RDU458756:REA458756 RNQ458756:RNW458756 RXM458756:RXS458756 SHI458756:SHO458756 SRE458756:SRK458756 TBA458756:TBG458756 TKW458756:TLC458756 TUS458756:TUY458756 UEO458756:UEU458756 UOK458756:UOQ458756 UYG458756:UYM458756 VIC458756:VII458756 VRY458756:VSE458756 WBU458756:WCA458756 WLQ458756:WLW458756 WVM458756:WVS458756 E524292:K524292 JA524292:JG524292 SW524292:TC524292 ACS524292:ACY524292 AMO524292:AMU524292 AWK524292:AWQ524292 BGG524292:BGM524292 BQC524292:BQI524292 BZY524292:CAE524292 CJU524292:CKA524292 CTQ524292:CTW524292 DDM524292:DDS524292 DNI524292:DNO524292 DXE524292:DXK524292 EHA524292:EHG524292 EQW524292:ERC524292 FAS524292:FAY524292 FKO524292:FKU524292 FUK524292:FUQ524292 GEG524292:GEM524292 GOC524292:GOI524292 GXY524292:GYE524292 HHU524292:HIA524292 HRQ524292:HRW524292 IBM524292:IBS524292 ILI524292:ILO524292 IVE524292:IVK524292 JFA524292:JFG524292 JOW524292:JPC524292 JYS524292:JYY524292 KIO524292:KIU524292 KSK524292:KSQ524292 LCG524292:LCM524292 LMC524292:LMI524292 LVY524292:LWE524292 MFU524292:MGA524292 MPQ524292:MPW524292 MZM524292:MZS524292 NJI524292:NJO524292 NTE524292:NTK524292 ODA524292:ODG524292 OMW524292:ONC524292 OWS524292:OWY524292 PGO524292:PGU524292 PQK524292:PQQ524292 QAG524292:QAM524292 QKC524292:QKI524292 QTY524292:QUE524292 RDU524292:REA524292 RNQ524292:RNW524292 RXM524292:RXS524292 SHI524292:SHO524292 SRE524292:SRK524292 TBA524292:TBG524292 TKW524292:TLC524292 TUS524292:TUY524292 UEO524292:UEU524292 UOK524292:UOQ524292 UYG524292:UYM524292 VIC524292:VII524292 VRY524292:VSE524292 WBU524292:WCA524292 WLQ524292:WLW524292 WVM524292:WVS524292 E589828:K589828 JA589828:JG589828 SW589828:TC589828 ACS589828:ACY589828 AMO589828:AMU589828 AWK589828:AWQ589828 BGG589828:BGM589828 BQC589828:BQI589828 BZY589828:CAE589828 CJU589828:CKA589828 CTQ589828:CTW589828 DDM589828:DDS589828 DNI589828:DNO589828 DXE589828:DXK589828 EHA589828:EHG589828 EQW589828:ERC589828 FAS589828:FAY589828 FKO589828:FKU589828 FUK589828:FUQ589828 GEG589828:GEM589828 GOC589828:GOI589828 GXY589828:GYE589828 HHU589828:HIA589828 HRQ589828:HRW589828 IBM589828:IBS589828 ILI589828:ILO589828 IVE589828:IVK589828 JFA589828:JFG589828 JOW589828:JPC589828 JYS589828:JYY589828 KIO589828:KIU589828 KSK589828:KSQ589828 LCG589828:LCM589828 LMC589828:LMI589828 LVY589828:LWE589828 MFU589828:MGA589828 MPQ589828:MPW589828 MZM589828:MZS589828 NJI589828:NJO589828 NTE589828:NTK589828 ODA589828:ODG589828 OMW589828:ONC589828 OWS589828:OWY589828 PGO589828:PGU589828 PQK589828:PQQ589828 QAG589828:QAM589828 QKC589828:QKI589828 QTY589828:QUE589828 RDU589828:REA589828 RNQ589828:RNW589828 RXM589828:RXS589828 SHI589828:SHO589828 SRE589828:SRK589828 TBA589828:TBG589828 TKW589828:TLC589828 TUS589828:TUY589828 UEO589828:UEU589828 UOK589828:UOQ589828 UYG589828:UYM589828 VIC589828:VII589828 VRY589828:VSE589828 WBU589828:WCA589828 WLQ589828:WLW589828 WVM589828:WVS589828 E655364:K655364 JA655364:JG655364 SW655364:TC655364 ACS655364:ACY655364 AMO655364:AMU655364 AWK655364:AWQ655364 BGG655364:BGM655364 BQC655364:BQI655364 BZY655364:CAE655364 CJU655364:CKA655364 CTQ655364:CTW655364 DDM655364:DDS655364 DNI655364:DNO655364 DXE655364:DXK655364 EHA655364:EHG655364 EQW655364:ERC655364 FAS655364:FAY655364 FKO655364:FKU655364 FUK655364:FUQ655364 GEG655364:GEM655364 GOC655364:GOI655364 GXY655364:GYE655364 HHU655364:HIA655364 HRQ655364:HRW655364 IBM655364:IBS655364 ILI655364:ILO655364 IVE655364:IVK655364 JFA655364:JFG655364 JOW655364:JPC655364 JYS655364:JYY655364 KIO655364:KIU655364 KSK655364:KSQ655364 LCG655364:LCM655364 LMC655364:LMI655364 LVY655364:LWE655364 MFU655364:MGA655364 MPQ655364:MPW655364 MZM655364:MZS655364 NJI655364:NJO655364 NTE655364:NTK655364 ODA655364:ODG655364 OMW655364:ONC655364 OWS655364:OWY655364 PGO655364:PGU655364 PQK655364:PQQ655364 QAG655364:QAM655364 QKC655364:QKI655364 QTY655364:QUE655364 RDU655364:REA655364 RNQ655364:RNW655364 RXM655364:RXS655364 SHI655364:SHO655364 SRE655364:SRK655364 TBA655364:TBG655364 TKW655364:TLC655364 TUS655364:TUY655364 UEO655364:UEU655364 UOK655364:UOQ655364 UYG655364:UYM655364 VIC655364:VII655364 VRY655364:VSE655364 WBU655364:WCA655364 WLQ655364:WLW655364 WVM655364:WVS655364 E720900:K720900 JA720900:JG720900 SW720900:TC720900 ACS720900:ACY720900 AMO720900:AMU720900 AWK720900:AWQ720900 BGG720900:BGM720900 BQC720900:BQI720900 BZY720900:CAE720900 CJU720900:CKA720900 CTQ720900:CTW720900 DDM720900:DDS720900 DNI720900:DNO720900 DXE720900:DXK720900 EHA720900:EHG720900 EQW720900:ERC720900 FAS720900:FAY720900 FKO720900:FKU720900 FUK720900:FUQ720900 GEG720900:GEM720900 GOC720900:GOI720900 GXY720900:GYE720900 HHU720900:HIA720900 HRQ720900:HRW720900 IBM720900:IBS720900 ILI720900:ILO720900 IVE720900:IVK720900 JFA720900:JFG720900 JOW720900:JPC720900 JYS720900:JYY720900 KIO720900:KIU720900 KSK720900:KSQ720900 LCG720900:LCM720900 LMC720900:LMI720900 LVY720900:LWE720900 MFU720900:MGA720900 MPQ720900:MPW720900 MZM720900:MZS720900 NJI720900:NJO720900 NTE720900:NTK720900 ODA720900:ODG720900 OMW720900:ONC720900 OWS720900:OWY720900 PGO720900:PGU720900 PQK720900:PQQ720900 QAG720900:QAM720900 QKC720900:QKI720900 QTY720900:QUE720900 RDU720900:REA720900 RNQ720900:RNW720900 RXM720900:RXS720900 SHI720900:SHO720900 SRE720900:SRK720900 TBA720900:TBG720900 TKW720900:TLC720900 TUS720900:TUY720900 UEO720900:UEU720900 UOK720900:UOQ720900 UYG720900:UYM720900 VIC720900:VII720900 VRY720900:VSE720900 WBU720900:WCA720900 WLQ720900:WLW720900 WVM720900:WVS720900 E786436:K786436 JA786436:JG786436 SW786436:TC786436 ACS786436:ACY786436 AMO786436:AMU786436 AWK786436:AWQ786436 BGG786436:BGM786436 BQC786436:BQI786436 BZY786436:CAE786436 CJU786436:CKA786436 CTQ786436:CTW786436 DDM786436:DDS786436 DNI786436:DNO786436 DXE786436:DXK786436 EHA786436:EHG786436 EQW786436:ERC786436 FAS786436:FAY786436 FKO786436:FKU786436 FUK786436:FUQ786436 GEG786436:GEM786436 GOC786436:GOI786436 GXY786436:GYE786436 HHU786436:HIA786436 HRQ786436:HRW786436 IBM786436:IBS786436 ILI786436:ILO786436 IVE786436:IVK786436 JFA786436:JFG786436 JOW786436:JPC786436 JYS786436:JYY786436 KIO786436:KIU786436 KSK786436:KSQ786436 LCG786436:LCM786436 LMC786436:LMI786436 LVY786436:LWE786436 MFU786436:MGA786436 MPQ786436:MPW786436 MZM786436:MZS786436 NJI786436:NJO786436 NTE786436:NTK786436 ODA786436:ODG786436 OMW786436:ONC786436 OWS786436:OWY786436 PGO786436:PGU786436 PQK786436:PQQ786436 QAG786436:QAM786436 QKC786436:QKI786436 QTY786436:QUE786436 RDU786436:REA786436 RNQ786436:RNW786436 RXM786436:RXS786436 SHI786436:SHO786436 SRE786436:SRK786436 TBA786436:TBG786436 TKW786436:TLC786436 TUS786436:TUY786436 UEO786436:UEU786436 UOK786436:UOQ786436 UYG786436:UYM786436 VIC786436:VII786436 VRY786436:VSE786436 WBU786436:WCA786436 WLQ786436:WLW786436 WVM786436:WVS786436 E851972:K851972 JA851972:JG851972 SW851972:TC851972 ACS851972:ACY851972 AMO851972:AMU851972 AWK851972:AWQ851972 BGG851972:BGM851972 BQC851972:BQI851972 BZY851972:CAE851972 CJU851972:CKA851972 CTQ851972:CTW851972 DDM851972:DDS851972 DNI851972:DNO851972 DXE851972:DXK851972 EHA851972:EHG851972 EQW851972:ERC851972 FAS851972:FAY851972 FKO851972:FKU851972 FUK851972:FUQ851972 GEG851972:GEM851972 GOC851972:GOI851972 GXY851972:GYE851972 HHU851972:HIA851972 HRQ851972:HRW851972 IBM851972:IBS851972 ILI851972:ILO851972 IVE851972:IVK851972 JFA851972:JFG851972 JOW851972:JPC851972 JYS851972:JYY851972 KIO851972:KIU851972 KSK851972:KSQ851972 LCG851972:LCM851972 LMC851972:LMI851972 LVY851972:LWE851972 MFU851972:MGA851972 MPQ851972:MPW851972 MZM851972:MZS851972 NJI851972:NJO851972 NTE851972:NTK851972 ODA851972:ODG851972 OMW851972:ONC851972 OWS851972:OWY851972 PGO851972:PGU851972 PQK851972:PQQ851972 QAG851972:QAM851972 QKC851972:QKI851972 QTY851972:QUE851972 RDU851972:REA851972 RNQ851972:RNW851972 RXM851972:RXS851972 SHI851972:SHO851972 SRE851972:SRK851972 TBA851972:TBG851972 TKW851972:TLC851972 TUS851972:TUY851972 UEO851972:UEU851972 UOK851972:UOQ851972 UYG851972:UYM851972 VIC851972:VII851972 VRY851972:VSE851972 WBU851972:WCA851972 WLQ851972:WLW851972 WVM851972:WVS851972 E917508:K917508 JA917508:JG917508 SW917508:TC917508 ACS917508:ACY917508 AMO917508:AMU917508 AWK917508:AWQ917508 BGG917508:BGM917508 BQC917508:BQI917508 BZY917508:CAE917508 CJU917508:CKA917508 CTQ917508:CTW917508 DDM917508:DDS917508 DNI917508:DNO917508 DXE917508:DXK917508 EHA917508:EHG917508 EQW917508:ERC917508 FAS917508:FAY917508 FKO917508:FKU917508 FUK917508:FUQ917508 GEG917508:GEM917508 GOC917508:GOI917508 GXY917508:GYE917508 HHU917508:HIA917508 HRQ917508:HRW917508 IBM917508:IBS917508 ILI917508:ILO917508 IVE917508:IVK917508 JFA917508:JFG917508 JOW917508:JPC917508 JYS917508:JYY917508 KIO917508:KIU917508 KSK917508:KSQ917508 LCG917508:LCM917508 LMC917508:LMI917508 LVY917508:LWE917508 MFU917508:MGA917508 MPQ917508:MPW917508 MZM917508:MZS917508 NJI917508:NJO917508 NTE917508:NTK917508 ODA917508:ODG917508 OMW917508:ONC917508 OWS917508:OWY917508 PGO917508:PGU917508 PQK917508:PQQ917508 QAG917508:QAM917508 QKC917508:QKI917508 QTY917508:QUE917508 RDU917508:REA917508 RNQ917508:RNW917508 RXM917508:RXS917508 SHI917508:SHO917508 SRE917508:SRK917508 TBA917508:TBG917508 TKW917508:TLC917508 TUS917508:TUY917508 UEO917508:UEU917508 UOK917508:UOQ917508 UYG917508:UYM917508 VIC917508:VII917508 VRY917508:VSE917508 WBU917508:WCA917508 WLQ917508:WLW917508 WVM917508:WVS917508 E983044:K983044 JA983044:JG983044 SW983044:TC983044 ACS983044:ACY983044 AMO983044:AMU983044 AWK983044:AWQ983044 BGG983044:BGM983044 BQC983044:BQI983044 BZY983044:CAE983044 CJU983044:CKA983044 CTQ983044:CTW983044 DDM983044:DDS983044 DNI983044:DNO983044 DXE983044:DXK983044 EHA983044:EHG983044 EQW983044:ERC983044 FAS983044:FAY983044 FKO983044:FKU983044 FUK983044:FUQ983044 GEG983044:GEM983044 GOC983044:GOI983044 GXY983044:GYE983044 HHU983044:HIA983044 HRQ983044:HRW983044 IBM983044:IBS983044 ILI983044:ILO983044 IVE983044:IVK983044 JFA983044:JFG983044 JOW983044:JPC983044 JYS983044:JYY983044 KIO983044:KIU983044 KSK983044:KSQ983044 LCG983044:LCM983044 LMC983044:LMI983044 LVY983044:LWE983044 MFU983044:MGA983044 MPQ983044:MPW983044 MZM983044:MZS983044 NJI983044:NJO983044 NTE983044:NTK983044 ODA983044:ODG983044 OMW983044:ONC983044 OWS983044:OWY983044 PGO983044:PGU983044 PQK983044:PQQ983044 QAG983044:QAM983044 QKC983044:QKI983044 QTY983044:QUE983044 RDU983044:REA983044 RNQ983044:RNW983044 RXM983044:RXS983044 SHI983044:SHO983044 SRE983044:SRK983044 TBA983044:TBG983044 TKW983044:TLC983044 TUS983044:TUY983044 UEO983044:UEU983044 UOK983044:UOQ983044 UYG983044:UYM983044 VIC983044:VII983044 VRY983044:VSE983044 WBU983044:WCA983044 WLQ983044:WLW983044 WVM983044:WVS983044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xr:uid="{00000000-0002-0000-1000-000006000000}"/>
    <dataValidation allowBlank="1" showErrorMessage="1" prompt="Informar investimentos realizados nos últimos 12 meses." sqref="D6:D8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D65542:D65544 IZ65542:IZ65544 SV65542:SV65544 ACR65542:ACR65544 AMN65542:AMN65544 AWJ65542:AWJ65544 BGF65542:BGF65544 BQB65542:BQB65544 BZX65542:BZX65544 CJT65542:CJT65544 CTP65542:CTP65544 DDL65542:DDL65544 DNH65542:DNH65544 DXD65542:DXD65544 EGZ65542:EGZ65544 EQV65542:EQV65544 FAR65542:FAR65544 FKN65542:FKN65544 FUJ65542:FUJ65544 GEF65542:GEF65544 GOB65542:GOB65544 GXX65542:GXX65544 HHT65542:HHT65544 HRP65542:HRP65544 IBL65542:IBL65544 ILH65542:ILH65544 IVD65542:IVD65544 JEZ65542:JEZ65544 JOV65542:JOV65544 JYR65542:JYR65544 KIN65542:KIN65544 KSJ65542:KSJ65544 LCF65542:LCF65544 LMB65542:LMB65544 LVX65542:LVX65544 MFT65542:MFT65544 MPP65542:MPP65544 MZL65542:MZL65544 NJH65542:NJH65544 NTD65542:NTD65544 OCZ65542:OCZ65544 OMV65542:OMV65544 OWR65542:OWR65544 PGN65542:PGN65544 PQJ65542:PQJ65544 QAF65542:QAF65544 QKB65542:QKB65544 QTX65542:QTX65544 RDT65542:RDT65544 RNP65542:RNP65544 RXL65542:RXL65544 SHH65542:SHH65544 SRD65542:SRD65544 TAZ65542:TAZ65544 TKV65542:TKV65544 TUR65542:TUR65544 UEN65542:UEN65544 UOJ65542:UOJ65544 UYF65542:UYF65544 VIB65542:VIB65544 VRX65542:VRX65544 WBT65542:WBT65544 WLP65542:WLP65544 WVL65542:WVL65544 D131078:D131080 IZ131078:IZ131080 SV131078:SV131080 ACR131078:ACR131080 AMN131078:AMN131080 AWJ131078:AWJ131080 BGF131078:BGF131080 BQB131078:BQB131080 BZX131078:BZX131080 CJT131078:CJT131080 CTP131078:CTP131080 DDL131078:DDL131080 DNH131078:DNH131080 DXD131078:DXD131080 EGZ131078:EGZ131080 EQV131078:EQV131080 FAR131078:FAR131080 FKN131078:FKN131080 FUJ131078:FUJ131080 GEF131078:GEF131080 GOB131078:GOB131080 GXX131078:GXX131080 HHT131078:HHT131080 HRP131078:HRP131080 IBL131078:IBL131080 ILH131078:ILH131080 IVD131078:IVD131080 JEZ131078:JEZ131080 JOV131078:JOV131080 JYR131078:JYR131080 KIN131078:KIN131080 KSJ131078:KSJ131080 LCF131078:LCF131080 LMB131078:LMB131080 LVX131078:LVX131080 MFT131078:MFT131080 MPP131078:MPP131080 MZL131078:MZL131080 NJH131078:NJH131080 NTD131078:NTD131080 OCZ131078:OCZ131080 OMV131078:OMV131080 OWR131078:OWR131080 PGN131078:PGN131080 PQJ131078:PQJ131080 QAF131078:QAF131080 QKB131078:QKB131080 QTX131078:QTX131080 RDT131078:RDT131080 RNP131078:RNP131080 RXL131078:RXL131080 SHH131078:SHH131080 SRD131078:SRD131080 TAZ131078:TAZ131080 TKV131078:TKV131080 TUR131078:TUR131080 UEN131078:UEN131080 UOJ131078:UOJ131080 UYF131078:UYF131080 VIB131078:VIB131080 VRX131078:VRX131080 WBT131078:WBT131080 WLP131078:WLP131080 WVL131078:WVL131080 D196614:D196616 IZ196614:IZ196616 SV196614:SV196616 ACR196614:ACR196616 AMN196614:AMN196616 AWJ196614:AWJ196616 BGF196614:BGF196616 BQB196614:BQB196616 BZX196614:BZX196616 CJT196614:CJT196616 CTP196614:CTP196616 DDL196614:DDL196616 DNH196614:DNH196616 DXD196614:DXD196616 EGZ196614:EGZ196616 EQV196614:EQV196616 FAR196614:FAR196616 FKN196614:FKN196616 FUJ196614:FUJ196616 GEF196614:GEF196616 GOB196614:GOB196616 GXX196614:GXX196616 HHT196614:HHT196616 HRP196614:HRP196616 IBL196614:IBL196616 ILH196614:ILH196616 IVD196614:IVD196616 JEZ196614:JEZ196616 JOV196614:JOV196616 JYR196614:JYR196616 KIN196614:KIN196616 KSJ196614:KSJ196616 LCF196614:LCF196616 LMB196614:LMB196616 LVX196614:LVX196616 MFT196614:MFT196616 MPP196614:MPP196616 MZL196614:MZL196616 NJH196614:NJH196616 NTD196614:NTD196616 OCZ196614:OCZ196616 OMV196614:OMV196616 OWR196614:OWR196616 PGN196614:PGN196616 PQJ196614:PQJ196616 QAF196614:QAF196616 QKB196614:QKB196616 QTX196614:QTX196616 RDT196614:RDT196616 RNP196614:RNP196616 RXL196614:RXL196616 SHH196614:SHH196616 SRD196614:SRD196616 TAZ196614:TAZ196616 TKV196614:TKV196616 TUR196614:TUR196616 UEN196614:UEN196616 UOJ196614:UOJ196616 UYF196614:UYF196616 VIB196614:VIB196616 VRX196614:VRX196616 WBT196614:WBT196616 WLP196614:WLP196616 WVL196614:WVL196616 D262150:D262152 IZ262150:IZ262152 SV262150:SV262152 ACR262150:ACR262152 AMN262150:AMN262152 AWJ262150:AWJ262152 BGF262150:BGF262152 BQB262150:BQB262152 BZX262150:BZX262152 CJT262150:CJT262152 CTP262150:CTP262152 DDL262150:DDL262152 DNH262150:DNH262152 DXD262150:DXD262152 EGZ262150:EGZ262152 EQV262150:EQV262152 FAR262150:FAR262152 FKN262150:FKN262152 FUJ262150:FUJ262152 GEF262150:GEF262152 GOB262150:GOB262152 GXX262150:GXX262152 HHT262150:HHT262152 HRP262150:HRP262152 IBL262150:IBL262152 ILH262150:ILH262152 IVD262150:IVD262152 JEZ262150:JEZ262152 JOV262150:JOV262152 JYR262150:JYR262152 KIN262150:KIN262152 KSJ262150:KSJ262152 LCF262150:LCF262152 LMB262150:LMB262152 LVX262150:LVX262152 MFT262150:MFT262152 MPP262150:MPP262152 MZL262150:MZL262152 NJH262150:NJH262152 NTD262150:NTD262152 OCZ262150:OCZ262152 OMV262150:OMV262152 OWR262150:OWR262152 PGN262150:PGN262152 PQJ262150:PQJ262152 QAF262150:QAF262152 QKB262150:QKB262152 QTX262150:QTX262152 RDT262150:RDT262152 RNP262150:RNP262152 RXL262150:RXL262152 SHH262150:SHH262152 SRD262150:SRD262152 TAZ262150:TAZ262152 TKV262150:TKV262152 TUR262150:TUR262152 UEN262150:UEN262152 UOJ262150:UOJ262152 UYF262150:UYF262152 VIB262150:VIB262152 VRX262150:VRX262152 WBT262150:WBT262152 WLP262150:WLP262152 WVL262150:WVL262152 D327686:D327688 IZ327686:IZ327688 SV327686:SV327688 ACR327686:ACR327688 AMN327686:AMN327688 AWJ327686:AWJ327688 BGF327686:BGF327688 BQB327686:BQB327688 BZX327686:BZX327688 CJT327686:CJT327688 CTP327686:CTP327688 DDL327686:DDL327688 DNH327686:DNH327688 DXD327686:DXD327688 EGZ327686:EGZ327688 EQV327686:EQV327688 FAR327686:FAR327688 FKN327686:FKN327688 FUJ327686:FUJ327688 GEF327686:GEF327688 GOB327686:GOB327688 GXX327686:GXX327688 HHT327686:HHT327688 HRP327686:HRP327688 IBL327686:IBL327688 ILH327686:ILH327688 IVD327686:IVD327688 JEZ327686:JEZ327688 JOV327686:JOV327688 JYR327686:JYR327688 KIN327686:KIN327688 KSJ327686:KSJ327688 LCF327686:LCF327688 LMB327686:LMB327688 LVX327686:LVX327688 MFT327686:MFT327688 MPP327686:MPP327688 MZL327686:MZL327688 NJH327686:NJH327688 NTD327686:NTD327688 OCZ327686:OCZ327688 OMV327686:OMV327688 OWR327686:OWR327688 PGN327686:PGN327688 PQJ327686:PQJ327688 QAF327686:QAF327688 QKB327686:QKB327688 QTX327686:QTX327688 RDT327686:RDT327688 RNP327686:RNP327688 RXL327686:RXL327688 SHH327686:SHH327688 SRD327686:SRD327688 TAZ327686:TAZ327688 TKV327686:TKV327688 TUR327686:TUR327688 UEN327686:UEN327688 UOJ327686:UOJ327688 UYF327686:UYF327688 VIB327686:VIB327688 VRX327686:VRX327688 WBT327686:WBT327688 WLP327686:WLP327688 WVL327686:WVL327688 D393222:D393224 IZ393222:IZ393224 SV393222:SV393224 ACR393222:ACR393224 AMN393222:AMN393224 AWJ393222:AWJ393224 BGF393222:BGF393224 BQB393222:BQB393224 BZX393222:BZX393224 CJT393222:CJT393224 CTP393222:CTP393224 DDL393222:DDL393224 DNH393222:DNH393224 DXD393222:DXD393224 EGZ393222:EGZ393224 EQV393222:EQV393224 FAR393222:FAR393224 FKN393222:FKN393224 FUJ393222:FUJ393224 GEF393222:GEF393224 GOB393222:GOB393224 GXX393222:GXX393224 HHT393222:HHT393224 HRP393222:HRP393224 IBL393222:IBL393224 ILH393222:ILH393224 IVD393222:IVD393224 JEZ393222:JEZ393224 JOV393222:JOV393224 JYR393222:JYR393224 KIN393222:KIN393224 KSJ393222:KSJ393224 LCF393222:LCF393224 LMB393222:LMB393224 LVX393222:LVX393224 MFT393222:MFT393224 MPP393222:MPP393224 MZL393222:MZL393224 NJH393222:NJH393224 NTD393222:NTD393224 OCZ393222:OCZ393224 OMV393222:OMV393224 OWR393222:OWR393224 PGN393222:PGN393224 PQJ393222:PQJ393224 QAF393222:QAF393224 QKB393222:QKB393224 QTX393222:QTX393224 RDT393222:RDT393224 RNP393222:RNP393224 RXL393222:RXL393224 SHH393222:SHH393224 SRD393222:SRD393224 TAZ393222:TAZ393224 TKV393222:TKV393224 TUR393222:TUR393224 UEN393222:UEN393224 UOJ393222:UOJ393224 UYF393222:UYF393224 VIB393222:VIB393224 VRX393222:VRX393224 WBT393222:WBT393224 WLP393222:WLP393224 WVL393222:WVL393224 D458758:D458760 IZ458758:IZ458760 SV458758:SV458760 ACR458758:ACR458760 AMN458758:AMN458760 AWJ458758:AWJ458760 BGF458758:BGF458760 BQB458758:BQB458760 BZX458758:BZX458760 CJT458758:CJT458760 CTP458758:CTP458760 DDL458758:DDL458760 DNH458758:DNH458760 DXD458758:DXD458760 EGZ458758:EGZ458760 EQV458758:EQV458760 FAR458758:FAR458760 FKN458758:FKN458760 FUJ458758:FUJ458760 GEF458758:GEF458760 GOB458758:GOB458760 GXX458758:GXX458760 HHT458758:HHT458760 HRP458758:HRP458760 IBL458758:IBL458760 ILH458758:ILH458760 IVD458758:IVD458760 JEZ458758:JEZ458760 JOV458758:JOV458760 JYR458758:JYR458760 KIN458758:KIN458760 KSJ458758:KSJ458760 LCF458758:LCF458760 LMB458758:LMB458760 LVX458758:LVX458760 MFT458758:MFT458760 MPP458758:MPP458760 MZL458758:MZL458760 NJH458758:NJH458760 NTD458758:NTD458760 OCZ458758:OCZ458760 OMV458758:OMV458760 OWR458758:OWR458760 PGN458758:PGN458760 PQJ458758:PQJ458760 QAF458758:QAF458760 QKB458758:QKB458760 QTX458758:QTX458760 RDT458758:RDT458760 RNP458758:RNP458760 RXL458758:RXL458760 SHH458758:SHH458760 SRD458758:SRD458760 TAZ458758:TAZ458760 TKV458758:TKV458760 TUR458758:TUR458760 UEN458758:UEN458760 UOJ458758:UOJ458760 UYF458758:UYF458760 VIB458758:VIB458760 VRX458758:VRX458760 WBT458758:WBT458760 WLP458758:WLP458760 WVL458758:WVL458760 D524294:D524296 IZ524294:IZ524296 SV524294:SV524296 ACR524294:ACR524296 AMN524294:AMN524296 AWJ524294:AWJ524296 BGF524294:BGF524296 BQB524294:BQB524296 BZX524294:BZX524296 CJT524294:CJT524296 CTP524294:CTP524296 DDL524294:DDL524296 DNH524294:DNH524296 DXD524294:DXD524296 EGZ524294:EGZ524296 EQV524294:EQV524296 FAR524294:FAR524296 FKN524294:FKN524296 FUJ524294:FUJ524296 GEF524294:GEF524296 GOB524294:GOB524296 GXX524294:GXX524296 HHT524294:HHT524296 HRP524294:HRP524296 IBL524294:IBL524296 ILH524294:ILH524296 IVD524294:IVD524296 JEZ524294:JEZ524296 JOV524294:JOV524296 JYR524294:JYR524296 KIN524294:KIN524296 KSJ524294:KSJ524296 LCF524294:LCF524296 LMB524294:LMB524296 LVX524294:LVX524296 MFT524294:MFT524296 MPP524294:MPP524296 MZL524294:MZL524296 NJH524294:NJH524296 NTD524294:NTD524296 OCZ524294:OCZ524296 OMV524294:OMV524296 OWR524294:OWR524296 PGN524294:PGN524296 PQJ524294:PQJ524296 QAF524294:QAF524296 QKB524294:QKB524296 QTX524294:QTX524296 RDT524294:RDT524296 RNP524294:RNP524296 RXL524294:RXL524296 SHH524294:SHH524296 SRD524294:SRD524296 TAZ524294:TAZ524296 TKV524294:TKV524296 TUR524294:TUR524296 UEN524294:UEN524296 UOJ524294:UOJ524296 UYF524294:UYF524296 VIB524294:VIB524296 VRX524294:VRX524296 WBT524294:WBT524296 WLP524294:WLP524296 WVL524294:WVL524296 D589830:D589832 IZ589830:IZ589832 SV589830:SV589832 ACR589830:ACR589832 AMN589830:AMN589832 AWJ589830:AWJ589832 BGF589830:BGF589832 BQB589830:BQB589832 BZX589830:BZX589832 CJT589830:CJT589832 CTP589830:CTP589832 DDL589830:DDL589832 DNH589830:DNH589832 DXD589830:DXD589832 EGZ589830:EGZ589832 EQV589830:EQV589832 FAR589830:FAR589832 FKN589830:FKN589832 FUJ589830:FUJ589832 GEF589830:GEF589832 GOB589830:GOB589832 GXX589830:GXX589832 HHT589830:HHT589832 HRP589830:HRP589832 IBL589830:IBL589832 ILH589830:ILH589832 IVD589830:IVD589832 JEZ589830:JEZ589832 JOV589830:JOV589832 JYR589830:JYR589832 KIN589830:KIN589832 KSJ589830:KSJ589832 LCF589830:LCF589832 LMB589830:LMB589832 LVX589830:LVX589832 MFT589830:MFT589832 MPP589830:MPP589832 MZL589830:MZL589832 NJH589830:NJH589832 NTD589830:NTD589832 OCZ589830:OCZ589832 OMV589830:OMV589832 OWR589830:OWR589832 PGN589830:PGN589832 PQJ589830:PQJ589832 QAF589830:QAF589832 QKB589830:QKB589832 QTX589830:QTX589832 RDT589830:RDT589832 RNP589830:RNP589832 RXL589830:RXL589832 SHH589830:SHH589832 SRD589830:SRD589832 TAZ589830:TAZ589832 TKV589830:TKV589832 TUR589830:TUR589832 UEN589830:UEN589832 UOJ589830:UOJ589832 UYF589830:UYF589832 VIB589830:VIB589832 VRX589830:VRX589832 WBT589830:WBT589832 WLP589830:WLP589832 WVL589830:WVL589832 D655366:D655368 IZ655366:IZ655368 SV655366:SV655368 ACR655366:ACR655368 AMN655366:AMN655368 AWJ655366:AWJ655368 BGF655366:BGF655368 BQB655366:BQB655368 BZX655366:BZX655368 CJT655366:CJT655368 CTP655366:CTP655368 DDL655366:DDL655368 DNH655366:DNH655368 DXD655366:DXD655368 EGZ655366:EGZ655368 EQV655366:EQV655368 FAR655366:FAR655368 FKN655366:FKN655368 FUJ655366:FUJ655368 GEF655366:GEF655368 GOB655366:GOB655368 GXX655366:GXX655368 HHT655366:HHT655368 HRP655366:HRP655368 IBL655366:IBL655368 ILH655366:ILH655368 IVD655366:IVD655368 JEZ655366:JEZ655368 JOV655366:JOV655368 JYR655366:JYR655368 KIN655366:KIN655368 KSJ655366:KSJ655368 LCF655366:LCF655368 LMB655366:LMB655368 LVX655366:LVX655368 MFT655366:MFT655368 MPP655366:MPP655368 MZL655366:MZL655368 NJH655366:NJH655368 NTD655366:NTD655368 OCZ655366:OCZ655368 OMV655366:OMV655368 OWR655366:OWR655368 PGN655366:PGN655368 PQJ655366:PQJ655368 QAF655366:QAF655368 QKB655366:QKB655368 QTX655366:QTX655368 RDT655366:RDT655368 RNP655366:RNP655368 RXL655366:RXL655368 SHH655366:SHH655368 SRD655366:SRD655368 TAZ655366:TAZ655368 TKV655366:TKV655368 TUR655366:TUR655368 UEN655366:UEN655368 UOJ655366:UOJ655368 UYF655366:UYF655368 VIB655366:VIB655368 VRX655366:VRX655368 WBT655366:WBT655368 WLP655366:WLP655368 WVL655366:WVL655368 D720902:D720904 IZ720902:IZ720904 SV720902:SV720904 ACR720902:ACR720904 AMN720902:AMN720904 AWJ720902:AWJ720904 BGF720902:BGF720904 BQB720902:BQB720904 BZX720902:BZX720904 CJT720902:CJT720904 CTP720902:CTP720904 DDL720902:DDL720904 DNH720902:DNH720904 DXD720902:DXD720904 EGZ720902:EGZ720904 EQV720902:EQV720904 FAR720902:FAR720904 FKN720902:FKN720904 FUJ720902:FUJ720904 GEF720902:GEF720904 GOB720902:GOB720904 GXX720902:GXX720904 HHT720902:HHT720904 HRP720902:HRP720904 IBL720902:IBL720904 ILH720902:ILH720904 IVD720902:IVD720904 JEZ720902:JEZ720904 JOV720902:JOV720904 JYR720902:JYR720904 KIN720902:KIN720904 KSJ720902:KSJ720904 LCF720902:LCF720904 LMB720902:LMB720904 LVX720902:LVX720904 MFT720902:MFT720904 MPP720902:MPP720904 MZL720902:MZL720904 NJH720902:NJH720904 NTD720902:NTD720904 OCZ720902:OCZ720904 OMV720902:OMV720904 OWR720902:OWR720904 PGN720902:PGN720904 PQJ720902:PQJ720904 QAF720902:QAF720904 QKB720902:QKB720904 QTX720902:QTX720904 RDT720902:RDT720904 RNP720902:RNP720904 RXL720902:RXL720904 SHH720902:SHH720904 SRD720902:SRD720904 TAZ720902:TAZ720904 TKV720902:TKV720904 TUR720902:TUR720904 UEN720902:UEN720904 UOJ720902:UOJ720904 UYF720902:UYF720904 VIB720902:VIB720904 VRX720902:VRX720904 WBT720902:WBT720904 WLP720902:WLP720904 WVL720902:WVL720904 D786438:D786440 IZ786438:IZ786440 SV786438:SV786440 ACR786438:ACR786440 AMN786438:AMN786440 AWJ786438:AWJ786440 BGF786438:BGF786440 BQB786438:BQB786440 BZX786438:BZX786440 CJT786438:CJT786440 CTP786438:CTP786440 DDL786438:DDL786440 DNH786438:DNH786440 DXD786438:DXD786440 EGZ786438:EGZ786440 EQV786438:EQV786440 FAR786438:FAR786440 FKN786438:FKN786440 FUJ786438:FUJ786440 GEF786438:GEF786440 GOB786438:GOB786440 GXX786438:GXX786440 HHT786438:HHT786440 HRP786438:HRP786440 IBL786438:IBL786440 ILH786438:ILH786440 IVD786438:IVD786440 JEZ786438:JEZ786440 JOV786438:JOV786440 JYR786438:JYR786440 KIN786438:KIN786440 KSJ786438:KSJ786440 LCF786438:LCF786440 LMB786438:LMB786440 LVX786438:LVX786440 MFT786438:MFT786440 MPP786438:MPP786440 MZL786438:MZL786440 NJH786438:NJH786440 NTD786438:NTD786440 OCZ786438:OCZ786440 OMV786438:OMV786440 OWR786438:OWR786440 PGN786438:PGN786440 PQJ786438:PQJ786440 QAF786438:QAF786440 QKB786438:QKB786440 QTX786438:QTX786440 RDT786438:RDT786440 RNP786438:RNP786440 RXL786438:RXL786440 SHH786438:SHH786440 SRD786438:SRD786440 TAZ786438:TAZ786440 TKV786438:TKV786440 TUR786438:TUR786440 UEN786438:UEN786440 UOJ786438:UOJ786440 UYF786438:UYF786440 VIB786438:VIB786440 VRX786438:VRX786440 WBT786438:WBT786440 WLP786438:WLP786440 WVL786438:WVL786440 D851974:D851976 IZ851974:IZ851976 SV851974:SV851976 ACR851974:ACR851976 AMN851974:AMN851976 AWJ851974:AWJ851976 BGF851974:BGF851976 BQB851974:BQB851976 BZX851974:BZX851976 CJT851974:CJT851976 CTP851974:CTP851976 DDL851974:DDL851976 DNH851974:DNH851976 DXD851974:DXD851976 EGZ851974:EGZ851976 EQV851974:EQV851976 FAR851974:FAR851976 FKN851974:FKN851976 FUJ851974:FUJ851976 GEF851974:GEF851976 GOB851974:GOB851976 GXX851974:GXX851976 HHT851974:HHT851976 HRP851974:HRP851976 IBL851974:IBL851976 ILH851974:ILH851976 IVD851974:IVD851976 JEZ851974:JEZ851976 JOV851974:JOV851976 JYR851974:JYR851976 KIN851974:KIN851976 KSJ851974:KSJ851976 LCF851974:LCF851976 LMB851974:LMB851976 LVX851974:LVX851976 MFT851974:MFT851976 MPP851974:MPP851976 MZL851974:MZL851976 NJH851974:NJH851976 NTD851974:NTD851976 OCZ851974:OCZ851976 OMV851974:OMV851976 OWR851974:OWR851976 PGN851974:PGN851976 PQJ851974:PQJ851976 QAF851974:QAF851976 QKB851974:QKB851976 QTX851974:QTX851976 RDT851974:RDT851976 RNP851974:RNP851976 RXL851974:RXL851976 SHH851974:SHH851976 SRD851974:SRD851976 TAZ851974:TAZ851976 TKV851974:TKV851976 TUR851974:TUR851976 UEN851974:UEN851976 UOJ851974:UOJ851976 UYF851974:UYF851976 VIB851974:VIB851976 VRX851974:VRX851976 WBT851974:WBT851976 WLP851974:WLP851976 WVL851974:WVL851976 D917510:D917512 IZ917510:IZ917512 SV917510:SV917512 ACR917510:ACR917512 AMN917510:AMN917512 AWJ917510:AWJ917512 BGF917510:BGF917512 BQB917510:BQB917512 BZX917510:BZX917512 CJT917510:CJT917512 CTP917510:CTP917512 DDL917510:DDL917512 DNH917510:DNH917512 DXD917510:DXD917512 EGZ917510:EGZ917512 EQV917510:EQV917512 FAR917510:FAR917512 FKN917510:FKN917512 FUJ917510:FUJ917512 GEF917510:GEF917512 GOB917510:GOB917512 GXX917510:GXX917512 HHT917510:HHT917512 HRP917510:HRP917512 IBL917510:IBL917512 ILH917510:ILH917512 IVD917510:IVD917512 JEZ917510:JEZ917512 JOV917510:JOV917512 JYR917510:JYR917512 KIN917510:KIN917512 KSJ917510:KSJ917512 LCF917510:LCF917512 LMB917510:LMB917512 LVX917510:LVX917512 MFT917510:MFT917512 MPP917510:MPP917512 MZL917510:MZL917512 NJH917510:NJH917512 NTD917510:NTD917512 OCZ917510:OCZ917512 OMV917510:OMV917512 OWR917510:OWR917512 PGN917510:PGN917512 PQJ917510:PQJ917512 QAF917510:QAF917512 QKB917510:QKB917512 QTX917510:QTX917512 RDT917510:RDT917512 RNP917510:RNP917512 RXL917510:RXL917512 SHH917510:SHH917512 SRD917510:SRD917512 TAZ917510:TAZ917512 TKV917510:TKV917512 TUR917510:TUR917512 UEN917510:UEN917512 UOJ917510:UOJ917512 UYF917510:UYF917512 VIB917510:VIB917512 VRX917510:VRX917512 WBT917510:WBT917512 WLP917510:WLP917512 WVL917510:WVL917512 D983046:D983048 IZ983046:IZ983048 SV983046:SV983048 ACR983046:ACR983048 AMN983046:AMN983048 AWJ983046:AWJ983048 BGF983046:BGF983048 BQB983046:BQB983048 BZX983046:BZX983048 CJT983046:CJT983048 CTP983046:CTP983048 DDL983046:DDL983048 DNH983046:DNH983048 DXD983046:DXD983048 EGZ983046:EGZ983048 EQV983046:EQV983048 FAR983046:FAR983048 FKN983046:FKN983048 FUJ983046:FUJ983048 GEF983046:GEF983048 GOB983046:GOB983048 GXX983046:GXX983048 HHT983046:HHT983048 HRP983046:HRP983048 IBL983046:IBL983048 ILH983046:ILH983048 IVD983046:IVD983048 JEZ983046:JEZ983048 JOV983046:JOV983048 JYR983046:JYR983048 KIN983046:KIN983048 KSJ983046:KSJ983048 LCF983046:LCF983048 LMB983046:LMB983048 LVX983046:LVX983048 MFT983046:MFT983048 MPP983046:MPP983048 MZL983046:MZL983048 NJH983046:NJH983048 NTD983046:NTD983048 OCZ983046:OCZ983048 OMV983046:OMV983048 OWR983046:OWR983048 PGN983046:PGN983048 PQJ983046:PQJ983048 QAF983046:QAF983048 QKB983046:QKB983048 QTX983046:QTX983048 RDT983046:RDT983048 RNP983046:RNP983048 RXL983046:RXL983048 SHH983046:SHH983048 SRD983046:SRD983048 TAZ983046:TAZ983048 TKV983046:TKV983048 TUR983046:TUR983048 UEN983046:UEN983048 UOJ983046:UOJ983048 UYF983046:UYF983048 VIB983046:VIB983048 VRX983046:VRX983048 WBT983046:WBT983048 WLP983046:WLP983048 WVL983046:WVL983048 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0000000-0002-0000-1000-000007000000}"/>
    <dataValidation allowBlank="1" showInputMessage="1" showErrorMessage="1" prompt="Preencher o campo com o nome da empresa."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00000000-0002-0000-1000-000008000000}"/>
    <dataValidation allowBlank="1" showInputMessage="1" showErrorMessage="1" prompt="Itens passíveis de alteração. É necessário especificação." sqref="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A28:A32 IW28:IW32 SS28:SS32 ACO28:ACO32 AMK28:AMK32 AWG28:AWG32 BGC28:BGC32 BPY28:BPY32 BZU28:BZU32 CJQ28:CJQ32 CTM28:CTM32 DDI28:DDI32 DNE28:DNE32 DXA28:DXA32 EGW28:EGW32 EQS28:EQS32 FAO28:FAO32 FKK28:FKK32 FUG28:FUG32 GEC28:GEC32 GNY28:GNY32 GXU28:GXU32 HHQ28:HHQ32 HRM28:HRM32 IBI28:IBI32 ILE28:ILE32 IVA28:IVA32 JEW28:JEW32 JOS28:JOS32 JYO28:JYO32 KIK28:KIK32 KSG28:KSG32 LCC28:LCC32 LLY28:LLY32 LVU28:LVU32 MFQ28:MFQ32 MPM28:MPM32 MZI28:MZI32 NJE28:NJE32 NTA28:NTA32 OCW28:OCW32 OMS28:OMS32 OWO28:OWO32 PGK28:PGK32 PQG28:PQG32 QAC28:QAC32 QJY28:QJY32 QTU28:QTU32 RDQ28:RDQ32 RNM28:RNM32 RXI28:RXI32 SHE28:SHE32 SRA28:SRA32 TAW28:TAW32 TKS28:TKS32 TUO28:TUO32 UEK28:UEK32 UOG28:UOG32 UYC28:UYC32 VHY28:VHY32 VRU28:VRU32 WBQ28:WBQ32 WLM28:WLM32 WVI28:WVI32 A65564:A65568 IW65564:IW65568 SS65564:SS65568 ACO65564:ACO65568 AMK65564:AMK65568 AWG65564:AWG65568 BGC65564:BGC65568 BPY65564:BPY65568 BZU65564:BZU65568 CJQ65564:CJQ65568 CTM65564:CTM65568 DDI65564:DDI65568 DNE65564:DNE65568 DXA65564:DXA65568 EGW65564:EGW65568 EQS65564:EQS65568 FAO65564:FAO65568 FKK65564:FKK65568 FUG65564:FUG65568 GEC65564:GEC65568 GNY65564:GNY65568 GXU65564:GXU65568 HHQ65564:HHQ65568 HRM65564:HRM65568 IBI65564:IBI65568 ILE65564:ILE65568 IVA65564:IVA65568 JEW65564:JEW65568 JOS65564:JOS65568 JYO65564:JYO65568 KIK65564:KIK65568 KSG65564:KSG65568 LCC65564:LCC65568 LLY65564:LLY65568 LVU65564:LVU65568 MFQ65564:MFQ65568 MPM65564:MPM65568 MZI65564:MZI65568 NJE65564:NJE65568 NTA65564:NTA65568 OCW65564:OCW65568 OMS65564:OMS65568 OWO65564:OWO65568 PGK65564:PGK65568 PQG65564:PQG65568 QAC65564:QAC65568 QJY65564:QJY65568 QTU65564:QTU65568 RDQ65564:RDQ65568 RNM65564:RNM65568 RXI65564:RXI65568 SHE65564:SHE65568 SRA65564:SRA65568 TAW65564:TAW65568 TKS65564:TKS65568 TUO65564:TUO65568 UEK65564:UEK65568 UOG65564:UOG65568 UYC65564:UYC65568 VHY65564:VHY65568 VRU65564:VRU65568 WBQ65564:WBQ65568 WLM65564:WLM65568 WVI65564:WVI65568 A131100:A131104 IW131100:IW131104 SS131100:SS131104 ACO131100:ACO131104 AMK131100:AMK131104 AWG131100:AWG131104 BGC131100:BGC131104 BPY131100:BPY131104 BZU131100:BZU131104 CJQ131100:CJQ131104 CTM131100:CTM131104 DDI131100:DDI131104 DNE131100:DNE131104 DXA131100:DXA131104 EGW131100:EGW131104 EQS131100:EQS131104 FAO131100:FAO131104 FKK131100:FKK131104 FUG131100:FUG131104 GEC131100:GEC131104 GNY131100:GNY131104 GXU131100:GXU131104 HHQ131100:HHQ131104 HRM131100:HRM131104 IBI131100:IBI131104 ILE131100:ILE131104 IVA131100:IVA131104 JEW131100:JEW131104 JOS131100:JOS131104 JYO131100:JYO131104 KIK131100:KIK131104 KSG131100:KSG131104 LCC131100:LCC131104 LLY131100:LLY131104 LVU131100:LVU131104 MFQ131100:MFQ131104 MPM131100:MPM131104 MZI131100:MZI131104 NJE131100:NJE131104 NTA131100:NTA131104 OCW131100:OCW131104 OMS131100:OMS131104 OWO131100:OWO131104 PGK131100:PGK131104 PQG131100:PQG131104 QAC131100:QAC131104 QJY131100:QJY131104 QTU131100:QTU131104 RDQ131100:RDQ131104 RNM131100:RNM131104 RXI131100:RXI131104 SHE131100:SHE131104 SRA131100:SRA131104 TAW131100:TAW131104 TKS131100:TKS131104 TUO131100:TUO131104 UEK131100:UEK131104 UOG131100:UOG131104 UYC131100:UYC131104 VHY131100:VHY131104 VRU131100:VRU131104 WBQ131100:WBQ131104 WLM131100:WLM131104 WVI131100:WVI131104 A196636:A196640 IW196636:IW196640 SS196636:SS196640 ACO196636:ACO196640 AMK196636:AMK196640 AWG196636:AWG196640 BGC196636:BGC196640 BPY196636:BPY196640 BZU196636:BZU196640 CJQ196636:CJQ196640 CTM196636:CTM196640 DDI196636:DDI196640 DNE196636:DNE196640 DXA196636:DXA196640 EGW196636:EGW196640 EQS196636:EQS196640 FAO196636:FAO196640 FKK196636:FKK196640 FUG196636:FUG196640 GEC196636:GEC196640 GNY196636:GNY196640 GXU196636:GXU196640 HHQ196636:HHQ196640 HRM196636:HRM196640 IBI196636:IBI196640 ILE196636:ILE196640 IVA196636:IVA196640 JEW196636:JEW196640 JOS196636:JOS196640 JYO196636:JYO196640 KIK196636:KIK196640 KSG196636:KSG196640 LCC196636:LCC196640 LLY196636:LLY196640 LVU196636:LVU196640 MFQ196636:MFQ196640 MPM196636:MPM196640 MZI196636:MZI196640 NJE196636:NJE196640 NTA196636:NTA196640 OCW196636:OCW196640 OMS196636:OMS196640 OWO196636:OWO196640 PGK196636:PGK196640 PQG196636:PQG196640 QAC196636:QAC196640 QJY196636:QJY196640 QTU196636:QTU196640 RDQ196636:RDQ196640 RNM196636:RNM196640 RXI196636:RXI196640 SHE196636:SHE196640 SRA196636:SRA196640 TAW196636:TAW196640 TKS196636:TKS196640 TUO196636:TUO196640 UEK196636:UEK196640 UOG196636:UOG196640 UYC196636:UYC196640 VHY196636:VHY196640 VRU196636:VRU196640 WBQ196636:WBQ196640 WLM196636:WLM196640 WVI196636:WVI196640 A262172:A262176 IW262172:IW262176 SS262172:SS262176 ACO262172:ACO262176 AMK262172:AMK262176 AWG262172:AWG262176 BGC262172:BGC262176 BPY262172:BPY262176 BZU262172:BZU262176 CJQ262172:CJQ262176 CTM262172:CTM262176 DDI262172:DDI262176 DNE262172:DNE262176 DXA262172:DXA262176 EGW262172:EGW262176 EQS262172:EQS262176 FAO262172:FAO262176 FKK262172:FKK262176 FUG262172:FUG262176 GEC262172:GEC262176 GNY262172:GNY262176 GXU262172:GXU262176 HHQ262172:HHQ262176 HRM262172:HRM262176 IBI262172:IBI262176 ILE262172:ILE262176 IVA262172:IVA262176 JEW262172:JEW262176 JOS262172:JOS262176 JYO262172:JYO262176 KIK262172:KIK262176 KSG262172:KSG262176 LCC262172:LCC262176 LLY262172:LLY262176 LVU262172:LVU262176 MFQ262172:MFQ262176 MPM262172:MPM262176 MZI262172:MZI262176 NJE262172:NJE262176 NTA262172:NTA262176 OCW262172:OCW262176 OMS262172:OMS262176 OWO262172:OWO262176 PGK262172:PGK262176 PQG262172:PQG262176 QAC262172:QAC262176 QJY262172:QJY262176 QTU262172:QTU262176 RDQ262172:RDQ262176 RNM262172:RNM262176 RXI262172:RXI262176 SHE262172:SHE262176 SRA262172:SRA262176 TAW262172:TAW262176 TKS262172:TKS262176 TUO262172:TUO262176 UEK262172:UEK262176 UOG262172:UOG262176 UYC262172:UYC262176 VHY262172:VHY262176 VRU262172:VRU262176 WBQ262172:WBQ262176 WLM262172:WLM262176 WVI262172:WVI262176 A327708:A327712 IW327708:IW327712 SS327708:SS327712 ACO327708:ACO327712 AMK327708:AMK327712 AWG327708:AWG327712 BGC327708:BGC327712 BPY327708:BPY327712 BZU327708:BZU327712 CJQ327708:CJQ327712 CTM327708:CTM327712 DDI327708:DDI327712 DNE327708:DNE327712 DXA327708:DXA327712 EGW327708:EGW327712 EQS327708:EQS327712 FAO327708:FAO327712 FKK327708:FKK327712 FUG327708:FUG327712 GEC327708:GEC327712 GNY327708:GNY327712 GXU327708:GXU327712 HHQ327708:HHQ327712 HRM327708:HRM327712 IBI327708:IBI327712 ILE327708:ILE327712 IVA327708:IVA327712 JEW327708:JEW327712 JOS327708:JOS327712 JYO327708:JYO327712 KIK327708:KIK327712 KSG327708:KSG327712 LCC327708:LCC327712 LLY327708:LLY327712 LVU327708:LVU327712 MFQ327708:MFQ327712 MPM327708:MPM327712 MZI327708:MZI327712 NJE327708:NJE327712 NTA327708:NTA327712 OCW327708:OCW327712 OMS327708:OMS327712 OWO327708:OWO327712 PGK327708:PGK327712 PQG327708:PQG327712 QAC327708:QAC327712 QJY327708:QJY327712 QTU327708:QTU327712 RDQ327708:RDQ327712 RNM327708:RNM327712 RXI327708:RXI327712 SHE327708:SHE327712 SRA327708:SRA327712 TAW327708:TAW327712 TKS327708:TKS327712 TUO327708:TUO327712 UEK327708:UEK327712 UOG327708:UOG327712 UYC327708:UYC327712 VHY327708:VHY327712 VRU327708:VRU327712 WBQ327708:WBQ327712 WLM327708:WLM327712 WVI327708:WVI327712 A393244:A393248 IW393244:IW393248 SS393244:SS393248 ACO393244:ACO393248 AMK393244:AMK393248 AWG393244:AWG393248 BGC393244:BGC393248 BPY393244:BPY393248 BZU393244:BZU393248 CJQ393244:CJQ393248 CTM393244:CTM393248 DDI393244:DDI393248 DNE393244:DNE393248 DXA393244:DXA393248 EGW393244:EGW393248 EQS393244:EQS393248 FAO393244:FAO393248 FKK393244:FKK393248 FUG393244:FUG393248 GEC393244:GEC393248 GNY393244:GNY393248 GXU393244:GXU393248 HHQ393244:HHQ393248 HRM393244:HRM393248 IBI393244:IBI393248 ILE393244:ILE393248 IVA393244:IVA393248 JEW393244:JEW393248 JOS393244:JOS393248 JYO393244:JYO393248 KIK393244:KIK393248 KSG393244:KSG393248 LCC393244:LCC393248 LLY393244:LLY393248 LVU393244:LVU393248 MFQ393244:MFQ393248 MPM393244:MPM393248 MZI393244:MZI393248 NJE393244:NJE393248 NTA393244:NTA393248 OCW393244:OCW393248 OMS393244:OMS393248 OWO393244:OWO393248 PGK393244:PGK393248 PQG393244:PQG393248 QAC393244:QAC393248 QJY393244:QJY393248 QTU393244:QTU393248 RDQ393244:RDQ393248 RNM393244:RNM393248 RXI393244:RXI393248 SHE393244:SHE393248 SRA393244:SRA393248 TAW393244:TAW393248 TKS393244:TKS393248 TUO393244:TUO393248 UEK393244:UEK393248 UOG393244:UOG393248 UYC393244:UYC393248 VHY393244:VHY393248 VRU393244:VRU393248 WBQ393244:WBQ393248 WLM393244:WLM393248 WVI393244:WVI393248 A458780:A458784 IW458780:IW458784 SS458780:SS458784 ACO458780:ACO458784 AMK458780:AMK458784 AWG458780:AWG458784 BGC458780:BGC458784 BPY458780:BPY458784 BZU458780:BZU458784 CJQ458780:CJQ458784 CTM458780:CTM458784 DDI458780:DDI458784 DNE458780:DNE458784 DXA458780:DXA458784 EGW458780:EGW458784 EQS458780:EQS458784 FAO458780:FAO458784 FKK458780:FKK458784 FUG458780:FUG458784 GEC458780:GEC458784 GNY458780:GNY458784 GXU458780:GXU458784 HHQ458780:HHQ458784 HRM458780:HRM458784 IBI458780:IBI458784 ILE458780:ILE458784 IVA458780:IVA458784 JEW458780:JEW458784 JOS458780:JOS458784 JYO458780:JYO458784 KIK458780:KIK458784 KSG458780:KSG458784 LCC458780:LCC458784 LLY458780:LLY458784 LVU458780:LVU458784 MFQ458780:MFQ458784 MPM458780:MPM458784 MZI458780:MZI458784 NJE458780:NJE458784 NTA458780:NTA458784 OCW458780:OCW458784 OMS458780:OMS458784 OWO458780:OWO458784 PGK458780:PGK458784 PQG458780:PQG458784 QAC458780:QAC458784 QJY458780:QJY458784 QTU458780:QTU458784 RDQ458780:RDQ458784 RNM458780:RNM458784 RXI458780:RXI458784 SHE458780:SHE458784 SRA458780:SRA458784 TAW458780:TAW458784 TKS458780:TKS458784 TUO458780:TUO458784 UEK458780:UEK458784 UOG458780:UOG458784 UYC458780:UYC458784 VHY458780:VHY458784 VRU458780:VRU458784 WBQ458780:WBQ458784 WLM458780:WLM458784 WVI458780:WVI458784 A524316:A524320 IW524316:IW524320 SS524316:SS524320 ACO524316:ACO524320 AMK524316:AMK524320 AWG524316:AWG524320 BGC524316:BGC524320 BPY524316:BPY524320 BZU524316:BZU524320 CJQ524316:CJQ524320 CTM524316:CTM524320 DDI524316:DDI524320 DNE524316:DNE524320 DXA524316:DXA524320 EGW524316:EGW524320 EQS524316:EQS524320 FAO524316:FAO524320 FKK524316:FKK524320 FUG524316:FUG524320 GEC524316:GEC524320 GNY524316:GNY524320 GXU524316:GXU524320 HHQ524316:HHQ524320 HRM524316:HRM524320 IBI524316:IBI524320 ILE524316:ILE524320 IVA524316:IVA524320 JEW524316:JEW524320 JOS524316:JOS524320 JYO524316:JYO524320 KIK524316:KIK524320 KSG524316:KSG524320 LCC524316:LCC524320 LLY524316:LLY524320 LVU524316:LVU524320 MFQ524316:MFQ524320 MPM524316:MPM524320 MZI524316:MZI524320 NJE524316:NJE524320 NTA524316:NTA524320 OCW524316:OCW524320 OMS524316:OMS524320 OWO524316:OWO524320 PGK524316:PGK524320 PQG524316:PQG524320 QAC524316:QAC524320 QJY524316:QJY524320 QTU524316:QTU524320 RDQ524316:RDQ524320 RNM524316:RNM524320 RXI524316:RXI524320 SHE524316:SHE524320 SRA524316:SRA524320 TAW524316:TAW524320 TKS524316:TKS524320 TUO524316:TUO524320 UEK524316:UEK524320 UOG524316:UOG524320 UYC524316:UYC524320 VHY524316:VHY524320 VRU524316:VRU524320 WBQ524316:WBQ524320 WLM524316:WLM524320 WVI524316:WVI524320 A589852:A589856 IW589852:IW589856 SS589852:SS589856 ACO589852:ACO589856 AMK589852:AMK589856 AWG589852:AWG589856 BGC589852:BGC589856 BPY589852:BPY589856 BZU589852:BZU589856 CJQ589852:CJQ589856 CTM589852:CTM589856 DDI589852:DDI589856 DNE589852:DNE589856 DXA589852:DXA589856 EGW589852:EGW589856 EQS589852:EQS589856 FAO589852:FAO589856 FKK589852:FKK589856 FUG589852:FUG589856 GEC589852:GEC589856 GNY589852:GNY589856 GXU589852:GXU589856 HHQ589852:HHQ589856 HRM589852:HRM589856 IBI589852:IBI589856 ILE589852:ILE589856 IVA589852:IVA589856 JEW589852:JEW589856 JOS589852:JOS589856 JYO589852:JYO589856 KIK589852:KIK589856 KSG589852:KSG589856 LCC589852:LCC589856 LLY589852:LLY589856 LVU589852:LVU589856 MFQ589852:MFQ589856 MPM589852:MPM589856 MZI589852:MZI589856 NJE589852:NJE589856 NTA589852:NTA589856 OCW589852:OCW589856 OMS589852:OMS589856 OWO589852:OWO589856 PGK589852:PGK589856 PQG589852:PQG589856 QAC589852:QAC589856 QJY589852:QJY589856 QTU589852:QTU589856 RDQ589852:RDQ589856 RNM589852:RNM589856 RXI589852:RXI589856 SHE589852:SHE589856 SRA589852:SRA589856 TAW589852:TAW589856 TKS589852:TKS589856 TUO589852:TUO589856 UEK589852:UEK589856 UOG589852:UOG589856 UYC589852:UYC589856 VHY589852:VHY589856 VRU589852:VRU589856 WBQ589852:WBQ589856 WLM589852:WLM589856 WVI589852:WVI589856 A655388:A655392 IW655388:IW655392 SS655388:SS655392 ACO655388:ACO655392 AMK655388:AMK655392 AWG655388:AWG655392 BGC655388:BGC655392 BPY655388:BPY655392 BZU655388:BZU655392 CJQ655388:CJQ655392 CTM655388:CTM655392 DDI655388:DDI655392 DNE655388:DNE655392 DXA655388:DXA655392 EGW655388:EGW655392 EQS655388:EQS655392 FAO655388:FAO655392 FKK655388:FKK655392 FUG655388:FUG655392 GEC655388:GEC655392 GNY655388:GNY655392 GXU655388:GXU655392 HHQ655388:HHQ655392 HRM655388:HRM655392 IBI655388:IBI655392 ILE655388:ILE655392 IVA655388:IVA655392 JEW655388:JEW655392 JOS655388:JOS655392 JYO655388:JYO655392 KIK655388:KIK655392 KSG655388:KSG655392 LCC655388:LCC655392 LLY655388:LLY655392 LVU655388:LVU655392 MFQ655388:MFQ655392 MPM655388:MPM655392 MZI655388:MZI655392 NJE655388:NJE655392 NTA655388:NTA655392 OCW655388:OCW655392 OMS655388:OMS655392 OWO655388:OWO655392 PGK655388:PGK655392 PQG655388:PQG655392 QAC655388:QAC655392 QJY655388:QJY655392 QTU655388:QTU655392 RDQ655388:RDQ655392 RNM655388:RNM655392 RXI655388:RXI655392 SHE655388:SHE655392 SRA655388:SRA655392 TAW655388:TAW655392 TKS655388:TKS655392 TUO655388:TUO655392 UEK655388:UEK655392 UOG655388:UOG655392 UYC655388:UYC655392 VHY655388:VHY655392 VRU655388:VRU655392 WBQ655388:WBQ655392 WLM655388:WLM655392 WVI655388:WVI655392 A720924:A720928 IW720924:IW720928 SS720924:SS720928 ACO720924:ACO720928 AMK720924:AMK720928 AWG720924:AWG720928 BGC720924:BGC720928 BPY720924:BPY720928 BZU720924:BZU720928 CJQ720924:CJQ720928 CTM720924:CTM720928 DDI720924:DDI720928 DNE720924:DNE720928 DXA720924:DXA720928 EGW720924:EGW720928 EQS720924:EQS720928 FAO720924:FAO720928 FKK720924:FKK720928 FUG720924:FUG720928 GEC720924:GEC720928 GNY720924:GNY720928 GXU720924:GXU720928 HHQ720924:HHQ720928 HRM720924:HRM720928 IBI720924:IBI720928 ILE720924:ILE720928 IVA720924:IVA720928 JEW720924:JEW720928 JOS720924:JOS720928 JYO720924:JYO720928 KIK720924:KIK720928 KSG720924:KSG720928 LCC720924:LCC720928 LLY720924:LLY720928 LVU720924:LVU720928 MFQ720924:MFQ720928 MPM720924:MPM720928 MZI720924:MZI720928 NJE720924:NJE720928 NTA720924:NTA720928 OCW720924:OCW720928 OMS720924:OMS720928 OWO720924:OWO720928 PGK720924:PGK720928 PQG720924:PQG720928 QAC720924:QAC720928 QJY720924:QJY720928 QTU720924:QTU720928 RDQ720924:RDQ720928 RNM720924:RNM720928 RXI720924:RXI720928 SHE720924:SHE720928 SRA720924:SRA720928 TAW720924:TAW720928 TKS720924:TKS720928 TUO720924:TUO720928 UEK720924:UEK720928 UOG720924:UOG720928 UYC720924:UYC720928 VHY720924:VHY720928 VRU720924:VRU720928 WBQ720924:WBQ720928 WLM720924:WLM720928 WVI720924:WVI720928 A786460:A786464 IW786460:IW786464 SS786460:SS786464 ACO786460:ACO786464 AMK786460:AMK786464 AWG786460:AWG786464 BGC786460:BGC786464 BPY786460:BPY786464 BZU786460:BZU786464 CJQ786460:CJQ786464 CTM786460:CTM786464 DDI786460:DDI786464 DNE786460:DNE786464 DXA786460:DXA786464 EGW786460:EGW786464 EQS786460:EQS786464 FAO786460:FAO786464 FKK786460:FKK786464 FUG786460:FUG786464 GEC786460:GEC786464 GNY786460:GNY786464 GXU786460:GXU786464 HHQ786460:HHQ786464 HRM786460:HRM786464 IBI786460:IBI786464 ILE786460:ILE786464 IVA786460:IVA786464 JEW786460:JEW786464 JOS786460:JOS786464 JYO786460:JYO786464 KIK786460:KIK786464 KSG786460:KSG786464 LCC786460:LCC786464 LLY786460:LLY786464 LVU786460:LVU786464 MFQ786460:MFQ786464 MPM786460:MPM786464 MZI786460:MZI786464 NJE786460:NJE786464 NTA786460:NTA786464 OCW786460:OCW786464 OMS786460:OMS786464 OWO786460:OWO786464 PGK786460:PGK786464 PQG786460:PQG786464 QAC786460:QAC786464 QJY786460:QJY786464 QTU786460:QTU786464 RDQ786460:RDQ786464 RNM786460:RNM786464 RXI786460:RXI786464 SHE786460:SHE786464 SRA786460:SRA786464 TAW786460:TAW786464 TKS786460:TKS786464 TUO786460:TUO786464 UEK786460:UEK786464 UOG786460:UOG786464 UYC786460:UYC786464 VHY786460:VHY786464 VRU786460:VRU786464 WBQ786460:WBQ786464 WLM786460:WLM786464 WVI786460:WVI786464 A851996:A852000 IW851996:IW852000 SS851996:SS852000 ACO851996:ACO852000 AMK851996:AMK852000 AWG851996:AWG852000 BGC851996:BGC852000 BPY851996:BPY852000 BZU851996:BZU852000 CJQ851996:CJQ852000 CTM851996:CTM852000 DDI851996:DDI852000 DNE851996:DNE852000 DXA851996:DXA852000 EGW851996:EGW852000 EQS851996:EQS852000 FAO851996:FAO852000 FKK851996:FKK852000 FUG851996:FUG852000 GEC851996:GEC852000 GNY851996:GNY852000 GXU851996:GXU852000 HHQ851996:HHQ852000 HRM851996:HRM852000 IBI851996:IBI852000 ILE851996:ILE852000 IVA851996:IVA852000 JEW851996:JEW852000 JOS851996:JOS852000 JYO851996:JYO852000 KIK851996:KIK852000 KSG851996:KSG852000 LCC851996:LCC852000 LLY851996:LLY852000 LVU851996:LVU852000 MFQ851996:MFQ852000 MPM851996:MPM852000 MZI851996:MZI852000 NJE851996:NJE852000 NTA851996:NTA852000 OCW851996:OCW852000 OMS851996:OMS852000 OWO851996:OWO852000 PGK851996:PGK852000 PQG851996:PQG852000 QAC851996:QAC852000 QJY851996:QJY852000 QTU851996:QTU852000 RDQ851996:RDQ852000 RNM851996:RNM852000 RXI851996:RXI852000 SHE851996:SHE852000 SRA851996:SRA852000 TAW851996:TAW852000 TKS851996:TKS852000 TUO851996:TUO852000 UEK851996:UEK852000 UOG851996:UOG852000 UYC851996:UYC852000 VHY851996:VHY852000 VRU851996:VRU852000 WBQ851996:WBQ852000 WLM851996:WLM852000 WVI851996:WVI852000 A917532:A917536 IW917532:IW917536 SS917532:SS917536 ACO917532:ACO917536 AMK917532:AMK917536 AWG917532:AWG917536 BGC917532:BGC917536 BPY917532:BPY917536 BZU917532:BZU917536 CJQ917532:CJQ917536 CTM917532:CTM917536 DDI917532:DDI917536 DNE917532:DNE917536 DXA917532:DXA917536 EGW917532:EGW917536 EQS917532:EQS917536 FAO917532:FAO917536 FKK917532:FKK917536 FUG917532:FUG917536 GEC917532:GEC917536 GNY917532:GNY917536 GXU917532:GXU917536 HHQ917532:HHQ917536 HRM917532:HRM917536 IBI917532:IBI917536 ILE917532:ILE917536 IVA917532:IVA917536 JEW917532:JEW917536 JOS917532:JOS917536 JYO917532:JYO917536 KIK917532:KIK917536 KSG917532:KSG917536 LCC917532:LCC917536 LLY917532:LLY917536 LVU917532:LVU917536 MFQ917532:MFQ917536 MPM917532:MPM917536 MZI917532:MZI917536 NJE917532:NJE917536 NTA917532:NTA917536 OCW917532:OCW917536 OMS917532:OMS917536 OWO917532:OWO917536 PGK917532:PGK917536 PQG917532:PQG917536 QAC917532:QAC917536 QJY917532:QJY917536 QTU917532:QTU917536 RDQ917532:RDQ917536 RNM917532:RNM917536 RXI917532:RXI917536 SHE917532:SHE917536 SRA917532:SRA917536 TAW917532:TAW917536 TKS917532:TKS917536 TUO917532:TUO917536 UEK917532:UEK917536 UOG917532:UOG917536 UYC917532:UYC917536 VHY917532:VHY917536 VRU917532:VRU917536 WBQ917532:WBQ917536 WLM917532:WLM917536 WVI917532:WVI917536 A983068:A983072 IW983068:IW983072 SS983068:SS983072 ACO983068:ACO983072 AMK983068:AMK983072 AWG983068:AWG983072 BGC983068:BGC983072 BPY983068:BPY983072 BZU983068:BZU983072 CJQ983068:CJQ983072 CTM983068:CTM983072 DDI983068:DDI983072 DNE983068:DNE983072 DXA983068:DXA983072 EGW983068:EGW983072 EQS983068:EQS983072 FAO983068:FAO983072 FKK983068:FKK983072 FUG983068:FUG983072 GEC983068:GEC983072 GNY983068:GNY983072 GXU983068:GXU983072 HHQ983068:HHQ983072 HRM983068:HRM983072 IBI983068:IBI983072 ILE983068:ILE983072 IVA983068:IVA983072 JEW983068:JEW983072 JOS983068:JOS983072 JYO983068:JYO983072 KIK983068:KIK983072 KSG983068:KSG983072 LCC983068:LCC983072 LLY983068:LLY983072 LVU983068:LVU983072 MFQ983068:MFQ983072 MPM983068:MPM983072 MZI983068:MZI983072 NJE983068:NJE983072 NTA983068:NTA983072 OCW983068:OCW983072 OMS983068:OMS983072 OWO983068:OWO983072 PGK983068:PGK983072 PQG983068:PQG983072 QAC983068:QAC983072 QJY983068:QJY983072 QTU983068:QTU983072 RDQ983068:RDQ983072 RNM983068:RNM983072 RXI983068:RXI983072 SHE983068:SHE983072 SRA983068:SRA983072 TAW983068:TAW983072 TKS983068:TKS983072 TUO983068:TUO983072 UEK983068:UEK983072 UOG983068:UOG983072 UYC983068:UYC983072 VHY983068:VHY983072 VRU983068:VRU983072 WBQ983068:WBQ983072 WLM983068:WLM983072 WVI983068:WVI983072" xr:uid="{00000000-0002-0000-1000-000009000000}"/>
    <dataValidation allowBlank="1" showInputMessage="1" showErrorMessage="1" prompt="O Capital de Giro, quando contemplado no financiamento, será liberado após as liberações dos demais investimentos, ou seja, será a última parcela de liberação." sqref="G32:V32 JC32:JR32 SY32:TN32 ACU32:ADJ32 AMQ32:ANF32 AWM32:AXB32 BGI32:BGX32 BQE32:BQT32 CAA32:CAP32 CJW32:CKL32 CTS32:CUH32 DDO32:DED32 DNK32:DNZ32 DXG32:DXV32 EHC32:EHR32 EQY32:ERN32 FAU32:FBJ32 FKQ32:FLF32 FUM32:FVB32 GEI32:GEX32 GOE32:GOT32 GYA32:GYP32 HHW32:HIL32 HRS32:HSH32 IBO32:ICD32 ILK32:ILZ32 IVG32:IVV32 JFC32:JFR32 JOY32:JPN32 JYU32:JZJ32 KIQ32:KJF32 KSM32:KTB32 LCI32:LCX32 LME32:LMT32 LWA32:LWP32 MFW32:MGL32 MPS32:MQH32 MZO32:NAD32 NJK32:NJZ32 NTG32:NTV32 ODC32:ODR32 OMY32:ONN32 OWU32:OXJ32 PGQ32:PHF32 PQM32:PRB32 QAI32:QAX32 QKE32:QKT32 QUA32:QUP32 RDW32:REL32 RNS32:ROH32 RXO32:RYD32 SHK32:SHZ32 SRG32:SRV32 TBC32:TBR32 TKY32:TLN32 TUU32:TVJ32 UEQ32:UFF32 UOM32:UPB32 UYI32:UYX32 VIE32:VIT32 VSA32:VSP32 WBW32:WCL32 WLS32:WMH32 WVO32:WWD32 G65568:V65568 JC65568:JR65568 SY65568:TN65568 ACU65568:ADJ65568 AMQ65568:ANF65568 AWM65568:AXB65568 BGI65568:BGX65568 BQE65568:BQT65568 CAA65568:CAP65568 CJW65568:CKL65568 CTS65568:CUH65568 DDO65568:DED65568 DNK65568:DNZ65568 DXG65568:DXV65568 EHC65568:EHR65568 EQY65568:ERN65568 FAU65568:FBJ65568 FKQ65568:FLF65568 FUM65568:FVB65568 GEI65568:GEX65568 GOE65568:GOT65568 GYA65568:GYP65568 HHW65568:HIL65568 HRS65568:HSH65568 IBO65568:ICD65568 ILK65568:ILZ65568 IVG65568:IVV65568 JFC65568:JFR65568 JOY65568:JPN65568 JYU65568:JZJ65568 KIQ65568:KJF65568 KSM65568:KTB65568 LCI65568:LCX65568 LME65568:LMT65568 LWA65568:LWP65568 MFW65568:MGL65568 MPS65568:MQH65568 MZO65568:NAD65568 NJK65568:NJZ65568 NTG65568:NTV65568 ODC65568:ODR65568 OMY65568:ONN65568 OWU65568:OXJ65568 PGQ65568:PHF65568 PQM65568:PRB65568 QAI65568:QAX65568 QKE65568:QKT65568 QUA65568:QUP65568 RDW65568:REL65568 RNS65568:ROH65568 RXO65568:RYD65568 SHK65568:SHZ65568 SRG65568:SRV65568 TBC65568:TBR65568 TKY65568:TLN65568 TUU65568:TVJ65568 UEQ65568:UFF65568 UOM65568:UPB65568 UYI65568:UYX65568 VIE65568:VIT65568 VSA65568:VSP65568 WBW65568:WCL65568 WLS65568:WMH65568 WVO65568:WWD65568 G131104:V131104 JC131104:JR131104 SY131104:TN131104 ACU131104:ADJ131104 AMQ131104:ANF131104 AWM131104:AXB131104 BGI131104:BGX131104 BQE131104:BQT131104 CAA131104:CAP131104 CJW131104:CKL131104 CTS131104:CUH131104 DDO131104:DED131104 DNK131104:DNZ131104 DXG131104:DXV131104 EHC131104:EHR131104 EQY131104:ERN131104 FAU131104:FBJ131104 FKQ131104:FLF131104 FUM131104:FVB131104 GEI131104:GEX131104 GOE131104:GOT131104 GYA131104:GYP131104 HHW131104:HIL131104 HRS131104:HSH131104 IBO131104:ICD131104 ILK131104:ILZ131104 IVG131104:IVV131104 JFC131104:JFR131104 JOY131104:JPN131104 JYU131104:JZJ131104 KIQ131104:KJF131104 KSM131104:KTB131104 LCI131104:LCX131104 LME131104:LMT131104 LWA131104:LWP131104 MFW131104:MGL131104 MPS131104:MQH131104 MZO131104:NAD131104 NJK131104:NJZ131104 NTG131104:NTV131104 ODC131104:ODR131104 OMY131104:ONN131104 OWU131104:OXJ131104 PGQ131104:PHF131104 PQM131104:PRB131104 QAI131104:QAX131104 QKE131104:QKT131104 QUA131104:QUP131104 RDW131104:REL131104 RNS131104:ROH131104 RXO131104:RYD131104 SHK131104:SHZ131104 SRG131104:SRV131104 TBC131104:TBR131104 TKY131104:TLN131104 TUU131104:TVJ131104 UEQ131104:UFF131104 UOM131104:UPB131104 UYI131104:UYX131104 VIE131104:VIT131104 VSA131104:VSP131104 WBW131104:WCL131104 WLS131104:WMH131104 WVO131104:WWD131104 G196640:V196640 JC196640:JR196640 SY196640:TN196640 ACU196640:ADJ196640 AMQ196640:ANF196640 AWM196640:AXB196640 BGI196640:BGX196640 BQE196640:BQT196640 CAA196640:CAP196640 CJW196640:CKL196640 CTS196640:CUH196640 DDO196640:DED196640 DNK196640:DNZ196640 DXG196640:DXV196640 EHC196640:EHR196640 EQY196640:ERN196640 FAU196640:FBJ196640 FKQ196640:FLF196640 FUM196640:FVB196640 GEI196640:GEX196640 GOE196640:GOT196640 GYA196640:GYP196640 HHW196640:HIL196640 HRS196640:HSH196640 IBO196640:ICD196640 ILK196640:ILZ196640 IVG196640:IVV196640 JFC196640:JFR196640 JOY196640:JPN196640 JYU196640:JZJ196640 KIQ196640:KJF196640 KSM196640:KTB196640 LCI196640:LCX196640 LME196640:LMT196640 LWA196640:LWP196640 MFW196640:MGL196640 MPS196640:MQH196640 MZO196640:NAD196640 NJK196640:NJZ196640 NTG196640:NTV196640 ODC196640:ODR196640 OMY196640:ONN196640 OWU196640:OXJ196640 PGQ196640:PHF196640 PQM196640:PRB196640 QAI196640:QAX196640 QKE196640:QKT196640 QUA196640:QUP196640 RDW196640:REL196640 RNS196640:ROH196640 RXO196640:RYD196640 SHK196640:SHZ196640 SRG196640:SRV196640 TBC196640:TBR196640 TKY196640:TLN196640 TUU196640:TVJ196640 UEQ196640:UFF196640 UOM196640:UPB196640 UYI196640:UYX196640 VIE196640:VIT196640 VSA196640:VSP196640 WBW196640:WCL196640 WLS196640:WMH196640 WVO196640:WWD196640 G262176:V262176 JC262176:JR262176 SY262176:TN262176 ACU262176:ADJ262176 AMQ262176:ANF262176 AWM262176:AXB262176 BGI262176:BGX262176 BQE262176:BQT262176 CAA262176:CAP262176 CJW262176:CKL262176 CTS262176:CUH262176 DDO262176:DED262176 DNK262176:DNZ262176 DXG262176:DXV262176 EHC262176:EHR262176 EQY262176:ERN262176 FAU262176:FBJ262176 FKQ262176:FLF262176 FUM262176:FVB262176 GEI262176:GEX262176 GOE262176:GOT262176 GYA262176:GYP262176 HHW262176:HIL262176 HRS262176:HSH262176 IBO262176:ICD262176 ILK262176:ILZ262176 IVG262176:IVV262176 JFC262176:JFR262176 JOY262176:JPN262176 JYU262176:JZJ262176 KIQ262176:KJF262176 KSM262176:KTB262176 LCI262176:LCX262176 LME262176:LMT262176 LWA262176:LWP262176 MFW262176:MGL262176 MPS262176:MQH262176 MZO262176:NAD262176 NJK262176:NJZ262176 NTG262176:NTV262176 ODC262176:ODR262176 OMY262176:ONN262176 OWU262176:OXJ262176 PGQ262176:PHF262176 PQM262176:PRB262176 QAI262176:QAX262176 QKE262176:QKT262176 QUA262176:QUP262176 RDW262176:REL262176 RNS262176:ROH262176 RXO262176:RYD262176 SHK262176:SHZ262176 SRG262176:SRV262176 TBC262176:TBR262176 TKY262176:TLN262176 TUU262176:TVJ262176 UEQ262176:UFF262176 UOM262176:UPB262176 UYI262176:UYX262176 VIE262176:VIT262176 VSA262176:VSP262176 WBW262176:WCL262176 WLS262176:WMH262176 WVO262176:WWD262176 G327712:V327712 JC327712:JR327712 SY327712:TN327712 ACU327712:ADJ327712 AMQ327712:ANF327712 AWM327712:AXB327712 BGI327712:BGX327712 BQE327712:BQT327712 CAA327712:CAP327712 CJW327712:CKL327712 CTS327712:CUH327712 DDO327712:DED327712 DNK327712:DNZ327712 DXG327712:DXV327712 EHC327712:EHR327712 EQY327712:ERN327712 FAU327712:FBJ327712 FKQ327712:FLF327712 FUM327712:FVB327712 GEI327712:GEX327712 GOE327712:GOT327712 GYA327712:GYP327712 HHW327712:HIL327712 HRS327712:HSH327712 IBO327712:ICD327712 ILK327712:ILZ327712 IVG327712:IVV327712 JFC327712:JFR327712 JOY327712:JPN327712 JYU327712:JZJ327712 KIQ327712:KJF327712 KSM327712:KTB327712 LCI327712:LCX327712 LME327712:LMT327712 LWA327712:LWP327712 MFW327712:MGL327712 MPS327712:MQH327712 MZO327712:NAD327712 NJK327712:NJZ327712 NTG327712:NTV327712 ODC327712:ODR327712 OMY327712:ONN327712 OWU327712:OXJ327712 PGQ327712:PHF327712 PQM327712:PRB327712 QAI327712:QAX327712 QKE327712:QKT327712 QUA327712:QUP327712 RDW327712:REL327712 RNS327712:ROH327712 RXO327712:RYD327712 SHK327712:SHZ327712 SRG327712:SRV327712 TBC327712:TBR327712 TKY327712:TLN327712 TUU327712:TVJ327712 UEQ327712:UFF327712 UOM327712:UPB327712 UYI327712:UYX327712 VIE327712:VIT327712 VSA327712:VSP327712 WBW327712:WCL327712 WLS327712:WMH327712 WVO327712:WWD327712 G393248:V393248 JC393248:JR393248 SY393248:TN393248 ACU393248:ADJ393248 AMQ393248:ANF393248 AWM393248:AXB393248 BGI393248:BGX393248 BQE393248:BQT393248 CAA393248:CAP393248 CJW393248:CKL393248 CTS393248:CUH393248 DDO393248:DED393248 DNK393248:DNZ393248 DXG393248:DXV393248 EHC393248:EHR393248 EQY393248:ERN393248 FAU393248:FBJ393248 FKQ393248:FLF393248 FUM393248:FVB393248 GEI393248:GEX393248 GOE393248:GOT393248 GYA393248:GYP393248 HHW393248:HIL393248 HRS393248:HSH393248 IBO393248:ICD393248 ILK393248:ILZ393248 IVG393248:IVV393248 JFC393248:JFR393248 JOY393248:JPN393248 JYU393248:JZJ393248 KIQ393248:KJF393248 KSM393248:KTB393248 LCI393248:LCX393248 LME393248:LMT393248 LWA393248:LWP393248 MFW393248:MGL393248 MPS393248:MQH393248 MZO393248:NAD393248 NJK393248:NJZ393248 NTG393248:NTV393248 ODC393248:ODR393248 OMY393248:ONN393248 OWU393248:OXJ393248 PGQ393248:PHF393248 PQM393248:PRB393248 QAI393248:QAX393248 QKE393248:QKT393248 QUA393248:QUP393248 RDW393248:REL393248 RNS393248:ROH393248 RXO393248:RYD393248 SHK393248:SHZ393248 SRG393248:SRV393248 TBC393248:TBR393248 TKY393248:TLN393248 TUU393248:TVJ393248 UEQ393248:UFF393248 UOM393248:UPB393248 UYI393248:UYX393248 VIE393248:VIT393248 VSA393248:VSP393248 WBW393248:WCL393248 WLS393248:WMH393248 WVO393248:WWD393248 G458784:V458784 JC458784:JR458784 SY458784:TN458784 ACU458784:ADJ458784 AMQ458784:ANF458784 AWM458784:AXB458784 BGI458784:BGX458784 BQE458784:BQT458784 CAA458784:CAP458784 CJW458784:CKL458784 CTS458784:CUH458784 DDO458784:DED458784 DNK458784:DNZ458784 DXG458784:DXV458784 EHC458784:EHR458784 EQY458784:ERN458784 FAU458784:FBJ458784 FKQ458784:FLF458784 FUM458784:FVB458784 GEI458784:GEX458784 GOE458784:GOT458784 GYA458784:GYP458784 HHW458784:HIL458784 HRS458784:HSH458784 IBO458784:ICD458784 ILK458784:ILZ458784 IVG458784:IVV458784 JFC458784:JFR458784 JOY458784:JPN458784 JYU458784:JZJ458784 KIQ458784:KJF458784 KSM458784:KTB458784 LCI458784:LCX458784 LME458784:LMT458784 LWA458784:LWP458784 MFW458784:MGL458784 MPS458784:MQH458784 MZO458784:NAD458784 NJK458784:NJZ458784 NTG458784:NTV458784 ODC458784:ODR458784 OMY458784:ONN458784 OWU458784:OXJ458784 PGQ458784:PHF458784 PQM458784:PRB458784 QAI458784:QAX458784 QKE458784:QKT458784 QUA458784:QUP458784 RDW458784:REL458784 RNS458784:ROH458784 RXO458784:RYD458784 SHK458784:SHZ458784 SRG458784:SRV458784 TBC458784:TBR458784 TKY458784:TLN458784 TUU458784:TVJ458784 UEQ458784:UFF458784 UOM458784:UPB458784 UYI458784:UYX458784 VIE458784:VIT458784 VSA458784:VSP458784 WBW458784:WCL458784 WLS458784:WMH458784 WVO458784:WWD458784 G524320:V524320 JC524320:JR524320 SY524320:TN524320 ACU524320:ADJ524320 AMQ524320:ANF524320 AWM524320:AXB524320 BGI524320:BGX524320 BQE524320:BQT524320 CAA524320:CAP524320 CJW524320:CKL524320 CTS524320:CUH524320 DDO524320:DED524320 DNK524320:DNZ524320 DXG524320:DXV524320 EHC524320:EHR524320 EQY524320:ERN524320 FAU524320:FBJ524320 FKQ524320:FLF524320 FUM524320:FVB524320 GEI524320:GEX524320 GOE524320:GOT524320 GYA524320:GYP524320 HHW524320:HIL524320 HRS524320:HSH524320 IBO524320:ICD524320 ILK524320:ILZ524320 IVG524320:IVV524320 JFC524320:JFR524320 JOY524320:JPN524320 JYU524320:JZJ524320 KIQ524320:KJF524320 KSM524320:KTB524320 LCI524320:LCX524320 LME524320:LMT524320 LWA524320:LWP524320 MFW524320:MGL524320 MPS524320:MQH524320 MZO524320:NAD524320 NJK524320:NJZ524320 NTG524320:NTV524320 ODC524320:ODR524320 OMY524320:ONN524320 OWU524320:OXJ524320 PGQ524320:PHF524320 PQM524320:PRB524320 QAI524320:QAX524320 QKE524320:QKT524320 QUA524320:QUP524320 RDW524320:REL524320 RNS524320:ROH524320 RXO524320:RYD524320 SHK524320:SHZ524320 SRG524320:SRV524320 TBC524320:TBR524320 TKY524320:TLN524320 TUU524320:TVJ524320 UEQ524320:UFF524320 UOM524320:UPB524320 UYI524320:UYX524320 VIE524320:VIT524320 VSA524320:VSP524320 WBW524320:WCL524320 WLS524320:WMH524320 WVO524320:WWD524320 G589856:V589856 JC589856:JR589856 SY589856:TN589856 ACU589856:ADJ589856 AMQ589856:ANF589856 AWM589856:AXB589856 BGI589856:BGX589856 BQE589856:BQT589856 CAA589856:CAP589856 CJW589856:CKL589856 CTS589856:CUH589856 DDO589856:DED589856 DNK589856:DNZ589856 DXG589856:DXV589856 EHC589856:EHR589856 EQY589856:ERN589856 FAU589856:FBJ589856 FKQ589856:FLF589856 FUM589856:FVB589856 GEI589856:GEX589856 GOE589856:GOT589856 GYA589856:GYP589856 HHW589856:HIL589856 HRS589856:HSH589856 IBO589856:ICD589856 ILK589856:ILZ589856 IVG589856:IVV589856 JFC589856:JFR589856 JOY589856:JPN589856 JYU589856:JZJ589856 KIQ589856:KJF589856 KSM589856:KTB589856 LCI589856:LCX589856 LME589856:LMT589856 LWA589856:LWP589856 MFW589856:MGL589856 MPS589856:MQH589856 MZO589856:NAD589856 NJK589856:NJZ589856 NTG589856:NTV589856 ODC589856:ODR589856 OMY589856:ONN589856 OWU589856:OXJ589856 PGQ589856:PHF589856 PQM589856:PRB589856 QAI589856:QAX589856 QKE589856:QKT589856 QUA589856:QUP589856 RDW589856:REL589856 RNS589856:ROH589856 RXO589856:RYD589856 SHK589856:SHZ589856 SRG589856:SRV589856 TBC589856:TBR589856 TKY589856:TLN589856 TUU589856:TVJ589856 UEQ589856:UFF589856 UOM589856:UPB589856 UYI589856:UYX589856 VIE589856:VIT589856 VSA589856:VSP589856 WBW589856:WCL589856 WLS589856:WMH589856 WVO589856:WWD589856 G655392:V655392 JC655392:JR655392 SY655392:TN655392 ACU655392:ADJ655392 AMQ655392:ANF655392 AWM655392:AXB655392 BGI655392:BGX655392 BQE655392:BQT655392 CAA655392:CAP655392 CJW655392:CKL655392 CTS655392:CUH655392 DDO655392:DED655392 DNK655392:DNZ655392 DXG655392:DXV655392 EHC655392:EHR655392 EQY655392:ERN655392 FAU655392:FBJ655392 FKQ655392:FLF655392 FUM655392:FVB655392 GEI655392:GEX655392 GOE655392:GOT655392 GYA655392:GYP655392 HHW655392:HIL655392 HRS655392:HSH655392 IBO655392:ICD655392 ILK655392:ILZ655392 IVG655392:IVV655392 JFC655392:JFR655392 JOY655392:JPN655392 JYU655392:JZJ655392 KIQ655392:KJF655392 KSM655392:KTB655392 LCI655392:LCX655392 LME655392:LMT655392 LWA655392:LWP655392 MFW655392:MGL655392 MPS655392:MQH655392 MZO655392:NAD655392 NJK655392:NJZ655392 NTG655392:NTV655392 ODC655392:ODR655392 OMY655392:ONN655392 OWU655392:OXJ655392 PGQ655392:PHF655392 PQM655392:PRB655392 QAI655392:QAX655392 QKE655392:QKT655392 QUA655392:QUP655392 RDW655392:REL655392 RNS655392:ROH655392 RXO655392:RYD655392 SHK655392:SHZ655392 SRG655392:SRV655392 TBC655392:TBR655392 TKY655392:TLN655392 TUU655392:TVJ655392 UEQ655392:UFF655392 UOM655392:UPB655392 UYI655392:UYX655392 VIE655392:VIT655392 VSA655392:VSP655392 WBW655392:WCL655392 WLS655392:WMH655392 WVO655392:WWD655392 G720928:V720928 JC720928:JR720928 SY720928:TN720928 ACU720928:ADJ720928 AMQ720928:ANF720928 AWM720928:AXB720928 BGI720928:BGX720928 BQE720928:BQT720928 CAA720928:CAP720928 CJW720928:CKL720928 CTS720928:CUH720928 DDO720928:DED720928 DNK720928:DNZ720928 DXG720928:DXV720928 EHC720928:EHR720928 EQY720928:ERN720928 FAU720928:FBJ720928 FKQ720928:FLF720928 FUM720928:FVB720928 GEI720928:GEX720928 GOE720928:GOT720928 GYA720928:GYP720928 HHW720928:HIL720928 HRS720928:HSH720928 IBO720928:ICD720928 ILK720928:ILZ720928 IVG720928:IVV720928 JFC720928:JFR720928 JOY720928:JPN720928 JYU720928:JZJ720928 KIQ720928:KJF720928 KSM720928:KTB720928 LCI720928:LCX720928 LME720928:LMT720928 LWA720928:LWP720928 MFW720928:MGL720928 MPS720928:MQH720928 MZO720928:NAD720928 NJK720928:NJZ720928 NTG720928:NTV720928 ODC720928:ODR720928 OMY720928:ONN720928 OWU720928:OXJ720928 PGQ720928:PHF720928 PQM720928:PRB720928 QAI720928:QAX720928 QKE720928:QKT720928 QUA720928:QUP720928 RDW720928:REL720928 RNS720928:ROH720928 RXO720928:RYD720928 SHK720928:SHZ720928 SRG720928:SRV720928 TBC720928:TBR720928 TKY720928:TLN720928 TUU720928:TVJ720928 UEQ720928:UFF720928 UOM720928:UPB720928 UYI720928:UYX720928 VIE720928:VIT720928 VSA720928:VSP720928 WBW720928:WCL720928 WLS720928:WMH720928 WVO720928:WWD720928 G786464:V786464 JC786464:JR786464 SY786464:TN786464 ACU786464:ADJ786464 AMQ786464:ANF786464 AWM786464:AXB786464 BGI786464:BGX786464 BQE786464:BQT786464 CAA786464:CAP786464 CJW786464:CKL786464 CTS786464:CUH786464 DDO786464:DED786464 DNK786464:DNZ786464 DXG786464:DXV786464 EHC786464:EHR786464 EQY786464:ERN786464 FAU786464:FBJ786464 FKQ786464:FLF786464 FUM786464:FVB786464 GEI786464:GEX786464 GOE786464:GOT786464 GYA786464:GYP786464 HHW786464:HIL786464 HRS786464:HSH786464 IBO786464:ICD786464 ILK786464:ILZ786464 IVG786464:IVV786464 JFC786464:JFR786464 JOY786464:JPN786464 JYU786464:JZJ786464 KIQ786464:KJF786464 KSM786464:KTB786464 LCI786464:LCX786464 LME786464:LMT786464 LWA786464:LWP786464 MFW786464:MGL786464 MPS786464:MQH786464 MZO786464:NAD786464 NJK786464:NJZ786464 NTG786464:NTV786464 ODC786464:ODR786464 OMY786464:ONN786464 OWU786464:OXJ786464 PGQ786464:PHF786464 PQM786464:PRB786464 QAI786464:QAX786464 QKE786464:QKT786464 QUA786464:QUP786464 RDW786464:REL786464 RNS786464:ROH786464 RXO786464:RYD786464 SHK786464:SHZ786464 SRG786464:SRV786464 TBC786464:TBR786464 TKY786464:TLN786464 TUU786464:TVJ786464 UEQ786464:UFF786464 UOM786464:UPB786464 UYI786464:UYX786464 VIE786464:VIT786464 VSA786464:VSP786464 WBW786464:WCL786464 WLS786464:WMH786464 WVO786464:WWD786464 G852000:V852000 JC852000:JR852000 SY852000:TN852000 ACU852000:ADJ852000 AMQ852000:ANF852000 AWM852000:AXB852000 BGI852000:BGX852000 BQE852000:BQT852000 CAA852000:CAP852000 CJW852000:CKL852000 CTS852000:CUH852000 DDO852000:DED852000 DNK852000:DNZ852000 DXG852000:DXV852000 EHC852000:EHR852000 EQY852000:ERN852000 FAU852000:FBJ852000 FKQ852000:FLF852000 FUM852000:FVB852000 GEI852000:GEX852000 GOE852000:GOT852000 GYA852000:GYP852000 HHW852000:HIL852000 HRS852000:HSH852000 IBO852000:ICD852000 ILK852000:ILZ852000 IVG852000:IVV852000 JFC852000:JFR852000 JOY852000:JPN852000 JYU852000:JZJ852000 KIQ852000:KJF852000 KSM852000:KTB852000 LCI852000:LCX852000 LME852000:LMT852000 LWA852000:LWP852000 MFW852000:MGL852000 MPS852000:MQH852000 MZO852000:NAD852000 NJK852000:NJZ852000 NTG852000:NTV852000 ODC852000:ODR852000 OMY852000:ONN852000 OWU852000:OXJ852000 PGQ852000:PHF852000 PQM852000:PRB852000 QAI852000:QAX852000 QKE852000:QKT852000 QUA852000:QUP852000 RDW852000:REL852000 RNS852000:ROH852000 RXO852000:RYD852000 SHK852000:SHZ852000 SRG852000:SRV852000 TBC852000:TBR852000 TKY852000:TLN852000 TUU852000:TVJ852000 UEQ852000:UFF852000 UOM852000:UPB852000 UYI852000:UYX852000 VIE852000:VIT852000 VSA852000:VSP852000 WBW852000:WCL852000 WLS852000:WMH852000 WVO852000:WWD852000 G917536:V917536 JC917536:JR917536 SY917536:TN917536 ACU917536:ADJ917536 AMQ917536:ANF917536 AWM917536:AXB917536 BGI917536:BGX917536 BQE917536:BQT917536 CAA917536:CAP917536 CJW917536:CKL917536 CTS917536:CUH917536 DDO917536:DED917536 DNK917536:DNZ917536 DXG917536:DXV917536 EHC917536:EHR917536 EQY917536:ERN917536 FAU917536:FBJ917536 FKQ917536:FLF917536 FUM917536:FVB917536 GEI917536:GEX917536 GOE917536:GOT917536 GYA917536:GYP917536 HHW917536:HIL917536 HRS917536:HSH917536 IBO917536:ICD917536 ILK917536:ILZ917536 IVG917536:IVV917536 JFC917536:JFR917536 JOY917536:JPN917536 JYU917536:JZJ917536 KIQ917536:KJF917536 KSM917536:KTB917536 LCI917536:LCX917536 LME917536:LMT917536 LWA917536:LWP917536 MFW917536:MGL917536 MPS917536:MQH917536 MZO917536:NAD917536 NJK917536:NJZ917536 NTG917536:NTV917536 ODC917536:ODR917536 OMY917536:ONN917536 OWU917536:OXJ917536 PGQ917536:PHF917536 PQM917536:PRB917536 QAI917536:QAX917536 QKE917536:QKT917536 QUA917536:QUP917536 RDW917536:REL917536 RNS917536:ROH917536 RXO917536:RYD917536 SHK917536:SHZ917536 SRG917536:SRV917536 TBC917536:TBR917536 TKY917536:TLN917536 TUU917536:TVJ917536 UEQ917536:UFF917536 UOM917536:UPB917536 UYI917536:UYX917536 VIE917536:VIT917536 VSA917536:VSP917536 WBW917536:WCL917536 WLS917536:WMH917536 WVO917536:WWD917536 G983072:V983072 JC983072:JR983072 SY983072:TN983072 ACU983072:ADJ983072 AMQ983072:ANF983072 AWM983072:AXB983072 BGI983072:BGX983072 BQE983072:BQT983072 CAA983072:CAP983072 CJW983072:CKL983072 CTS983072:CUH983072 DDO983072:DED983072 DNK983072:DNZ983072 DXG983072:DXV983072 EHC983072:EHR983072 EQY983072:ERN983072 FAU983072:FBJ983072 FKQ983072:FLF983072 FUM983072:FVB983072 GEI983072:GEX983072 GOE983072:GOT983072 GYA983072:GYP983072 HHW983072:HIL983072 HRS983072:HSH983072 IBO983072:ICD983072 ILK983072:ILZ983072 IVG983072:IVV983072 JFC983072:JFR983072 JOY983072:JPN983072 JYU983072:JZJ983072 KIQ983072:KJF983072 KSM983072:KTB983072 LCI983072:LCX983072 LME983072:LMT983072 LWA983072:LWP983072 MFW983072:MGL983072 MPS983072:MQH983072 MZO983072:NAD983072 NJK983072:NJZ983072 NTG983072:NTV983072 ODC983072:ODR983072 OMY983072:ONN983072 OWU983072:OXJ983072 PGQ983072:PHF983072 PQM983072:PRB983072 QAI983072:QAX983072 QKE983072:QKT983072 QUA983072:QUP983072 RDW983072:REL983072 RNS983072:ROH983072 RXO983072:RYD983072 SHK983072:SHZ983072 SRG983072:SRV983072 TBC983072:TBR983072 TKY983072:TLN983072 TUU983072:TVJ983072 UEQ983072:UFF983072 UOM983072:UPB983072 UYI983072:UYX983072 VIE983072:VIT983072 VSA983072:VSP983072 WBW983072:WCL983072 WLS983072:WMH983072 WVO983072:WWD983072" xr:uid="{00000000-0002-0000-1000-00000A000000}"/>
    <dataValidation allowBlank="1" showErrorMessage="1" sqref="I7:V7 JE7:JR7 TA7:TN7 ACW7:ADJ7 AMS7:ANF7 AWO7:AXB7 BGK7:BGX7 BQG7:BQT7 CAC7:CAP7 CJY7:CKL7 CTU7:CUH7 DDQ7:DED7 DNM7:DNZ7 DXI7:DXV7 EHE7:EHR7 ERA7:ERN7 FAW7:FBJ7 FKS7:FLF7 FUO7:FVB7 GEK7:GEX7 GOG7:GOT7 GYC7:GYP7 HHY7:HIL7 HRU7:HSH7 IBQ7:ICD7 ILM7:ILZ7 IVI7:IVV7 JFE7:JFR7 JPA7:JPN7 JYW7:JZJ7 KIS7:KJF7 KSO7:KTB7 LCK7:LCX7 LMG7:LMT7 LWC7:LWP7 MFY7:MGL7 MPU7:MQH7 MZQ7:NAD7 NJM7:NJZ7 NTI7:NTV7 ODE7:ODR7 ONA7:ONN7 OWW7:OXJ7 PGS7:PHF7 PQO7:PRB7 QAK7:QAX7 QKG7:QKT7 QUC7:QUP7 RDY7:REL7 RNU7:ROH7 RXQ7:RYD7 SHM7:SHZ7 SRI7:SRV7 TBE7:TBR7 TLA7:TLN7 TUW7:TVJ7 UES7:UFF7 UOO7:UPB7 UYK7:UYX7 VIG7:VIT7 VSC7:VSP7 WBY7:WCL7 WLU7:WMH7 WVQ7:WWD7 I65543:V65543 JE65543:JR65543 TA65543:TN65543 ACW65543:ADJ65543 AMS65543:ANF65543 AWO65543:AXB65543 BGK65543:BGX65543 BQG65543:BQT65543 CAC65543:CAP65543 CJY65543:CKL65543 CTU65543:CUH65543 DDQ65543:DED65543 DNM65543:DNZ65543 DXI65543:DXV65543 EHE65543:EHR65543 ERA65543:ERN65543 FAW65543:FBJ65543 FKS65543:FLF65543 FUO65543:FVB65543 GEK65543:GEX65543 GOG65543:GOT65543 GYC65543:GYP65543 HHY65543:HIL65543 HRU65543:HSH65543 IBQ65543:ICD65543 ILM65543:ILZ65543 IVI65543:IVV65543 JFE65543:JFR65543 JPA65543:JPN65543 JYW65543:JZJ65543 KIS65543:KJF65543 KSO65543:KTB65543 LCK65543:LCX65543 LMG65543:LMT65543 LWC65543:LWP65543 MFY65543:MGL65543 MPU65543:MQH65543 MZQ65543:NAD65543 NJM65543:NJZ65543 NTI65543:NTV65543 ODE65543:ODR65543 ONA65543:ONN65543 OWW65543:OXJ65543 PGS65543:PHF65543 PQO65543:PRB65543 QAK65543:QAX65543 QKG65543:QKT65543 QUC65543:QUP65543 RDY65543:REL65543 RNU65543:ROH65543 RXQ65543:RYD65543 SHM65543:SHZ65543 SRI65543:SRV65543 TBE65543:TBR65543 TLA65543:TLN65543 TUW65543:TVJ65543 UES65543:UFF65543 UOO65543:UPB65543 UYK65543:UYX65543 VIG65543:VIT65543 VSC65543:VSP65543 WBY65543:WCL65543 WLU65543:WMH65543 WVQ65543:WWD65543 I131079:V131079 JE131079:JR131079 TA131079:TN131079 ACW131079:ADJ131079 AMS131079:ANF131079 AWO131079:AXB131079 BGK131079:BGX131079 BQG131079:BQT131079 CAC131079:CAP131079 CJY131079:CKL131079 CTU131079:CUH131079 DDQ131079:DED131079 DNM131079:DNZ131079 DXI131079:DXV131079 EHE131079:EHR131079 ERA131079:ERN131079 FAW131079:FBJ131079 FKS131079:FLF131079 FUO131079:FVB131079 GEK131079:GEX131079 GOG131079:GOT131079 GYC131079:GYP131079 HHY131079:HIL131079 HRU131079:HSH131079 IBQ131079:ICD131079 ILM131079:ILZ131079 IVI131079:IVV131079 JFE131079:JFR131079 JPA131079:JPN131079 JYW131079:JZJ131079 KIS131079:KJF131079 KSO131079:KTB131079 LCK131079:LCX131079 LMG131079:LMT131079 LWC131079:LWP131079 MFY131079:MGL131079 MPU131079:MQH131079 MZQ131079:NAD131079 NJM131079:NJZ131079 NTI131079:NTV131079 ODE131079:ODR131079 ONA131079:ONN131079 OWW131079:OXJ131079 PGS131079:PHF131079 PQO131079:PRB131079 QAK131079:QAX131079 QKG131079:QKT131079 QUC131079:QUP131079 RDY131079:REL131079 RNU131079:ROH131079 RXQ131079:RYD131079 SHM131079:SHZ131079 SRI131079:SRV131079 TBE131079:TBR131079 TLA131079:TLN131079 TUW131079:TVJ131079 UES131079:UFF131079 UOO131079:UPB131079 UYK131079:UYX131079 VIG131079:VIT131079 VSC131079:VSP131079 WBY131079:WCL131079 WLU131079:WMH131079 WVQ131079:WWD131079 I196615:V196615 JE196615:JR196615 TA196615:TN196615 ACW196615:ADJ196615 AMS196615:ANF196615 AWO196615:AXB196615 BGK196615:BGX196615 BQG196615:BQT196615 CAC196615:CAP196615 CJY196615:CKL196615 CTU196615:CUH196615 DDQ196615:DED196615 DNM196615:DNZ196615 DXI196615:DXV196615 EHE196615:EHR196615 ERA196615:ERN196615 FAW196615:FBJ196615 FKS196615:FLF196615 FUO196615:FVB196615 GEK196615:GEX196615 GOG196615:GOT196615 GYC196615:GYP196615 HHY196615:HIL196615 HRU196615:HSH196615 IBQ196615:ICD196615 ILM196615:ILZ196615 IVI196615:IVV196615 JFE196615:JFR196615 JPA196615:JPN196615 JYW196615:JZJ196615 KIS196615:KJF196615 KSO196615:KTB196615 LCK196615:LCX196615 LMG196615:LMT196615 LWC196615:LWP196615 MFY196615:MGL196615 MPU196615:MQH196615 MZQ196615:NAD196615 NJM196615:NJZ196615 NTI196615:NTV196615 ODE196615:ODR196615 ONA196615:ONN196615 OWW196615:OXJ196615 PGS196615:PHF196615 PQO196615:PRB196615 QAK196615:QAX196615 QKG196615:QKT196615 QUC196615:QUP196615 RDY196615:REL196615 RNU196615:ROH196615 RXQ196615:RYD196615 SHM196615:SHZ196615 SRI196615:SRV196615 TBE196615:TBR196615 TLA196615:TLN196615 TUW196615:TVJ196615 UES196615:UFF196615 UOO196615:UPB196615 UYK196615:UYX196615 VIG196615:VIT196615 VSC196615:VSP196615 WBY196615:WCL196615 WLU196615:WMH196615 WVQ196615:WWD196615 I262151:V262151 JE262151:JR262151 TA262151:TN262151 ACW262151:ADJ262151 AMS262151:ANF262151 AWO262151:AXB262151 BGK262151:BGX262151 BQG262151:BQT262151 CAC262151:CAP262151 CJY262151:CKL262151 CTU262151:CUH262151 DDQ262151:DED262151 DNM262151:DNZ262151 DXI262151:DXV262151 EHE262151:EHR262151 ERA262151:ERN262151 FAW262151:FBJ262151 FKS262151:FLF262151 FUO262151:FVB262151 GEK262151:GEX262151 GOG262151:GOT262151 GYC262151:GYP262151 HHY262151:HIL262151 HRU262151:HSH262151 IBQ262151:ICD262151 ILM262151:ILZ262151 IVI262151:IVV262151 JFE262151:JFR262151 JPA262151:JPN262151 JYW262151:JZJ262151 KIS262151:KJF262151 KSO262151:KTB262151 LCK262151:LCX262151 LMG262151:LMT262151 LWC262151:LWP262151 MFY262151:MGL262151 MPU262151:MQH262151 MZQ262151:NAD262151 NJM262151:NJZ262151 NTI262151:NTV262151 ODE262151:ODR262151 ONA262151:ONN262151 OWW262151:OXJ262151 PGS262151:PHF262151 PQO262151:PRB262151 QAK262151:QAX262151 QKG262151:QKT262151 QUC262151:QUP262151 RDY262151:REL262151 RNU262151:ROH262151 RXQ262151:RYD262151 SHM262151:SHZ262151 SRI262151:SRV262151 TBE262151:TBR262151 TLA262151:TLN262151 TUW262151:TVJ262151 UES262151:UFF262151 UOO262151:UPB262151 UYK262151:UYX262151 VIG262151:VIT262151 VSC262151:VSP262151 WBY262151:WCL262151 WLU262151:WMH262151 WVQ262151:WWD262151 I327687:V327687 JE327687:JR327687 TA327687:TN327687 ACW327687:ADJ327687 AMS327687:ANF327687 AWO327687:AXB327687 BGK327687:BGX327687 BQG327687:BQT327687 CAC327687:CAP327687 CJY327687:CKL327687 CTU327687:CUH327687 DDQ327687:DED327687 DNM327687:DNZ327687 DXI327687:DXV327687 EHE327687:EHR327687 ERA327687:ERN327687 FAW327687:FBJ327687 FKS327687:FLF327687 FUO327687:FVB327687 GEK327687:GEX327687 GOG327687:GOT327687 GYC327687:GYP327687 HHY327687:HIL327687 HRU327687:HSH327687 IBQ327687:ICD327687 ILM327687:ILZ327687 IVI327687:IVV327687 JFE327687:JFR327687 JPA327687:JPN327687 JYW327687:JZJ327687 KIS327687:KJF327687 KSO327687:KTB327687 LCK327687:LCX327687 LMG327687:LMT327687 LWC327687:LWP327687 MFY327687:MGL327687 MPU327687:MQH327687 MZQ327687:NAD327687 NJM327687:NJZ327687 NTI327687:NTV327687 ODE327687:ODR327687 ONA327687:ONN327687 OWW327687:OXJ327687 PGS327687:PHF327687 PQO327687:PRB327687 QAK327687:QAX327687 QKG327687:QKT327687 QUC327687:QUP327687 RDY327687:REL327687 RNU327687:ROH327687 RXQ327687:RYD327687 SHM327687:SHZ327687 SRI327687:SRV327687 TBE327687:TBR327687 TLA327687:TLN327687 TUW327687:TVJ327687 UES327687:UFF327687 UOO327687:UPB327687 UYK327687:UYX327687 VIG327687:VIT327687 VSC327687:VSP327687 WBY327687:WCL327687 WLU327687:WMH327687 WVQ327687:WWD327687 I393223:V393223 JE393223:JR393223 TA393223:TN393223 ACW393223:ADJ393223 AMS393223:ANF393223 AWO393223:AXB393223 BGK393223:BGX393223 BQG393223:BQT393223 CAC393223:CAP393223 CJY393223:CKL393223 CTU393223:CUH393223 DDQ393223:DED393223 DNM393223:DNZ393223 DXI393223:DXV393223 EHE393223:EHR393223 ERA393223:ERN393223 FAW393223:FBJ393223 FKS393223:FLF393223 FUO393223:FVB393223 GEK393223:GEX393223 GOG393223:GOT393223 GYC393223:GYP393223 HHY393223:HIL393223 HRU393223:HSH393223 IBQ393223:ICD393223 ILM393223:ILZ393223 IVI393223:IVV393223 JFE393223:JFR393223 JPA393223:JPN393223 JYW393223:JZJ393223 KIS393223:KJF393223 KSO393223:KTB393223 LCK393223:LCX393223 LMG393223:LMT393223 LWC393223:LWP393223 MFY393223:MGL393223 MPU393223:MQH393223 MZQ393223:NAD393223 NJM393223:NJZ393223 NTI393223:NTV393223 ODE393223:ODR393223 ONA393223:ONN393223 OWW393223:OXJ393223 PGS393223:PHF393223 PQO393223:PRB393223 QAK393223:QAX393223 QKG393223:QKT393223 QUC393223:QUP393223 RDY393223:REL393223 RNU393223:ROH393223 RXQ393223:RYD393223 SHM393223:SHZ393223 SRI393223:SRV393223 TBE393223:TBR393223 TLA393223:TLN393223 TUW393223:TVJ393223 UES393223:UFF393223 UOO393223:UPB393223 UYK393223:UYX393223 VIG393223:VIT393223 VSC393223:VSP393223 WBY393223:WCL393223 WLU393223:WMH393223 WVQ393223:WWD393223 I458759:V458759 JE458759:JR458759 TA458759:TN458759 ACW458759:ADJ458759 AMS458759:ANF458759 AWO458759:AXB458759 BGK458759:BGX458759 BQG458759:BQT458759 CAC458759:CAP458759 CJY458759:CKL458759 CTU458759:CUH458759 DDQ458759:DED458759 DNM458759:DNZ458759 DXI458759:DXV458759 EHE458759:EHR458759 ERA458759:ERN458759 FAW458759:FBJ458759 FKS458759:FLF458759 FUO458759:FVB458759 GEK458759:GEX458759 GOG458759:GOT458759 GYC458759:GYP458759 HHY458759:HIL458759 HRU458759:HSH458759 IBQ458759:ICD458759 ILM458759:ILZ458759 IVI458759:IVV458759 JFE458759:JFR458759 JPA458759:JPN458759 JYW458759:JZJ458759 KIS458759:KJF458759 KSO458759:KTB458759 LCK458759:LCX458759 LMG458759:LMT458759 LWC458759:LWP458759 MFY458759:MGL458759 MPU458759:MQH458759 MZQ458759:NAD458759 NJM458759:NJZ458759 NTI458759:NTV458759 ODE458759:ODR458759 ONA458759:ONN458759 OWW458759:OXJ458759 PGS458759:PHF458759 PQO458759:PRB458759 QAK458759:QAX458759 QKG458759:QKT458759 QUC458759:QUP458759 RDY458759:REL458759 RNU458759:ROH458759 RXQ458759:RYD458759 SHM458759:SHZ458759 SRI458759:SRV458759 TBE458759:TBR458759 TLA458759:TLN458759 TUW458759:TVJ458759 UES458759:UFF458759 UOO458759:UPB458759 UYK458759:UYX458759 VIG458759:VIT458759 VSC458759:VSP458759 WBY458759:WCL458759 WLU458759:WMH458759 WVQ458759:WWD458759 I524295:V524295 JE524295:JR524295 TA524295:TN524295 ACW524295:ADJ524295 AMS524295:ANF524295 AWO524295:AXB524295 BGK524295:BGX524295 BQG524295:BQT524295 CAC524295:CAP524295 CJY524295:CKL524295 CTU524295:CUH524295 DDQ524295:DED524295 DNM524295:DNZ524295 DXI524295:DXV524295 EHE524295:EHR524295 ERA524295:ERN524295 FAW524295:FBJ524295 FKS524295:FLF524295 FUO524295:FVB524295 GEK524295:GEX524295 GOG524295:GOT524295 GYC524295:GYP524295 HHY524295:HIL524295 HRU524295:HSH524295 IBQ524295:ICD524295 ILM524295:ILZ524295 IVI524295:IVV524295 JFE524295:JFR524295 JPA524295:JPN524295 JYW524295:JZJ524295 KIS524295:KJF524295 KSO524295:KTB524295 LCK524295:LCX524295 LMG524295:LMT524295 LWC524295:LWP524295 MFY524295:MGL524295 MPU524295:MQH524295 MZQ524295:NAD524295 NJM524295:NJZ524295 NTI524295:NTV524295 ODE524295:ODR524295 ONA524295:ONN524295 OWW524295:OXJ524295 PGS524295:PHF524295 PQO524295:PRB524295 QAK524295:QAX524295 QKG524295:QKT524295 QUC524295:QUP524295 RDY524295:REL524295 RNU524295:ROH524295 RXQ524295:RYD524295 SHM524295:SHZ524295 SRI524295:SRV524295 TBE524295:TBR524295 TLA524295:TLN524295 TUW524295:TVJ524295 UES524295:UFF524295 UOO524295:UPB524295 UYK524295:UYX524295 VIG524295:VIT524295 VSC524295:VSP524295 WBY524295:WCL524295 WLU524295:WMH524295 WVQ524295:WWD524295 I589831:V589831 JE589831:JR589831 TA589831:TN589831 ACW589831:ADJ589831 AMS589831:ANF589831 AWO589831:AXB589831 BGK589831:BGX589831 BQG589831:BQT589831 CAC589831:CAP589831 CJY589831:CKL589831 CTU589831:CUH589831 DDQ589831:DED589831 DNM589831:DNZ589831 DXI589831:DXV589831 EHE589831:EHR589831 ERA589831:ERN589831 FAW589831:FBJ589831 FKS589831:FLF589831 FUO589831:FVB589831 GEK589831:GEX589831 GOG589831:GOT589831 GYC589831:GYP589831 HHY589831:HIL589831 HRU589831:HSH589831 IBQ589831:ICD589831 ILM589831:ILZ589831 IVI589831:IVV589831 JFE589831:JFR589831 JPA589831:JPN589831 JYW589831:JZJ589831 KIS589831:KJF589831 KSO589831:KTB589831 LCK589831:LCX589831 LMG589831:LMT589831 LWC589831:LWP589831 MFY589831:MGL589831 MPU589831:MQH589831 MZQ589831:NAD589831 NJM589831:NJZ589831 NTI589831:NTV589831 ODE589831:ODR589831 ONA589831:ONN589831 OWW589831:OXJ589831 PGS589831:PHF589831 PQO589831:PRB589831 QAK589831:QAX589831 QKG589831:QKT589831 QUC589831:QUP589831 RDY589831:REL589831 RNU589831:ROH589831 RXQ589831:RYD589831 SHM589831:SHZ589831 SRI589831:SRV589831 TBE589831:TBR589831 TLA589831:TLN589831 TUW589831:TVJ589831 UES589831:UFF589831 UOO589831:UPB589831 UYK589831:UYX589831 VIG589831:VIT589831 VSC589831:VSP589831 WBY589831:WCL589831 WLU589831:WMH589831 WVQ589831:WWD589831 I655367:V655367 JE655367:JR655367 TA655367:TN655367 ACW655367:ADJ655367 AMS655367:ANF655367 AWO655367:AXB655367 BGK655367:BGX655367 BQG655367:BQT655367 CAC655367:CAP655367 CJY655367:CKL655367 CTU655367:CUH655367 DDQ655367:DED655367 DNM655367:DNZ655367 DXI655367:DXV655367 EHE655367:EHR655367 ERA655367:ERN655367 FAW655367:FBJ655367 FKS655367:FLF655367 FUO655367:FVB655367 GEK655367:GEX655367 GOG655367:GOT655367 GYC655367:GYP655367 HHY655367:HIL655367 HRU655367:HSH655367 IBQ655367:ICD655367 ILM655367:ILZ655367 IVI655367:IVV655367 JFE655367:JFR655367 JPA655367:JPN655367 JYW655367:JZJ655367 KIS655367:KJF655367 KSO655367:KTB655367 LCK655367:LCX655367 LMG655367:LMT655367 LWC655367:LWP655367 MFY655367:MGL655367 MPU655367:MQH655367 MZQ655367:NAD655367 NJM655367:NJZ655367 NTI655367:NTV655367 ODE655367:ODR655367 ONA655367:ONN655367 OWW655367:OXJ655367 PGS655367:PHF655367 PQO655367:PRB655367 QAK655367:QAX655367 QKG655367:QKT655367 QUC655367:QUP655367 RDY655367:REL655367 RNU655367:ROH655367 RXQ655367:RYD655367 SHM655367:SHZ655367 SRI655367:SRV655367 TBE655367:TBR655367 TLA655367:TLN655367 TUW655367:TVJ655367 UES655367:UFF655367 UOO655367:UPB655367 UYK655367:UYX655367 VIG655367:VIT655367 VSC655367:VSP655367 WBY655367:WCL655367 WLU655367:WMH655367 WVQ655367:WWD655367 I720903:V720903 JE720903:JR720903 TA720903:TN720903 ACW720903:ADJ720903 AMS720903:ANF720903 AWO720903:AXB720903 BGK720903:BGX720903 BQG720903:BQT720903 CAC720903:CAP720903 CJY720903:CKL720903 CTU720903:CUH720903 DDQ720903:DED720903 DNM720903:DNZ720903 DXI720903:DXV720903 EHE720903:EHR720903 ERA720903:ERN720903 FAW720903:FBJ720903 FKS720903:FLF720903 FUO720903:FVB720903 GEK720903:GEX720903 GOG720903:GOT720903 GYC720903:GYP720903 HHY720903:HIL720903 HRU720903:HSH720903 IBQ720903:ICD720903 ILM720903:ILZ720903 IVI720903:IVV720903 JFE720903:JFR720903 JPA720903:JPN720903 JYW720903:JZJ720903 KIS720903:KJF720903 KSO720903:KTB720903 LCK720903:LCX720903 LMG720903:LMT720903 LWC720903:LWP720903 MFY720903:MGL720903 MPU720903:MQH720903 MZQ720903:NAD720903 NJM720903:NJZ720903 NTI720903:NTV720903 ODE720903:ODR720903 ONA720903:ONN720903 OWW720903:OXJ720903 PGS720903:PHF720903 PQO720903:PRB720903 QAK720903:QAX720903 QKG720903:QKT720903 QUC720903:QUP720903 RDY720903:REL720903 RNU720903:ROH720903 RXQ720903:RYD720903 SHM720903:SHZ720903 SRI720903:SRV720903 TBE720903:TBR720903 TLA720903:TLN720903 TUW720903:TVJ720903 UES720903:UFF720903 UOO720903:UPB720903 UYK720903:UYX720903 VIG720903:VIT720903 VSC720903:VSP720903 WBY720903:WCL720903 WLU720903:WMH720903 WVQ720903:WWD720903 I786439:V786439 JE786439:JR786439 TA786439:TN786439 ACW786439:ADJ786439 AMS786439:ANF786439 AWO786439:AXB786439 BGK786439:BGX786439 BQG786439:BQT786439 CAC786439:CAP786439 CJY786439:CKL786439 CTU786439:CUH786439 DDQ786439:DED786439 DNM786439:DNZ786439 DXI786439:DXV786439 EHE786439:EHR786439 ERA786439:ERN786439 FAW786439:FBJ786439 FKS786439:FLF786439 FUO786439:FVB786439 GEK786439:GEX786439 GOG786439:GOT786439 GYC786439:GYP786439 HHY786439:HIL786439 HRU786439:HSH786439 IBQ786439:ICD786439 ILM786439:ILZ786439 IVI786439:IVV786439 JFE786439:JFR786439 JPA786439:JPN786439 JYW786439:JZJ786439 KIS786439:KJF786439 KSO786439:KTB786439 LCK786439:LCX786439 LMG786439:LMT786439 LWC786439:LWP786439 MFY786439:MGL786439 MPU786439:MQH786439 MZQ786439:NAD786439 NJM786439:NJZ786439 NTI786439:NTV786439 ODE786439:ODR786439 ONA786439:ONN786439 OWW786439:OXJ786439 PGS786439:PHF786439 PQO786439:PRB786439 QAK786439:QAX786439 QKG786439:QKT786439 QUC786439:QUP786439 RDY786439:REL786439 RNU786439:ROH786439 RXQ786439:RYD786439 SHM786439:SHZ786439 SRI786439:SRV786439 TBE786439:TBR786439 TLA786439:TLN786439 TUW786439:TVJ786439 UES786439:UFF786439 UOO786439:UPB786439 UYK786439:UYX786439 VIG786439:VIT786439 VSC786439:VSP786439 WBY786439:WCL786439 WLU786439:WMH786439 WVQ786439:WWD786439 I851975:V851975 JE851975:JR851975 TA851975:TN851975 ACW851975:ADJ851975 AMS851975:ANF851975 AWO851975:AXB851975 BGK851975:BGX851975 BQG851975:BQT851975 CAC851975:CAP851975 CJY851975:CKL851975 CTU851975:CUH851975 DDQ851975:DED851975 DNM851975:DNZ851975 DXI851975:DXV851975 EHE851975:EHR851975 ERA851975:ERN851975 FAW851975:FBJ851975 FKS851975:FLF851975 FUO851975:FVB851975 GEK851975:GEX851975 GOG851975:GOT851975 GYC851975:GYP851975 HHY851975:HIL851975 HRU851975:HSH851975 IBQ851975:ICD851975 ILM851975:ILZ851975 IVI851975:IVV851975 JFE851975:JFR851975 JPA851975:JPN851975 JYW851975:JZJ851975 KIS851975:KJF851975 KSO851975:KTB851975 LCK851975:LCX851975 LMG851975:LMT851975 LWC851975:LWP851975 MFY851975:MGL851975 MPU851975:MQH851975 MZQ851975:NAD851975 NJM851975:NJZ851975 NTI851975:NTV851975 ODE851975:ODR851975 ONA851975:ONN851975 OWW851975:OXJ851975 PGS851975:PHF851975 PQO851975:PRB851975 QAK851975:QAX851975 QKG851975:QKT851975 QUC851975:QUP851975 RDY851975:REL851975 RNU851975:ROH851975 RXQ851975:RYD851975 SHM851975:SHZ851975 SRI851975:SRV851975 TBE851975:TBR851975 TLA851975:TLN851975 TUW851975:TVJ851975 UES851975:UFF851975 UOO851975:UPB851975 UYK851975:UYX851975 VIG851975:VIT851975 VSC851975:VSP851975 WBY851975:WCL851975 WLU851975:WMH851975 WVQ851975:WWD851975 I917511:V917511 JE917511:JR917511 TA917511:TN917511 ACW917511:ADJ917511 AMS917511:ANF917511 AWO917511:AXB917511 BGK917511:BGX917511 BQG917511:BQT917511 CAC917511:CAP917511 CJY917511:CKL917511 CTU917511:CUH917511 DDQ917511:DED917511 DNM917511:DNZ917511 DXI917511:DXV917511 EHE917511:EHR917511 ERA917511:ERN917511 FAW917511:FBJ917511 FKS917511:FLF917511 FUO917511:FVB917511 GEK917511:GEX917511 GOG917511:GOT917511 GYC917511:GYP917511 HHY917511:HIL917511 HRU917511:HSH917511 IBQ917511:ICD917511 ILM917511:ILZ917511 IVI917511:IVV917511 JFE917511:JFR917511 JPA917511:JPN917511 JYW917511:JZJ917511 KIS917511:KJF917511 KSO917511:KTB917511 LCK917511:LCX917511 LMG917511:LMT917511 LWC917511:LWP917511 MFY917511:MGL917511 MPU917511:MQH917511 MZQ917511:NAD917511 NJM917511:NJZ917511 NTI917511:NTV917511 ODE917511:ODR917511 ONA917511:ONN917511 OWW917511:OXJ917511 PGS917511:PHF917511 PQO917511:PRB917511 QAK917511:QAX917511 QKG917511:QKT917511 QUC917511:QUP917511 RDY917511:REL917511 RNU917511:ROH917511 RXQ917511:RYD917511 SHM917511:SHZ917511 SRI917511:SRV917511 TBE917511:TBR917511 TLA917511:TLN917511 TUW917511:TVJ917511 UES917511:UFF917511 UOO917511:UPB917511 UYK917511:UYX917511 VIG917511:VIT917511 VSC917511:VSP917511 WBY917511:WCL917511 WLU917511:WMH917511 WVQ917511:WWD917511 I983047:V983047 JE983047:JR983047 TA983047:TN983047 ACW983047:ADJ983047 AMS983047:ANF983047 AWO983047:AXB983047 BGK983047:BGX983047 BQG983047:BQT983047 CAC983047:CAP983047 CJY983047:CKL983047 CTU983047:CUH983047 DDQ983047:DED983047 DNM983047:DNZ983047 DXI983047:DXV983047 EHE983047:EHR983047 ERA983047:ERN983047 FAW983047:FBJ983047 FKS983047:FLF983047 FUO983047:FVB983047 GEK983047:GEX983047 GOG983047:GOT983047 GYC983047:GYP983047 HHY983047:HIL983047 HRU983047:HSH983047 IBQ983047:ICD983047 ILM983047:ILZ983047 IVI983047:IVV983047 JFE983047:JFR983047 JPA983047:JPN983047 JYW983047:JZJ983047 KIS983047:KJF983047 KSO983047:KTB983047 LCK983047:LCX983047 LMG983047:LMT983047 LWC983047:LWP983047 MFY983047:MGL983047 MPU983047:MQH983047 MZQ983047:NAD983047 NJM983047:NJZ983047 NTI983047:NTV983047 ODE983047:ODR983047 ONA983047:ONN983047 OWW983047:OXJ983047 PGS983047:PHF983047 PQO983047:PRB983047 QAK983047:QAX983047 QKG983047:QKT983047 QUC983047:QUP983047 RDY983047:REL983047 RNU983047:ROH983047 RXQ983047:RYD983047 SHM983047:SHZ983047 SRI983047:SRV983047 TBE983047:TBR983047 TLA983047:TLN983047 TUW983047:TVJ983047 UES983047:UFF983047 UOO983047:UPB983047 UYK983047:UYX983047 VIG983047:VIT983047 VSC983047:VSP983047 WBY983047:WCL983047 WLU983047:WMH983047 WVQ983047:WWD983047 G12:G13 JC12:JC13 SY12:SY13 ACU12:ACU13 AMQ12:AMQ13 AWM12:AWM13 BGI12:BGI13 BQE12:BQE13 CAA12:CAA13 CJW12:CJW13 CTS12:CTS13 DDO12:DDO13 DNK12:DNK13 DXG12:DXG13 EHC12:EHC13 EQY12:EQY13 FAU12:FAU13 FKQ12:FKQ13 FUM12:FUM13 GEI12:GEI13 GOE12:GOE13 GYA12:GYA13 HHW12:HHW13 HRS12:HRS13 IBO12:IBO13 ILK12:ILK13 IVG12:IVG13 JFC12:JFC13 JOY12:JOY13 JYU12:JYU13 KIQ12:KIQ13 KSM12:KSM13 LCI12:LCI13 LME12:LME13 LWA12:LWA13 MFW12:MFW13 MPS12:MPS13 MZO12:MZO13 NJK12:NJK13 NTG12:NTG13 ODC12:ODC13 OMY12:OMY13 OWU12:OWU13 PGQ12:PGQ13 PQM12:PQM13 QAI12:QAI13 QKE12:QKE13 QUA12:QUA13 RDW12:RDW13 RNS12:RNS13 RXO12:RXO13 SHK12:SHK13 SRG12:SRG13 TBC12:TBC13 TKY12:TKY13 TUU12:TUU13 UEQ12:UEQ13 UOM12:UOM13 UYI12:UYI13 VIE12:VIE13 VSA12:VSA13 WBW12:WBW13 WLS12:WLS13 WVO12:WVO13 G65548:G65549 JC65548:JC65549 SY65548:SY65549 ACU65548:ACU65549 AMQ65548:AMQ65549 AWM65548:AWM65549 BGI65548:BGI65549 BQE65548:BQE65549 CAA65548:CAA65549 CJW65548:CJW65549 CTS65548:CTS65549 DDO65548:DDO65549 DNK65548:DNK65549 DXG65548:DXG65549 EHC65548:EHC65549 EQY65548:EQY65549 FAU65548:FAU65549 FKQ65548:FKQ65549 FUM65548:FUM65549 GEI65548:GEI65549 GOE65548:GOE65549 GYA65548:GYA65549 HHW65548:HHW65549 HRS65548:HRS65549 IBO65548:IBO65549 ILK65548:ILK65549 IVG65548:IVG65549 JFC65548:JFC65549 JOY65548:JOY65549 JYU65548:JYU65549 KIQ65548:KIQ65549 KSM65548:KSM65549 LCI65548:LCI65549 LME65548:LME65549 LWA65548:LWA65549 MFW65548:MFW65549 MPS65548:MPS65549 MZO65548:MZO65549 NJK65548:NJK65549 NTG65548:NTG65549 ODC65548:ODC65549 OMY65548:OMY65549 OWU65548:OWU65549 PGQ65548:PGQ65549 PQM65548:PQM65549 QAI65548:QAI65549 QKE65548:QKE65549 QUA65548:QUA65549 RDW65548:RDW65549 RNS65548:RNS65549 RXO65548:RXO65549 SHK65548:SHK65549 SRG65548:SRG65549 TBC65548:TBC65549 TKY65548:TKY65549 TUU65548:TUU65549 UEQ65548:UEQ65549 UOM65548:UOM65549 UYI65548:UYI65549 VIE65548:VIE65549 VSA65548:VSA65549 WBW65548:WBW65549 WLS65548:WLS65549 WVO65548:WVO65549 G131084:G131085 JC131084:JC131085 SY131084:SY131085 ACU131084:ACU131085 AMQ131084:AMQ131085 AWM131084:AWM131085 BGI131084:BGI131085 BQE131084:BQE131085 CAA131084:CAA131085 CJW131084:CJW131085 CTS131084:CTS131085 DDO131084:DDO131085 DNK131084:DNK131085 DXG131084:DXG131085 EHC131084:EHC131085 EQY131084:EQY131085 FAU131084:FAU131085 FKQ131084:FKQ131085 FUM131084:FUM131085 GEI131084:GEI131085 GOE131084:GOE131085 GYA131084:GYA131085 HHW131084:HHW131085 HRS131084:HRS131085 IBO131084:IBO131085 ILK131084:ILK131085 IVG131084:IVG131085 JFC131084:JFC131085 JOY131084:JOY131085 JYU131084:JYU131085 KIQ131084:KIQ131085 KSM131084:KSM131085 LCI131084:LCI131085 LME131084:LME131085 LWA131084:LWA131085 MFW131084:MFW131085 MPS131084:MPS131085 MZO131084:MZO131085 NJK131084:NJK131085 NTG131084:NTG131085 ODC131084:ODC131085 OMY131084:OMY131085 OWU131084:OWU131085 PGQ131084:PGQ131085 PQM131084:PQM131085 QAI131084:QAI131085 QKE131084:QKE131085 QUA131084:QUA131085 RDW131084:RDW131085 RNS131084:RNS131085 RXO131084:RXO131085 SHK131084:SHK131085 SRG131084:SRG131085 TBC131084:TBC131085 TKY131084:TKY131085 TUU131084:TUU131085 UEQ131084:UEQ131085 UOM131084:UOM131085 UYI131084:UYI131085 VIE131084:VIE131085 VSA131084:VSA131085 WBW131084:WBW131085 WLS131084:WLS131085 WVO131084:WVO131085 G196620:G196621 JC196620:JC196621 SY196620:SY196621 ACU196620:ACU196621 AMQ196620:AMQ196621 AWM196620:AWM196621 BGI196620:BGI196621 BQE196620:BQE196621 CAA196620:CAA196621 CJW196620:CJW196621 CTS196620:CTS196621 DDO196620:DDO196621 DNK196620:DNK196621 DXG196620:DXG196621 EHC196620:EHC196621 EQY196620:EQY196621 FAU196620:FAU196621 FKQ196620:FKQ196621 FUM196620:FUM196621 GEI196620:GEI196621 GOE196620:GOE196621 GYA196620:GYA196621 HHW196620:HHW196621 HRS196620:HRS196621 IBO196620:IBO196621 ILK196620:ILK196621 IVG196620:IVG196621 JFC196620:JFC196621 JOY196620:JOY196621 JYU196620:JYU196621 KIQ196620:KIQ196621 KSM196620:KSM196621 LCI196620:LCI196621 LME196620:LME196621 LWA196620:LWA196621 MFW196620:MFW196621 MPS196620:MPS196621 MZO196620:MZO196621 NJK196620:NJK196621 NTG196620:NTG196621 ODC196620:ODC196621 OMY196620:OMY196621 OWU196620:OWU196621 PGQ196620:PGQ196621 PQM196620:PQM196621 QAI196620:QAI196621 QKE196620:QKE196621 QUA196620:QUA196621 RDW196620:RDW196621 RNS196620:RNS196621 RXO196620:RXO196621 SHK196620:SHK196621 SRG196620:SRG196621 TBC196620:TBC196621 TKY196620:TKY196621 TUU196620:TUU196621 UEQ196620:UEQ196621 UOM196620:UOM196621 UYI196620:UYI196621 VIE196620:VIE196621 VSA196620:VSA196621 WBW196620:WBW196621 WLS196620:WLS196621 WVO196620:WVO196621 G262156:G262157 JC262156:JC262157 SY262156:SY262157 ACU262156:ACU262157 AMQ262156:AMQ262157 AWM262156:AWM262157 BGI262156:BGI262157 BQE262156:BQE262157 CAA262156:CAA262157 CJW262156:CJW262157 CTS262156:CTS262157 DDO262156:DDO262157 DNK262156:DNK262157 DXG262156:DXG262157 EHC262156:EHC262157 EQY262156:EQY262157 FAU262156:FAU262157 FKQ262156:FKQ262157 FUM262156:FUM262157 GEI262156:GEI262157 GOE262156:GOE262157 GYA262156:GYA262157 HHW262156:HHW262157 HRS262156:HRS262157 IBO262156:IBO262157 ILK262156:ILK262157 IVG262156:IVG262157 JFC262156:JFC262157 JOY262156:JOY262157 JYU262156:JYU262157 KIQ262156:KIQ262157 KSM262156:KSM262157 LCI262156:LCI262157 LME262156:LME262157 LWA262156:LWA262157 MFW262156:MFW262157 MPS262156:MPS262157 MZO262156:MZO262157 NJK262156:NJK262157 NTG262156:NTG262157 ODC262156:ODC262157 OMY262156:OMY262157 OWU262156:OWU262157 PGQ262156:PGQ262157 PQM262156:PQM262157 QAI262156:QAI262157 QKE262156:QKE262157 QUA262156:QUA262157 RDW262156:RDW262157 RNS262156:RNS262157 RXO262156:RXO262157 SHK262156:SHK262157 SRG262156:SRG262157 TBC262156:TBC262157 TKY262156:TKY262157 TUU262156:TUU262157 UEQ262156:UEQ262157 UOM262156:UOM262157 UYI262156:UYI262157 VIE262156:VIE262157 VSA262156:VSA262157 WBW262156:WBW262157 WLS262156:WLS262157 WVO262156:WVO262157 G327692:G327693 JC327692:JC327693 SY327692:SY327693 ACU327692:ACU327693 AMQ327692:AMQ327693 AWM327692:AWM327693 BGI327692:BGI327693 BQE327692:BQE327693 CAA327692:CAA327693 CJW327692:CJW327693 CTS327692:CTS327693 DDO327692:DDO327693 DNK327692:DNK327693 DXG327692:DXG327693 EHC327692:EHC327693 EQY327692:EQY327693 FAU327692:FAU327693 FKQ327692:FKQ327693 FUM327692:FUM327693 GEI327692:GEI327693 GOE327692:GOE327693 GYA327692:GYA327693 HHW327692:HHW327693 HRS327692:HRS327693 IBO327692:IBO327693 ILK327692:ILK327693 IVG327692:IVG327693 JFC327692:JFC327693 JOY327692:JOY327693 JYU327692:JYU327693 KIQ327692:KIQ327693 KSM327692:KSM327693 LCI327692:LCI327693 LME327692:LME327693 LWA327692:LWA327693 MFW327692:MFW327693 MPS327692:MPS327693 MZO327692:MZO327693 NJK327692:NJK327693 NTG327692:NTG327693 ODC327692:ODC327693 OMY327692:OMY327693 OWU327692:OWU327693 PGQ327692:PGQ327693 PQM327692:PQM327693 QAI327692:QAI327693 QKE327692:QKE327693 QUA327692:QUA327693 RDW327692:RDW327693 RNS327692:RNS327693 RXO327692:RXO327693 SHK327692:SHK327693 SRG327692:SRG327693 TBC327692:TBC327693 TKY327692:TKY327693 TUU327692:TUU327693 UEQ327692:UEQ327693 UOM327692:UOM327693 UYI327692:UYI327693 VIE327692:VIE327693 VSA327692:VSA327693 WBW327692:WBW327693 WLS327692:WLS327693 WVO327692:WVO327693 G393228:G393229 JC393228:JC393229 SY393228:SY393229 ACU393228:ACU393229 AMQ393228:AMQ393229 AWM393228:AWM393229 BGI393228:BGI393229 BQE393228:BQE393229 CAA393228:CAA393229 CJW393228:CJW393229 CTS393228:CTS393229 DDO393228:DDO393229 DNK393228:DNK393229 DXG393228:DXG393229 EHC393228:EHC393229 EQY393228:EQY393229 FAU393228:FAU393229 FKQ393228:FKQ393229 FUM393228:FUM393229 GEI393228:GEI393229 GOE393228:GOE393229 GYA393228:GYA393229 HHW393228:HHW393229 HRS393228:HRS393229 IBO393228:IBO393229 ILK393228:ILK393229 IVG393228:IVG393229 JFC393228:JFC393229 JOY393228:JOY393229 JYU393228:JYU393229 KIQ393228:KIQ393229 KSM393228:KSM393229 LCI393228:LCI393229 LME393228:LME393229 LWA393228:LWA393229 MFW393228:MFW393229 MPS393228:MPS393229 MZO393228:MZO393229 NJK393228:NJK393229 NTG393228:NTG393229 ODC393228:ODC393229 OMY393228:OMY393229 OWU393228:OWU393229 PGQ393228:PGQ393229 PQM393228:PQM393229 QAI393228:QAI393229 QKE393228:QKE393229 QUA393228:QUA393229 RDW393228:RDW393229 RNS393228:RNS393229 RXO393228:RXO393229 SHK393228:SHK393229 SRG393228:SRG393229 TBC393228:TBC393229 TKY393228:TKY393229 TUU393228:TUU393229 UEQ393228:UEQ393229 UOM393228:UOM393229 UYI393228:UYI393229 VIE393228:VIE393229 VSA393228:VSA393229 WBW393228:WBW393229 WLS393228:WLS393229 WVO393228:WVO393229 G458764:G458765 JC458764:JC458765 SY458764:SY458765 ACU458764:ACU458765 AMQ458764:AMQ458765 AWM458764:AWM458765 BGI458764:BGI458765 BQE458764:BQE458765 CAA458764:CAA458765 CJW458764:CJW458765 CTS458764:CTS458765 DDO458764:DDO458765 DNK458764:DNK458765 DXG458764:DXG458765 EHC458764:EHC458765 EQY458764:EQY458765 FAU458764:FAU458765 FKQ458764:FKQ458765 FUM458764:FUM458765 GEI458764:GEI458765 GOE458764:GOE458765 GYA458764:GYA458765 HHW458764:HHW458765 HRS458764:HRS458765 IBO458764:IBO458765 ILK458764:ILK458765 IVG458764:IVG458765 JFC458764:JFC458765 JOY458764:JOY458765 JYU458764:JYU458765 KIQ458764:KIQ458765 KSM458764:KSM458765 LCI458764:LCI458765 LME458764:LME458765 LWA458764:LWA458765 MFW458764:MFW458765 MPS458764:MPS458765 MZO458764:MZO458765 NJK458764:NJK458765 NTG458764:NTG458765 ODC458764:ODC458765 OMY458764:OMY458765 OWU458764:OWU458765 PGQ458764:PGQ458765 PQM458764:PQM458765 QAI458764:QAI458765 QKE458764:QKE458765 QUA458764:QUA458765 RDW458764:RDW458765 RNS458764:RNS458765 RXO458764:RXO458765 SHK458764:SHK458765 SRG458764:SRG458765 TBC458764:TBC458765 TKY458764:TKY458765 TUU458764:TUU458765 UEQ458764:UEQ458765 UOM458764:UOM458765 UYI458764:UYI458765 VIE458764:VIE458765 VSA458764:VSA458765 WBW458764:WBW458765 WLS458764:WLS458765 WVO458764:WVO458765 G524300:G524301 JC524300:JC524301 SY524300:SY524301 ACU524300:ACU524301 AMQ524300:AMQ524301 AWM524300:AWM524301 BGI524300:BGI524301 BQE524300:BQE524301 CAA524300:CAA524301 CJW524300:CJW524301 CTS524300:CTS524301 DDO524300:DDO524301 DNK524300:DNK524301 DXG524300:DXG524301 EHC524300:EHC524301 EQY524300:EQY524301 FAU524300:FAU524301 FKQ524300:FKQ524301 FUM524300:FUM524301 GEI524300:GEI524301 GOE524300:GOE524301 GYA524300:GYA524301 HHW524300:HHW524301 HRS524300:HRS524301 IBO524300:IBO524301 ILK524300:ILK524301 IVG524300:IVG524301 JFC524300:JFC524301 JOY524300:JOY524301 JYU524300:JYU524301 KIQ524300:KIQ524301 KSM524300:KSM524301 LCI524300:LCI524301 LME524300:LME524301 LWA524300:LWA524301 MFW524300:MFW524301 MPS524300:MPS524301 MZO524300:MZO524301 NJK524300:NJK524301 NTG524300:NTG524301 ODC524300:ODC524301 OMY524300:OMY524301 OWU524300:OWU524301 PGQ524300:PGQ524301 PQM524300:PQM524301 QAI524300:QAI524301 QKE524300:QKE524301 QUA524300:QUA524301 RDW524300:RDW524301 RNS524300:RNS524301 RXO524300:RXO524301 SHK524300:SHK524301 SRG524300:SRG524301 TBC524300:TBC524301 TKY524300:TKY524301 TUU524300:TUU524301 UEQ524300:UEQ524301 UOM524300:UOM524301 UYI524300:UYI524301 VIE524300:VIE524301 VSA524300:VSA524301 WBW524300:WBW524301 WLS524300:WLS524301 WVO524300:WVO524301 G589836:G589837 JC589836:JC589837 SY589836:SY589837 ACU589836:ACU589837 AMQ589836:AMQ589837 AWM589836:AWM589837 BGI589836:BGI589837 BQE589836:BQE589837 CAA589836:CAA589837 CJW589836:CJW589837 CTS589836:CTS589837 DDO589836:DDO589837 DNK589836:DNK589837 DXG589836:DXG589837 EHC589836:EHC589837 EQY589836:EQY589837 FAU589836:FAU589837 FKQ589836:FKQ589837 FUM589836:FUM589837 GEI589836:GEI589837 GOE589836:GOE589837 GYA589836:GYA589837 HHW589836:HHW589837 HRS589836:HRS589837 IBO589836:IBO589837 ILK589836:ILK589837 IVG589836:IVG589837 JFC589836:JFC589837 JOY589836:JOY589837 JYU589836:JYU589837 KIQ589836:KIQ589837 KSM589836:KSM589837 LCI589836:LCI589837 LME589836:LME589837 LWA589836:LWA589837 MFW589836:MFW589837 MPS589836:MPS589837 MZO589836:MZO589837 NJK589836:NJK589837 NTG589836:NTG589837 ODC589836:ODC589837 OMY589836:OMY589837 OWU589836:OWU589837 PGQ589836:PGQ589837 PQM589836:PQM589837 QAI589836:QAI589837 QKE589836:QKE589837 QUA589836:QUA589837 RDW589836:RDW589837 RNS589836:RNS589837 RXO589836:RXO589837 SHK589836:SHK589837 SRG589836:SRG589837 TBC589836:TBC589837 TKY589836:TKY589837 TUU589836:TUU589837 UEQ589836:UEQ589837 UOM589836:UOM589837 UYI589836:UYI589837 VIE589836:VIE589837 VSA589836:VSA589837 WBW589836:WBW589837 WLS589836:WLS589837 WVO589836:WVO589837 G655372:G655373 JC655372:JC655373 SY655372:SY655373 ACU655372:ACU655373 AMQ655372:AMQ655373 AWM655372:AWM655373 BGI655372:BGI655373 BQE655372:BQE655373 CAA655372:CAA655373 CJW655372:CJW655373 CTS655372:CTS655373 DDO655372:DDO655373 DNK655372:DNK655373 DXG655372:DXG655373 EHC655372:EHC655373 EQY655372:EQY655373 FAU655372:FAU655373 FKQ655372:FKQ655373 FUM655372:FUM655373 GEI655372:GEI655373 GOE655372:GOE655373 GYA655372:GYA655373 HHW655372:HHW655373 HRS655372:HRS655373 IBO655372:IBO655373 ILK655372:ILK655373 IVG655372:IVG655373 JFC655372:JFC655373 JOY655372:JOY655373 JYU655372:JYU655373 KIQ655372:KIQ655373 KSM655372:KSM655373 LCI655372:LCI655373 LME655372:LME655373 LWA655372:LWA655373 MFW655372:MFW655373 MPS655372:MPS655373 MZO655372:MZO655373 NJK655372:NJK655373 NTG655372:NTG655373 ODC655372:ODC655373 OMY655372:OMY655373 OWU655372:OWU655373 PGQ655372:PGQ655373 PQM655372:PQM655373 QAI655372:QAI655373 QKE655372:QKE655373 QUA655372:QUA655373 RDW655372:RDW655373 RNS655372:RNS655373 RXO655372:RXO655373 SHK655372:SHK655373 SRG655372:SRG655373 TBC655372:TBC655373 TKY655372:TKY655373 TUU655372:TUU655373 UEQ655372:UEQ655373 UOM655372:UOM655373 UYI655372:UYI655373 VIE655372:VIE655373 VSA655372:VSA655373 WBW655372:WBW655373 WLS655372:WLS655373 WVO655372:WVO655373 G720908:G720909 JC720908:JC720909 SY720908:SY720909 ACU720908:ACU720909 AMQ720908:AMQ720909 AWM720908:AWM720909 BGI720908:BGI720909 BQE720908:BQE720909 CAA720908:CAA720909 CJW720908:CJW720909 CTS720908:CTS720909 DDO720908:DDO720909 DNK720908:DNK720909 DXG720908:DXG720909 EHC720908:EHC720909 EQY720908:EQY720909 FAU720908:FAU720909 FKQ720908:FKQ720909 FUM720908:FUM720909 GEI720908:GEI720909 GOE720908:GOE720909 GYA720908:GYA720909 HHW720908:HHW720909 HRS720908:HRS720909 IBO720908:IBO720909 ILK720908:ILK720909 IVG720908:IVG720909 JFC720908:JFC720909 JOY720908:JOY720909 JYU720908:JYU720909 KIQ720908:KIQ720909 KSM720908:KSM720909 LCI720908:LCI720909 LME720908:LME720909 LWA720908:LWA720909 MFW720908:MFW720909 MPS720908:MPS720909 MZO720908:MZO720909 NJK720908:NJK720909 NTG720908:NTG720909 ODC720908:ODC720909 OMY720908:OMY720909 OWU720908:OWU720909 PGQ720908:PGQ720909 PQM720908:PQM720909 QAI720908:QAI720909 QKE720908:QKE720909 QUA720908:QUA720909 RDW720908:RDW720909 RNS720908:RNS720909 RXO720908:RXO720909 SHK720908:SHK720909 SRG720908:SRG720909 TBC720908:TBC720909 TKY720908:TKY720909 TUU720908:TUU720909 UEQ720908:UEQ720909 UOM720908:UOM720909 UYI720908:UYI720909 VIE720908:VIE720909 VSA720908:VSA720909 WBW720908:WBW720909 WLS720908:WLS720909 WVO720908:WVO720909 G786444:G786445 JC786444:JC786445 SY786444:SY786445 ACU786444:ACU786445 AMQ786444:AMQ786445 AWM786444:AWM786445 BGI786444:BGI786445 BQE786444:BQE786445 CAA786444:CAA786445 CJW786444:CJW786445 CTS786444:CTS786445 DDO786444:DDO786445 DNK786444:DNK786445 DXG786444:DXG786445 EHC786444:EHC786445 EQY786444:EQY786445 FAU786444:FAU786445 FKQ786444:FKQ786445 FUM786444:FUM786445 GEI786444:GEI786445 GOE786444:GOE786445 GYA786444:GYA786445 HHW786444:HHW786445 HRS786444:HRS786445 IBO786444:IBO786445 ILK786444:ILK786445 IVG786444:IVG786445 JFC786444:JFC786445 JOY786444:JOY786445 JYU786444:JYU786445 KIQ786444:KIQ786445 KSM786444:KSM786445 LCI786444:LCI786445 LME786444:LME786445 LWA786444:LWA786445 MFW786444:MFW786445 MPS786444:MPS786445 MZO786444:MZO786445 NJK786444:NJK786445 NTG786444:NTG786445 ODC786444:ODC786445 OMY786444:OMY786445 OWU786444:OWU786445 PGQ786444:PGQ786445 PQM786444:PQM786445 QAI786444:QAI786445 QKE786444:QKE786445 QUA786444:QUA786445 RDW786444:RDW786445 RNS786444:RNS786445 RXO786444:RXO786445 SHK786444:SHK786445 SRG786444:SRG786445 TBC786444:TBC786445 TKY786444:TKY786445 TUU786444:TUU786445 UEQ786444:UEQ786445 UOM786444:UOM786445 UYI786444:UYI786445 VIE786444:VIE786445 VSA786444:VSA786445 WBW786444:WBW786445 WLS786444:WLS786445 WVO786444:WVO786445 G851980:G851981 JC851980:JC851981 SY851980:SY851981 ACU851980:ACU851981 AMQ851980:AMQ851981 AWM851980:AWM851981 BGI851980:BGI851981 BQE851980:BQE851981 CAA851980:CAA851981 CJW851980:CJW851981 CTS851980:CTS851981 DDO851980:DDO851981 DNK851980:DNK851981 DXG851980:DXG851981 EHC851980:EHC851981 EQY851980:EQY851981 FAU851980:FAU851981 FKQ851980:FKQ851981 FUM851980:FUM851981 GEI851980:GEI851981 GOE851980:GOE851981 GYA851980:GYA851981 HHW851980:HHW851981 HRS851980:HRS851981 IBO851980:IBO851981 ILK851980:ILK851981 IVG851980:IVG851981 JFC851980:JFC851981 JOY851980:JOY851981 JYU851980:JYU851981 KIQ851980:KIQ851981 KSM851980:KSM851981 LCI851980:LCI851981 LME851980:LME851981 LWA851980:LWA851981 MFW851980:MFW851981 MPS851980:MPS851981 MZO851980:MZO851981 NJK851980:NJK851981 NTG851980:NTG851981 ODC851980:ODC851981 OMY851980:OMY851981 OWU851980:OWU851981 PGQ851980:PGQ851981 PQM851980:PQM851981 QAI851980:QAI851981 QKE851980:QKE851981 QUA851980:QUA851981 RDW851980:RDW851981 RNS851980:RNS851981 RXO851980:RXO851981 SHK851980:SHK851981 SRG851980:SRG851981 TBC851980:TBC851981 TKY851980:TKY851981 TUU851980:TUU851981 UEQ851980:UEQ851981 UOM851980:UOM851981 UYI851980:UYI851981 VIE851980:VIE851981 VSA851980:VSA851981 WBW851980:WBW851981 WLS851980:WLS851981 WVO851980:WVO851981 G917516:G917517 JC917516:JC917517 SY917516:SY917517 ACU917516:ACU917517 AMQ917516:AMQ917517 AWM917516:AWM917517 BGI917516:BGI917517 BQE917516:BQE917517 CAA917516:CAA917517 CJW917516:CJW917517 CTS917516:CTS917517 DDO917516:DDO917517 DNK917516:DNK917517 DXG917516:DXG917517 EHC917516:EHC917517 EQY917516:EQY917517 FAU917516:FAU917517 FKQ917516:FKQ917517 FUM917516:FUM917517 GEI917516:GEI917517 GOE917516:GOE917517 GYA917516:GYA917517 HHW917516:HHW917517 HRS917516:HRS917517 IBO917516:IBO917517 ILK917516:ILK917517 IVG917516:IVG917517 JFC917516:JFC917517 JOY917516:JOY917517 JYU917516:JYU917517 KIQ917516:KIQ917517 KSM917516:KSM917517 LCI917516:LCI917517 LME917516:LME917517 LWA917516:LWA917517 MFW917516:MFW917517 MPS917516:MPS917517 MZO917516:MZO917517 NJK917516:NJK917517 NTG917516:NTG917517 ODC917516:ODC917517 OMY917516:OMY917517 OWU917516:OWU917517 PGQ917516:PGQ917517 PQM917516:PQM917517 QAI917516:QAI917517 QKE917516:QKE917517 QUA917516:QUA917517 RDW917516:RDW917517 RNS917516:RNS917517 RXO917516:RXO917517 SHK917516:SHK917517 SRG917516:SRG917517 TBC917516:TBC917517 TKY917516:TKY917517 TUU917516:TUU917517 UEQ917516:UEQ917517 UOM917516:UOM917517 UYI917516:UYI917517 VIE917516:VIE917517 VSA917516:VSA917517 WBW917516:WBW917517 WLS917516:WLS917517 WVO917516:WVO917517 G983052:G983053 JC983052:JC983053 SY983052:SY983053 ACU983052:ACU983053 AMQ983052:AMQ983053 AWM983052:AWM983053 BGI983052:BGI983053 BQE983052:BQE983053 CAA983052:CAA983053 CJW983052:CJW983053 CTS983052:CTS983053 DDO983052:DDO983053 DNK983052:DNK983053 DXG983052:DXG983053 EHC983052:EHC983053 EQY983052:EQY983053 FAU983052:FAU983053 FKQ983052:FKQ983053 FUM983052:FUM983053 GEI983052:GEI983053 GOE983052:GOE983053 GYA983052:GYA983053 HHW983052:HHW983053 HRS983052:HRS983053 IBO983052:IBO983053 ILK983052:ILK983053 IVG983052:IVG983053 JFC983052:JFC983053 JOY983052:JOY983053 JYU983052:JYU983053 KIQ983052:KIQ983053 KSM983052:KSM983053 LCI983052:LCI983053 LME983052:LME983053 LWA983052:LWA983053 MFW983052:MFW983053 MPS983052:MPS983053 MZO983052:MZO983053 NJK983052:NJK983053 NTG983052:NTG983053 ODC983052:ODC983053 OMY983052:OMY983053 OWU983052:OWU983053 PGQ983052:PGQ983053 PQM983052:PQM983053 QAI983052:QAI983053 QKE983052:QKE983053 QUA983052:QUA983053 RDW983052:RDW983053 RNS983052:RNS983053 RXO983052:RXO983053 SHK983052:SHK983053 SRG983052:SRG983053 TBC983052:TBC983053 TKY983052:TKY983053 TUU983052:TUU983053 UEQ983052:UEQ983053 UOM983052:UOM983053 UYI983052:UYI983053 VIE983052:VIE983053 VSA983052:VSA983053 WBW983052:WBW983053 WLS983052:WLS983053 WVO983052:WVO983053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1000-00000B000000}"/>
    <dataValidation allowBlank="1" showErrorMessage="1" prompt="Quando foram feitos os orçamentos dos investimentos de maior relevância?_x000a__x000a_Informar mês e ano para referência do período de realização dos orçamentos." sqref="M4:N4 JI4:JJ4 TE4:TF4 ADA4:ADB4 AMW4:AMX4 AWS4:AWT4 BGO4:BGP4 BQK4:BQL4 CAG4:CAH4 CKC4:CKD4 CTY4:CTZ4 DDU4:DDV4 DNQ4:DNR4 DXM4:DXN4 EHI4:EHJ4 ERE4:ERF4 FBA4:FBB4 FKW4:FKX4 FUS4:FUT4 GEO4:GEP4 GOK4:GOL4 GYG4:GYH4 HIC4:HID4 HRY4:HRZ4 IBU4:IBV4 ILQ4:ILR4 IVM4:IVN4 JFI4:JFJ4 JPE4:JPF4 JZA4:JZB4 KIW4:KIX4 KSS4:KST4 LCO4:LCP4 LMK4:LML4 LWG4:LWH4 MGC4:MGD4 MPY4:MPZ4 MZU4:MZV4 NJQ4:NJR4 NTM4:NTN4 ODI4:ODJ4 ONE4:ONF4 OXA4:OXB4 PGW4:PGX4 PQS4:PQT4 QAO4:QAP4 QKK4:QKL4 QUG4:QUH4 REC4:RED4 RNY4:RNZ4 RXU4:RXV4 SHQ4:SHR4 SRM4:SRN4 TBI4:TBJ4 TLE4:TLF4 TVA4:TVB4 UEW4:UEX4 UOS4:UOT4 UYO4:UYP4 VIK4:VIL4 VSG4:VSH4 WCC4:WCD4 WLY4:WLZ4 WVU4:WVV4 M65540:N65540 JI65540:JJ65540 TE65540:TF65540 ADA65540:ADB65540 AMW65540:AMX65540 AWS65540:AWT65540 BGO65540:BGP65540 BQK65540:BQL65540 CAG65540:CAH65540 CKC65540:CKD65540 CTY65540:CTZ65540 DDU65540:DDV65540 DNQ65540:DNR65540 DXM65540:DXN65540 EHI65540:EHJ65540 ERE65540:ERF65540 FBA65540:FBB65540 FKW65540:FKX65540 FUS65540:FUT65540 GEO65540:GEP65540 GOK65540:GOL65540 GYG65540:GYH65540 HIC65540:HID65540 HRY65540:HRZ65540 IBU65540:IBV65540 ILQ65540:ILR65540 IVM65540:IVN65540 JFI65540:JFJ65540 JPE65540:JPF65540 JZA65540:JZB65540 KIW65540:KIX65540 KSS65540:KST65540 LCO65540:LCP65540 LMK65540:LML65540 LWG65540:LWH65540 MGC65540:MGD65540 MPY65540:MPZ65540 MZU65540:MZV65540 NJQ65540:NJR65540 NTM65540:NTN65540 ODI65540:ODJ65540 ONE65540:ONF65540 OXA65540:OXB65540 PGW65540:PGX65540 PQS65540:PQT65540 QAO65540:QAP65540 QKK65540:QKL65540 QUG65540:QUH65540 REC65540:RED65540 RNY65540:RNZ65540 RXU65540:RXV65540 SHQ65540:SHR65540 SRM65540:SRN65540 TBI65540:TBJ65540 TLE65540:TLF65540 TVA65540:TVB65540 UEW65540:UEX65540 UOS65540:UOT65540 UYO65540:UYP65540 VIK65540:VIL65540 VSG65540:VSH65540 WCC65540:WCD65540 WLY65540:WLZ65540 WVU65540:WVV65540 M131076:N131076 JI131076:JJ131076 TE131076:TF131076 ADA131076:ADB131076 AMW131076:AMX131076 AWS131076:AWT131076 BGO131076:BGP131076 BQK131076:BQL131076 CAG131076:CAH131076 CKC131076:CKD131076 CTY131076:CTZ131076 DDU131076:DDV131076 DNQ131076:DNR131076 DXM131076:DXN131076 EHI131076:EHJ131076 ERE131076:ERF131076 FBA131076:FBB131076 FKW131076:FKX131076 FUS131076:FUT131076 GEO131076:GEP131076 GOK131076:GOL131076 GYG131076:GYH131076 HIC131076:HID131076 HRY131076:HRZ131076 IBU131076:IBV131076 ILQ131076:ILR131076 IVM131076:IVN131076 JFI131076:JFJ131076 JPE131076:JPF131076 JZA131076:JZB131076 KIW131076:KIX131076 KSS131076:KST131076 LCO131076:LCP131076 LMK131076:LML131076 LWG131076:LWH131076 MGC131076:MGD131076 MPY131076:MPZ131076 MZU131076:MZV131076 NJQ131076:NJR131076 NTM131076:NTN131076 ODI131076:ODJ131076 ONE131076:ONF131076 OXA131076:OXB131076 PGW131076:PGX131076 PQS131076:PQT131076 QAO131076:QAP131076 QKK131076:QKL131076 QUG131076:QUH131076 REC131076:RED131076 RNY131076:RNZ131076 RXU131076:RXV131076 SHQ131076:SHR131076 SRM131076:SRN131076 TBI131076:TBJ131076 TLE131076:TLF131076 TVA131076:TVB131076 UEW131076:UEX131076 UOS131076:UOT131076 UYO131076:UYP131076 VIK131076:VIL131076 VSG131076:VSH131076 WCC131076:WCD131076 WLY131076:WLZ131076 WVU131076:WVV131076 M196612:N196612 JI196612:JJ196612 TE196612:TF196612 ADA196612:ADB196612 AMW196612:AMX196612 AWS196612:AWT196612 BGO196612:BGP196612 BQK196612:BQL196612 CAG196612:CAH196612 CKC196612:CKD196612 CTY196612:CTZ196612 DDU196612:DDV196612 DNQ196612:DNR196612 DXM196612:DXN196612 EHI196612:EHJ196612 ERE196612:ERF196612 FBA196612:FBB196612 FKW196612:FKX196612 FUS196612:FUT196612 GEO196612:GEP196612 GOK196612:GOL196612 GYG196612:GYH196612 HIC196612:HID196612 HRY196612:HRZ196612 IBU196612:IBV196612 ILQ196612:ILR196612 IVM196612:IVN196612 JFI196612:JFJ196612 JPE196612:JPF196612 JZA196612:JZB196612 KIW196612:KIX196612 KSS196612:KST196612 LCO196612:LCP196612 LMK196612:LML196612 LWG196612:LWH196612 MGC196612:MGD196612 MPY196612:MPZ196612 MZU196612:MZV196612 NJQ196612:NJR196612 NTM196612:NTN196612 ODI196612:ODJ196612 ONE196612:ONF196612 OXA196612:OXB196612 PGW196612:PGX196612 PQS196612:PQT196612 QAO196612:QAP196612 QKK196612:QKL196612 QUG196612:QUH196612 REC196612:RED196612 RNY196612:RNZ196612 RXU196612:RXV196612 SHQ196612:SHR196612 SRM196612:SRN196612 TBI196612:TBJ196612 TLE196612:TLF196612 TVA196612:TVB196612 UEW196612:UEX196612 UOS196612:UOT196612 UYO196612:UYP196612 VIK196612:VIL196612 VSG196612:VSH196612 WCC196612:WCD196612 WLY196612:WLZ196612 WVU196612:WVV196612 M262148:N262148 JI262148:JJ262148 TE262148:TF262148 ADA262148:ADB262148 AMW262148:AMX262148 AWS262148:AWT262148 BGO262148:BGP262148 BQK262148:BQL262148 CAG262148:CAH262148 CKC262148:CKD262148 CTY262148:CTZ262148 DDU262148:DDV262148 DNQ262148:DNR262148 DXM262148:DXN262148 EHI262148:EHJ262148 ERE262148:ERF262148 FBA262148:FBB262148 FKW262148:FKX262148 FUS262148:FUT262148 GEO262148:GEP262148 GOK262148:GOL262148 GYG262148:GYH262148 HIC262148:HID262148 HRY262148:HRZ262148 IBU262148:IBV262148 ILQ262148:ILR262148 IVM262148:IVN262148 JFI262148:JFJ262148 JPE262148:JPF262148 JZA262148:JZB262148 KIW262148:KIX262148 KSS262148:KST262148 LCO262148:LCP262148 LMK262148:LML262148 LWG262148:LWH262148 MGC262148:MGD262148 MPY262148:MPZ262148 MZU262148:MZV262148 NJQ262148:NJR262148 NTM262148:NTN262148 ODI262148:ODJ262148 ONE262148:ONF262148 OXA262148:OXB262148 PGW262148:PGX262148 PQS262148:PQT262148 QAO262148:QAP262148 QKK262148:QKL262148 QUG262148:QUH262148 REC262148:RED262148 RNY262148:RNZ262148 RXU262148:RXV262148 SHQ262148:SHR262148 SRM262148:SRN262148 TBI262148:TBJ262148 TLE262148:TLF262148 TVA262148:TVB262148 UEW262148:UEX262148 UOS262148:UOT262148 UYO262148:UYP262148 VIK262148:VIL262148 VSG262148:VSH262148 WCC262148:WCD262148 WLY262148:WLZ262148 WVU262148:WVV262148 M327684:N327684 JI327684:JJ327684 TE327684:TF327684 ADA327684:ADB327684 AMW327684:AMX327684 AWS327684:AWT327684 BGO327684:BGP327684 BQK327684:BQL327684 CAG327684:CAH327684 CKC327684:CKD327684 CTY327684:CTZ327684 DDU327684:DDV327684 DNQ327684:DNR327684 DXM327684:DXN327684 EHI327684:EHJ327684 ERE327684:ERF327684 FBA327684:FBB327684 FKW327684:FKX327684 FUS327684:FUT327684 GEO327684:GEP327684 GOK327684:GOL327684 GYG327684:GYH327684 HIC327684:HID327684 HRY327684:HRZ327684 IBU327684:IBV327684 ILQ327684:ILR327684 IVM327684:IVN327684 JFI327684:JFJ327684 JPE327684:JPF327684 JZA327684:JZB327684 KIW327684:KIX327684 KSS327684:KST327684 LCO327684:LCP327684 LMK327684:LML327684 LWG327684:LWH327684 MGC327684:MGD327684 MPY327684:MPZ327684 MZU327684:MZV327684 NJQ327684:NJR327684 NTM327684:NTN327684 ODI327684:ODJ327684 ONE327684:ONF327684 OXA327684:OXB327684 PGW327684:PGX327684 PQS327684:PQT327684 QAO327684:QAP327684 QKK327684:QKL327684 QUG327684:QUH327684 REC327684:RED327684 RNY327684:RNZ327684 RXU327684:RXV327684 SHQ327684:SHR327684 SRM327684:SRN327684 TBI327684:TBJ327684 TLE327684:TLF327684 TVA327684:TVB327684 UEW327684:UEX327684 UOS327684:UOT327684 UYO327684:UYP327684 VIK327684:VIL327684 VSG327684:VSH327684 WCC327684:WCD327684 WLY327684:WLZ327684 WVU327684:WVV327684 M393220:N393220 JI393220:JJ393220 TE393220:TF393220 ADA393220:ADB393220 AMW393220:AMX393220 AWS393220:AWT393220 BGO393220:BGP393220 BQK393220:BQL393220 CAG393220:CAH393220 CKC393220:CKD393220 CTY393220:CTZ393220 DDU393220:DDV393220 DNQ393220:DNR393220 DXM393220:DXN393220 EHI393220:EHJ393220 ERE393220:ERF393220 FBA393220:FBB393220 FKW393220:FKX393220 FUS393220:FUT393220 GEO393220:GEP393220 GOK393220:GOL393220 GYG393220:GYH393220 HIC393220:HID393220 HRY393220:HRZ393220 IBU393220:IBV393220 ILQ393220:ILR393220 IVM393220:IVN393220 JFI393220:JFJ393220 JPE393220:JPF393220 JZA393220:JZB393220 KIW393220:KIX393220 KSS393220:KST393220 LCO393220:LCP393220 LMK393220:LML393220 LWG393220:LWH393220 MGC393220:MGD393220 MPY393220:MPZ393220 MZU393220:MZV393220 NJQ393220:NJR393220 NTM393220:NTN393220 ODI393220:ODJ393220 ONE393220:ONF393220 OXA393220:OXB393220 PGW393220:PGX393220 PQS393220:PQT393220 QAO393220:QAP393220 QKK393220:QKL393220 QUG393220:QUH393220 REC393220:RED393220 RNY393220:RNZ393220 RXU393220:RXV393220 SHQ393220:SHR393220 SRM393220:SRN393220 TBI393220:TBJ393220 TLE393220:TLF393220 TVA393220:TVB393220 UEW393220:UEX393220 UOS393220:UOT393220 UYO393220:UYP393220 VIK393220:VIL393220 VSG393220:VSH393220 WCC393220:WCD393220 WLY393220:WLZ393220 WVU393220:WVV393220 M458756:N458756 JI458756:JJ458756 TE458756:TF458756 ADA458756:ADB458756 AMW458756:AMX458756 AWS458756:AWT458756 BGO458756:BGP458756 BQK458756:BQL458756 CAG458756:CAH458756 CKC458756:CKD458756 CTY458756:CTZ458756 DDU458756:DDV458756 DNQ458756:DNR458756 DXM458756:DXN458756 EHI458756:EHJ458756 ERE458756:ERF458756 FBA458756:FBB458756 FKW458756:FKX458756 FUS458756:FUT458756 GEO458756:GEP458756 GOK458756:GOL458756 GYG458756:GYH458756 HIC458756:HID458756 HRY458756:HRZ458756 IBU458756:IBV458756 ILQ458756:ILR458756 IVM458756:IVN458756 JFI458756:JFJ458756 JPE458756:JPF458756 JZA458756:JZB458756 KIW458756:KIX458756 KSS458756:KST458756 LCO458756:LCP458756 LMK458756:LML458756 LWG458756:LWH458756 MGC458756:MGD458756 MPY458756:MPZ458756 MZU458756:MZV458756 NJQ458756:NJR458756 NTM458756:NTN458756 ODI458756:ODJ458756 ONE458756:ONF458756 OXA458756:OXB458756 PGW458756:PGX458756 PQS458756:PQT458756 QAO458756:QAP458756 QKK458756:QKL458756 QUG458756:QUH458756 REC458756:RED458756 RNY458756:RNZ458756 RXU458756:RXV458756 SHQ458756:SHR458756 SRM458756:SRN458756 TBI458756:TBJ458756 TLE458756:TLF458756 TVA458756:TVB458756 UEW458756:UEX458756 UOS458756:UOT458756 UYO458756:UYP458756 VIK458756:VIL458756 VSG458756:VSH458756 WCC458756:WCD458756 WLY458756:WLZ458756 WVU458756:WVV458756 M524292:N524292 JI524292:JJ524292 TE524292:TF524292 ADA524292:ADB524292 AMW524292:AMX524292 AWS524292:AWT524292 BGO524292:BGP524292 BQK524292:BQL524292 CAG524292:CAH524292 CKC524292:CKD524292 CTY524292:CTZ524292 DDU524292:DDV524292 DNQ524292:DNR524292 DXM524292:DXN524292 EHI524292:EHJ524292 ERE524292:ERF524292 FBA524292:FBB524292 FKW524292:FKX524292 FUS524292:FUT524292 GEO524292:GEP524292 GOK524292:GOL524292 GYG524292:GYH524292 HIC524292:HID524292 HRY524292:HRZ524292 IBU524292:IBV524292 ILQ524292:ILR524292 IVM524292:IVN524292 JFI524292:JFJ524292 JPE524292:JPF524292 JZA524292:JZB524292 KIW524292:KIX524292 KSS524292:KST524292 LCO524292:LCP524292 LMK524292:LML524292 LWG524292:LWH524292 MGC524292:MGD524292 MPY524292:MPZ524292 MZU524292:MZV524292 NJQ524292:NJR524292 NTM524292:NTN524292 ODI524292:ODJ524292 ONE524292:ONF524292 OXA524292:OXB524292 PGW524292:PGX524292 PQS524292:PQT524292 QAO524292:QAP524292 QKK524292:QKL524292 QUG524292:QUH524292 REC524292:RED524292 RNY524292:RNZ524292 RXU524292:RXV524292 SHQ524292:SHR524292 SRM524292:SRN524292 TBI524292:TBJ524292 TLE524292:TLF524292 TVA524292:TVB524292 UEW524292:UEX524292 UOS524292:UOT524292 UYO524292:UYP524292 VIK524292:VIL524292 VSG524292:VSH524292 WCC524292:WCD524292 WLY524292:WLZ524292 WVU524292:WVV524292 M589828:N589828 JI589828:JJ589828 TE589828:TF589828 ADA589828:ADB589828 AMW589828:AMX589828 AWS589828:AWT589828 BGO589828:BGP589828 BQK589828:BQL589828 CAG589828:CAH589828 CKC589828:CKD589828 CTY589828:CTZ589828 DDU589828:DDV589828 DNQ589828:DNR589828 DXM589828:DXN589828 EHI589828:EHJ589828 ERE589828:ERF589828 FBA589828:FBB589828 FKW589828:FKX589828 FUS589828:FUT589828 GEO589828:GEP589828 GOK589828:GOL589828 GYG589828:GYH589828 HIC589828:HID589828 HRY589828:HRZ589828 IBU589828:IBV589828 ILQ589828:ILR589828 IVM589828:IVN589828 JFI589828:JFJ589828 JPE589828:JPF589828 JZA589828:JZB589828 KIW589828:KIX589828 KSS589828:KST589828 LCO589828:LCP589828 LMK589828:LML589828 LWG589828:LWH589828 MGC589828:MGD589828 MPY589828:MPZ589828 MZU589828:MZV589828 NJQ589828:NJR589828 NTM589828:NTN589828 ODI589828:ODJ589828 ONE589828:ONF589828 OXA589828:OXB589828 PGW589828:PGX589828 PQS589828:PQT589828 QAO589828:QAP589828 QKK589828:QKL589828 QUG589828:QUH589828 REC589828:RED589828 RNY589828:RNZ589828 RXU589828:RXV589828 SHQ589828:SHR589828 SRM589828:SRN589828 TBI589828:TBJ589828 TLE589828:TLF589828 TVA589828:TVB589828 UEW589828:UEX589828 UOS589828:UOT589828 UYO589828:UYP589828 VIK589828:VIL589828 VSG589828:VSH589828 WCC589828:WCD589828 WLY589828:WLZ589828 WVU589828:WVV589828 M655364:N655364 JI655364:JJ655364 TE655364:TF655364 ADA655364:ADB655364 AMW655364:AMX655364 AWS655364:AWT655364 BGO655364:BGP655364 BQK655364:BQL655364 CAG655364:CAH655364 CKC655364:CKD655364 CTY655364:CTZ655364 DDU655364:DDV655364 DNQ655364:DNR655364 DXM655364:DXN655364 EHI655364:EHJ655364 ERE655364:ERF655364 FBA655364:FBB655364 FKW655364:FKX655364 FUS655364:FUT655364 GEO655364:GEP655364 GOK655364:GOL655364 GYG655364:GYH655364 HIC655364:HID655364 HRY655364:HRZ655364 IBU655364:IBV655364 ILQ655364:ILR655364 IVM655364:IVN655364 JFI655364:JFJ655364 JPE655364:JPF655364 JZA655364:JZB655364 KIW655364:KIX655364 KSS655364:KST655364 LCO655364:LCP655364 LMK655364:LML655364 LWG655364:LWH655364 MGC655364:MGD655364 MPY655364:MPZ655364 MZU655364:MZV655364 NJQ655364:NJR655364 NTM655364:NTN655364 ODI655364:ODJ655364 ONE655364:ONF655364 OXA655364:OXB655364 PGW655364:PGX655364 PQS655364:PQT655364 QAO655364:QAP655364 QKK655364:QKL655364 QUG655364:QUH655364 REC655364:RED655364 RNY655364:RNZ655364 RXU655364:RXV655364 SHQ655364:SHR655364 SRM655364:SRN655364 TBI655364:TBJ655364 TLE655364:TLF655364 TVA655364:TVB655364 UEW655364:UEX655364 UOS655364:UOT655364 UYO655364:UYP655364 VIK655364:VIL655364 VSG655364:VSH655364 WCC655364:WCD655364 WLY655364:WLZ655364 WVU655364:WVV655364 M720900:N720900 JI720900:JJ720900 TE720900:TF720900 ADA720900:ADB720900 AMW720900:AMX720900 AWS720900:AWT720900 BGO720900:BGP720900 BQK720900:BQL720900 CAG720900:CAH720900 CKC720900:CKD720900 CTY720900:CTZ720900 DDU720900:DDV720900 DNQ720900:DNR720900 DXM720900:DXN720900 EHI720900:EHJ720900 ERE720900:ERF720900 FBA720900:FBB720900 FKW720900:FKX720900 FUS720900:FUT720900 GEO720900:GEP720900 GOK720900:GOL720900 GYG720900:GYH720900 HIC720900:HID720900 HRY720900:HRZ720900 IBU720900:IBV720900 ILQ720900:ILR720900 IVM720900:IVN720900 JFI720900:JFJ720900 JPE720900:JPF720900 JZA720900:JZB720900 KIW720900:KIX720900 KSS720900:KST720900 LCO720900:LCP720900 LMK720900:LML720900 LWG720900:LWH720900 MGC720900:MGD720900 MPY720900:MPZ720900 MZU720900:MZV720900 NJQ720900:NJR720900 NTM720900:NTN720900 ODI720900:ODJ720900 ONE720900:ONF720900 OXA720900:OXB720900 PGW720900:PGX720900 PQS720900:PQT720900 QAO720900:QAP720900 QKK720900:QKL720900 QUG720900:QUH720900 REC720900:RED720900 RNY720900:RNZ720900 RXU720900:RXV720900 SHQ720900:SHR720900 SRM720900:SRN720900 TBI720900:TBJ720900 TLE720900:TLF720900 TVA720900:TVB720900 UEW720900:UEX720900 UOS720900:UOT720900 UYO720900:UYP720900 VIK720900:VIL720900 VSG720900:VSH720900 WCC720900:WCD720900 WLY720900:WLZ720900 WVU720900:WVV720900 M786436:N786436 JI786436:JJ786436 TE786436:TF786436 ADA786436:ADB786436 AMW786436:AMX786436 AWS786436:AWT786436 BGO786436:BGP786436 BQK786436:BQL786436 CAG786436:CAH786436 CKC786436:CKD786436 CTY786436:CTZ786436 DDU786436:DDV786436 DNQ786436:DNR786436 DXM786436:DXN786436 EHI786436:EHJ786436 ERE786436:ERF786436 FBA786436:FBB786436 FKW786436:FKX786436 FUS786436:FUT786436 GEO786436:GEP786436 GOK786436:GOL786436 GYG786436:GYH786436 HIC786436:HID786436 HRY786436:HRZ786436 IBU786436:IBV786436 ILQ786436:ILR786436 IVM786436:IVN786436 JFI786436:JFJ786436 JPE786436:JPF786436 JZA786436:JZB786436 KIW786436:KIX786436 KSS786436:KST786436 LCO786436:LCP786436 LMK786436:LML786436 LWG786436:LWH786436 MGC786436:MGD786436 MPY786436:MPZ786436 MZU786436:MZV786436 NJQ786436:NJR786436 NTM786436:NTN786436 ODI786436:ODJ786436 ONE786436:ONF786436 OXA786436:OXB786436 PGW786436:PGX786436 PQS786436:PQT786436 QAO786436:QAP786436 QKK786436:QKL786436 QUG786436:QUH786436 REC786436:RED786436 RNY786436:RNZ786436 RXU786436:RXV786436 SHQ786436:SHR786436 SRM786436:SRN786436 TBI786436:TBJ786436 TLE786436:TLF786436 TVA786436:TVB786436 UEW786436:UEX786436 UOS786436:UOT786436 UYO786436:UYP786436 VIK786436:VIL786436 VSG786436:VSH786436 WCC786436:WCD786436 WLY786436:WLZ786436 WVU786436:WVV786436 M851972:N851972 JI851972:JJ851972 TE851972:TF851972 ADA851972:ADB851972 AMW851972:AMX851972 AWS851972:AWT851972 BGO851972:BGP851972 BQK851972:BQL851972 CAG851972:CAH851972 CKC851972:CKD851972 CTY851972:CTZ851972 DDU851972:DDV851972 DNQ851972:DNR851972 DXM851972:DXN851972 EHI851972:EHJ851972 ERE851972:ERF851972 FBA851972:FBB851972 FKW851972:FKX851972 FUS851972:FUT851972 GEO851972:GEP851972 GOK851972:GOL851972 GYG851972:GYH851972 HIC851972:HID851972 HRY851972:HRZ851972 IBU851972:IBV851972 ILQ851972:ILR851972 IVM851972:IVN851972 JFI851972:JFJ851972 JPE851972:JPF851972 JZA851972:JZB851972 KIW851972:KIX851972 KSS851972:KST851972 LCO851972:LCP851972 LMK851972:LML851972 LWG851972:LWH851972 MGC851972:MGD851972 MPY851972:MPZ851972 MZU851972:MZV851972 NJQ851972:NJR851972 NTM851972:NTN851972 ODI851972:ODJ851972 ONE851972:ONF851972 OXA851972:OXB851972 PGW851972:PGX851972 PQS851972:PQT851972 QAO851972:QAP851972 QKK851972:QKL851972 QUG851972:QUH851972 REC851972:RED851972 RNY851972:RNZ851972 RXU851972:RXV851972 SHQ851972:SHR851972 SRM851972:SRN851972 TBI851972:TBJ851972 TLE851972:TLF851972 TVA851972:TVB851972 UEW851972:UEX851972 UOS851972:UOT851972 UYO851972:UYP851972 VIK851972:VIL851972 VSG851972:VSH851972 WCC851972:WCD851972 WLY851972:WLZ851972 WVU851972:WVV851972 M917508:N917508 JI917508:JJ917508 TE917508:TF917508 ADA917508:ADB917508 AMW917508:AMX917508 AWS917508:AWT917508 BGO917508:BGP917508 BQK917508:BQL917508 CAG917508:CAH917508 CKC917508:CKD917508 CTY917508:CTZ917508 DDU917508:DDV917508 DNQ917508:DNR917508 DXM917508:DXN917508 EHI917508:EHJ917508 ERE917508:ERF917508 FBA917508:FBB917508 FKW917508:FKX917508 FUS917508:FUT917508 GEO917508:GEP917508 GOK917508:GOL917508 GYG917508:GYH917508 HIC917508:HID917508 HRY917508:HRZ917508 IBU917508:IBV917508 ILQ917508:ILR917508 IVM917508:IVN917508 JFI917508:JFJ917508 JPE917508:JPF917508 JZA917508:JZB917508 KIW917508:KIX917508 KSS917508:KST917508 LCO917508:LCP917508 LMK917508:LML917508 LWG917508:LWH917508 MGC917508:MGD917508 MPY917508:MPZ917508 MZU917508:MZV917508 NJQ917508:NJR917508 NTM917508:NTN917508 ODI917508:ODJ917508 ONE917508:ONF917508 OXA917508:OXB917508 PGW917508:PGX917508 PQS917508:PQT917508 QAO917508:QAP917508 QKK917508:QKL917508 QUG917508:QUH917508 REC917508:RED917508 RNY917508:RNZ917508 RXU917508:RXV917508 SHQ917508:SHR917508 SRM917508:SRN917508 TBI917508:TBJ917508 TLE917508:TLF917508 TVA917508:TVB917508 UEW917508:UEX917508 UOS917508:UOT917508 UYO917508:UYP917508 VIK917508:VIL917508 VSG917508:VSH917508 WCC917508:WCD917508 WLY917508:WLZ917508 WVU917508:WVV917508 M983044:N983044 JI983044:JJ983044 TE983044:TF983044 ADA983044:ADB983044 AMW983044:AMX983044 AWS983044:AWT983044 BGO983044:BGP983044 BQK983044:BQL983044 CAG983044:CAH983044 CKC983044:CKD983044 CTY983044:CTZ983044 DDU983044:DDV983044 DNQ983044:DNR983044 DXM983044:DXN983044 EHI983044:EHJ983044 ERE983044:ERF983044 FBA983044:FBB983044 FKW983044:FKX983044 FUS983044:FUT983044 GEO983044:GEP983044 GOK983044:GOL983044 GYG983044:GYH983044 HIC983044:HID983044 HRY983044:HRZ983044 IBU983044:IBV983044 ILQ983044:ILR983044 IVM983044:IVN983044 JFI983044:JFJ983044 JPE983044:JPF983044 JZA983044:JZB983044 KIW983044:KIX983044 KSS983044:KST983044 LCO983044:LCP983044 LMK983044:LML983044 LWG983044:LWH983044 MGC983044:MGD983044 MPY983044:MPZ983044 MZU983044:MZV983044 NJQ983044:NJR983044 NTM983044:NTN983044 ODI983044:ODJ983044 ONE983044:ONF983044 OXA983044:OXB983044 PGW983044:PGX983044 PQS983044:PQT983044 QAO983044:QAP983044 QKK983044:QKL983044 QUG983044:QUH983044 REC983044:RED983044 RNY983044:RNZ983044 RXU983044:RXV983044 SHQ983044:SHR983044 SRM983044:SRN983044 TBI983044:TBJ983044 TLE983044:TLF983044 TVA983044:TVB983044 UEW983044:UEX983044 UOS983044:UOT983044 UYO983044:UYP983044 VIK983044:VIL983044 VSG983044:VSH983044 WCC983044:WCD983044 WLY983044:WLZ983044 WVU983044:WVV983044 Q4:Z4 JM4:JV4 TI4:TR4 ADE4:ADN4 ANA4:ANJ4 AWW4:AXF4 BGS4:BHB4 BQO4:BQX4 CAK4:CAT4 CKG4:CKP4 CUC4:CUL4 DDY4:DEH4 DNU4:DOD4 DXQ4:DXZ4 EHM4:EHV4 ERI4:ERR4 FBE4:FBN4 FLA4:FLJ4 FUW4:FVF4 GES4:GFB4 GOO4:GOX4 GYK4:GYT4 HIG4:HIP4 HSC4:HSL4 IBY4:ICH4 ILU4:IMD4 IVQ4:IVZ4 JFM4:JFV4 JPI4:JPR4 JZE4:JZN4 KJA4:KJJ4 KSW4:KTF4 LCS4:LDB4 LMO4:LMX4 LWK4:LWT4 MGG4:MGP4 MQC4:MQL4 MZY4:NAH4 NJU4:NKD4 NTQ4:NTZ4 ODM4:ODV4 ONI4:ONR4 OXE4:OXN4 PHA4:PHJ4 PQW4:PRF4 QAS4:QBB4 QKO4:QKX4 QUK4:QUT4 REG4:REP4 ROC4:ROL4 RXY4:RYH4 SHU4:SID4 SRQ4:SRZ4 TBM4:TBV4 TLI4:TLR4 TVE4:TVN4 UFA4:UFJ4 UOW4:UPF4 UYS4:UZB4 VIO4:VIX4 VSK4:VST4 WCG4:WCP4 WMC4:WML4 WVY4:WWH4 Q65540:Z65540 JM65540:JV65540 TI65540:TR65540 ADE65540:ADN65540 ANA65540:ANJ65540 AWW65540:AXF65540 BGS65540:BHB65540 BQO65540:BQX65540 CAK65540:CAT65540 CKG65540:CKP65540 CUC65540:CUL65540 DDY65540:DEH65540 DNU65540:DOD65540 DXQ65540:DXZ65540 EHM65540:EHV65540 ERI65540:ERR65540 FBE65540:FBN65540 FLA65540:FLJ65540 FUW65540:FVF65540 GES65540:GFB65540 GOO65540:GOX65540 GYK65540:GYT65540 HIG65540:HIP65540 HSC65540:HSL65540 IBY65540:ICH65540 ILU65540:IMD65540 IVQ65540:IVZ65540 JFM65540:JFV65540 JPI65540:JPR65540 JZE65540:JZN65540 KJA65540:KJJ65540 KSW65540:KTF65540 LCS65540:LDB65540 LMO65540:LMX65540 LWK65540:LWT65540 MGG65540:MGP65540 MQC65540:MQL65540 MZY65540:NAH65540 NJU65540:NKD65540 NTQ65540:NTZ65540 ODM65540:ODV65540 ONI65540:ONR65540 OXE65540:OXN65540 PHA65540:PHJ65540 PQW65540:PRF65540 QAS65540:QBB65540 QKO65540:QKX65540 QUK65540:QUT65540 REG65540:REP65540 ROC65540:ROL65540 RXY65540:RYH65540 SHU65540:SID65540 SRQ65540:SRZ65540 TBM65540:TBV65540 TLI65540:TLR65540 TVE65540:TVN65540 UFA65540:UFJ65540 UOW65540:UPF65540 UYS65540:UZB65540 VIO65540:VIX65540 VSK65540:VST65540 WCG65540:WCP65540 WMC65540:WML65540 WVY65540:WWH65540 Q131076:Z131076 JM131076:JV131076 TI131076:TR131076 ADE131076:ADN131076 ANA131076:ANJ131076 AWW131076:AXF131076 BGS131076:BHB131076 BQO131076:BQX131076 CAK131076:CAT131076 CKG131076:CKP131076 CUC131076:CUL131076 DDY131076:DEH131076 DNU131076:DOD131076 DXQ131076:DXZ131076 EHM131076:EHV131076 ERI131076:ERR131076 FBE131076:FBN131076 FLA131076:FLJ131076 FUW131076:FVF131076 GES131076:GFB131076 GOO131076:GOX131076 GYK131076:GYT131076 HIG131076:HIP131076 HSC131076:HSL131076 IBY131076:ICH131076 ILU131076:IMD131076 IVQ131076:IVZ131076 JFM131076:JFV131076 JPI131076:JPR131076 JZE131076:JZN131076 KJA131076:KJJ131076 KSW131076:KTF131076 LCS131076:LDB131076 LMO131076:LMX131076 LWK131076:LWT131076 MGG131076:MGP131076 MQC131076:MQL131076 MZY131076:NAH131076 NJU131076:NKD131076 NTQ131076:NTZ131076 ODM131076:ODV131076 ONI131076:ONR131076 OXE131076:OXN131076 PHA131076:PHJ131076 PQW131076:PRF131076 QAS131076:QBB131076 QKO131076:QKX131076 QUK131076:QUT131076 REG131076:REP131076 ROC131076:ROL131076 RXY131076:RYH131076 SHU131076:SID131076 SRQ131076:SRZ131076 TBM131076:TBV131076 TLI131076:TLR131076 TVE131076:TVN131076 UFA131076:UFJ131076 UOW131076:UPF131076 UYS131076:UZB131076 VIO131076:VIX131076 VSK131076:VST131076 WCG131076:WCP131076 WMC131076:WML131076 WVY131076:WWH131076 Q196612:Z196612 JM196612:JV196612 TI196612:TR196612 ADE196612:ADN196612 ANA196612:ANJ196612 AWW196612:AXF196612 BGS196612:BHB196612 BQO196612:BQX196612 CAK196612:CAT196612 CKG196612:CKP196612 CUC196612:CUL196612 DDY196612:DEH196612 DNU196612:DOD196612 DXQ196612:DXZ196612 EHM196612:EHV196612 ERI196612:ERR196612 FBE196612:FBN196612 FLA196612:FLJ196612 FUW196612:FVF196612 GES196612:GFB196612 GOO196612:GOX196612 GYK196612:GYT196612 HIG196612:HIP196612 HSC196612:HSL196612 IBY196612:ICH196612 ILU196612:IMD196612 IVQ196612:IVZ196612 JFM196612:JFV196612 JPI196612:JPR196612 JZE196612:JZN196612 KJA196612:KJJ196612 KSW196612:KTF196612 LCS196612:LDB196612 LMO196612:LMX196612 LWK196612:LWT196612 MGG196612:MGP196612 MQC196612:MQL196612 MZY196612:NAH196612 NJU196612:NKD196612 NTQ196612:NTZ196612 ODM196612:ODV196612 ONI196612:ONR196612 OXE196612:OXN196612 PHA196612:PHJ196612 PQW196612:PRF196612 QAS196612:QBB196612 QKO196612:QKX196612 QUK196612:QUT196612 REG196612:REP196612 ROC196612:ROL196612 RXY196612:RYH196612 SHU196612:SID196612 SRQ196612:SRZ196612 TBM196612:TBV196612 TLI196612:TLR196612 TVE196612:TVN196612 UFA196612:UFJ196612 UOW196612:UPF196612 UYS196612:UZB196612 VIO196612:VIX196612 VSK196612:VST196612 WCG196612:WCP196612 WMC196612:WML196612 WVY196612:WWH196612 Q262148:Z262148 JM262148:JV262148 TI262148:TR262148 ADE262148:ADN262148 ANA262148:ANJ262148 AWW262148:AXF262148 BGS262148:BHB262148 BQO262148:BQX262148 CAK262148:CAT262148 CKG262148:CKP262148 CUC262148:CUL262148 DDY262148:DEH262148 DNU262148:DOD262148 DXQ262148:DXZ262148 EHM262148:EHV262148 ERI262148:ERR262148 FBE262148:FBN262148 FLA262148:FLJ262148 FUW262148:FVF262148 GES262148:GFB262148 GOO262148:GOX262148 GYK262148:GYT262148 HIG262148:HIP262148 HSC262148:HSL262148 IBY262148:ICH262148 ILU262148:IMD262148 IVQ262148:IVZ262148 JFM262148:JFV262148 JPI262148:JPR262148 JZE262148:JZN262148 KJA262148:KJJ262148 KSW262148:KTF262148 LCS262148:LDB262148 LMO262148:LMX262148 LWK262148:LWT262148 MGG262148:MGP262148 MQC262148:MQL262148 MZY262148:NAH262148 NJU262148:NKD262148 NTQ262148:NTZ262148 ODM262148:ODV262148 ONI262148:ONR262148 OXE262148:OXN262148 PHA262148:PHJ262148 PQW262148:PRF262148 QAS262148:QBB262148 QKO262148:QKX262148 QUK262148:QUT262148 REG262148:REP262148 ROC262148:ROL262148 RXY262148:RYH262148 SHU262148:SID262148 SRQ262148:SRZ262148 TBM262148:TBV262148 TLI262148:TLR262148 TVE262148:TVN262148 UFA262148:UFJ262148 UOW262148:UPF262148 UYS262148:UZB262148 VIO262148:VIX262148 VSK262148:VST262148 WCG262148:WCP262148 WMC262148:WML262148 WVY262148:WWH262148 Q327684:Z327684 JM327684:JV327684 TI327684:TR327684 ADE327684:ADN327684 ANA327684:ANJ327684 AWW327684:AXF327684 BGS327684:BHB327684 BQO327684:BQX327684 CAK327684:CAT327684 CKG327684:CKP327684 CUC327684:CUL327684 DDY327684:DEH327684 DNU327684:DOD327684 DXQ327684:DXZ327684 EHM327684:EHV327684 ERI327684:ERR327684 FBE327684:FBN327684 FLA327684:FLJ327684 FUW327684:FVF327684 GES327684:GFB327684 GOO327684:GOX327684 GYK327684:GYT327684 HIG327684:HIP327684 HSC327684:HSL327684 IBY327684:ICH327684 ILU327684:IMD327684 IVQ327684:IVZ327684 JFM327684:JFV327684 JPI327684:JPR327684 JZE327684:JZN327684 KJA327684:KJJ327684 KSW327684:KTF327684 LCS327684:LDB327684 LMO327684:LMX327684 LWK327684:LWT327684 MGG327684:MGP327684 MQC327684:MQL327684 MZY327684:NAH327684 NJU327684:NKD327684 NTQ327684:NTZ327684 ODM327684:ODV327684 ONI327684:ONR327684 OXE327684:OXN327684 PHA327684:PHJ327684 PQW327684:PRF327684 QAS327684:QBB327684 QKO327684:QKX327684 QUK327684:QUT327684 REG327684:REP327684 ROC327684:ROL327684 RXY327684:RYH327684 SHU327684:SID327684 SRQ327684:SRZ327684 TBM327684:TBV327684 TLI327684:TLR327684 TVE327684:TVN327684 UFA327684:UFJ327684 UOW327684:UPF327684 UYS327684:UZB327684 VIO327684:VIX327684 VSK327684:VST327684 WCG327684:WCP327684 WMC327684:WML327684 WVY327684:WWH327684 Q393220:Z393220 JM393220:JV393220 TI393220:TR393220 ADE393220:ADN393220 ANA393220:ANJ393220 AWW393220:AXF393220 BGS393220:BHB393220 BQO393220:BQX393220 CAK393220:CAT393220 CKG393220:CKP393220 CUC393220:CUL393220 DDY393220:DEH393220 DNU393220:DOD393220 DXQ393220:DXZ393220 EHM393220:EHV393220 ERI393220:ERR393220 FBE393220:FBN393220 FLA393220:FLJ393220 FUW393220:FVF393220 GES393220:GFB393220 GOO393220:GOX393220 GYK393220:GYT393220 HIG393220:HIP393220 HSC393220:HSL393220 IBY393220:ICH393220 ILU393220:IMD393220 IVQ393220:IVZ393220 JFM393220:JFV393220 JPI393220:JPR393220 JZE393220:JZN393220 KJA393220:KJJ393220 KSW393220:KTF393220 LCS393220:LDB393220 LMO393220:LMX393220 LWK393220:LWT393220 MGG393220:MGP393220 MQC393220:MQL393220 MZY393220:NAH393220 NJU393220:NKD393220 NTQ393220:NTZ393220 ODM393220:ODV393220 ONI393220:ONR393220 OXE393220:OXN393220 PHA393220:PHJ393220 PQW393220:PRF393220 QAS393220:QBB393220 QKO393220:QKX393220 QUK393220:QUT393220 REG393220:REP393220 ROC393220:ROL393220 RXY393220:RYH393220 SHU393220:SID393220 SRQ393220:SRZ393220 TBM393220:TBV393220 TLI393220:TLR393220 TVE393220:TVN393220 UFA393220:UFJ393220 UOW393220:UPF393220 UYS393220:UZB393220 VIO393220:VIX393220 VSK393220:VST393220 WCG393220:WCP393220 WMC393220:WML393220 WVY393220:WWH393220 Q458756:Z458756 JM458756:JV458756 TI458756:TR458756 ADE458756:ADN458756 ANA458756:ANJ458756 AWW458756:AXF458756 BGS458756:BHB458756 BQO458756:BQX458756 CAK458756:CAT458756 CKG458756:CKP458756 CUC458756:CUL458756 DDY458756:DEH458756 DNU458756:DOD458756 DXQ458756:DXZ458756 EHM458756:EHV458756 ERI458756:ERR458756 FBE458756:FBN458756 FLA458756:FLJ458756 FUW458756:FVF458756 GES458756:GFB458756 GOO458756:GOX458756 GYK458756:GYT458756 HIG458756:HIP458756 HSC458756:HSL458756 IBY458756:ICH458756 ILU458756:IMD458756 IVQ458756:IVZ458756 JFM458756:JFV458756 JPI458756:JPR458756 JZE458756:JZN458756 KJA458756:KJJ458756 KSW458756:KTF458756 LCS458756:LDB458756 LMO458756:LMX458756 LWK458756:LWT458756 MGG458756:MGP458756 MQC458756:MQL458756 MZY458756:NAH458756 NJU458756:NKD458756 NTQ458756:NTZ458756 ODM458756:ODV458756 ONI458756:ONR458756 OXE458756:OXN458756 PHA458756:PHJ458756 PQW458756:PRF458756 QAS458756:QBB458756 QKO458756:QKX458756 QUK458756:QUT458756 REG458756:REP458756 ROC458756:ROL458756 RXY458756:RYH458756 SHU458756:SID458756 SRQ458756:SRZ458756 TBM458756:TBV458756 TLI458756:TLR458756 TVE458756:TVN458756 UFA458756:UFJ458756 UOW458756:UPF458756 UYS458756:UZB458756 VIO458756:VIX458756 VSK458756:VST458756 WCG458756:WCP458756 WMC458756:WML458756 WVY458756:WWH458756 Q524292:Z524292 JM524292:JV524292 TI524292:TR524292 ADE524292:ADN524292 ANA524292:ANJ524292 AWW524292:AXF524292 BGS524292:BHB524292 BQO524292:BQX524292 CAK524292:CAT524292 CKG524292:CKP524292 CUC524292:CUL524292 DDY524292:DEH524292 DNU524292:DOD524292 DXQ524292:DXZ524292 EHM524292:EHV524292 ERI524292:ERR524292 FBE524292:FBN524292 FLA524292:FLJ524292 FUW524292:FVF524292 GES524292:GFB524292 GOO524292:GOX524292 GYK524292:GYT524292 HIG524292:HIP524292 HSC524292:HSL524292 IBY524292:ICH524292 ILU524292:IMD524292 IVQ524292:IVZ524292 JFM524292:JFV524292 JPI524292:JPR524292 JZE524292:JZN524292 KJA524292:KJJ524292 KSW524292:KTF524292 LCS524292:LDB524292 LMO524292:LMX524292 LWK524292:LWT524292 MGG524292:MGP524292 MQC524292:MQL524292 MZY524292:NAH524292 NJU524292:NKD524292 NTQ524292:NTZ524292 ODM524292:ODV524292 ONI524292:ONR524292 OXE524292:OXN524292 PHA524292:PHJ524292 PQW524292:PRF524292 QAS524292:QBB524292 QKO524292:QKX524292 QUK524292:QUT524292 REG524292:REP524292 ROC524292:ROL524292 RXY524292:RYH524292 SHU524292:SID524292 SRQ524292:SRZ524292 TBM524292:TBV524292 TLI524292:TLR524292 TVE524292:TVN524292 UFA524292:UFJ524292 UOW524292:UPF524292 UYS524292:UZB524292 VIO524292:VIX524292 VSK524292:VST524292 WCG524292:WCP524292 WMC524292:WML524292 WVY524292:WWH524292 Q589828:Z589828 JM589828:JV589828 TI589828:TR589828 ADE589828:ADN589828 ANA589828:ANJ589828 AWW589828:AXF589828 BGS589828:BHB589828 BQO589828:BQX589828 CAK589828:CAT589828 CKG589828:CKP589828 CUC589828:CUL589828 DDY589828:DEH589828 DNU589828:DOD589828 DXQ589828:DXZ589828 EHM589828:EHV589828 ERI589828:ERR589828 FBE589828:FBN589828 FLA589828:FLJ589828 FUW589828:FVF589828 GES589828:GFB589828 GOO589828:GOX589828 GYK589828:GYT589828 HIG589828:HIP589828 HSC589828:HSL589828 IBY589828:ICH589828 ILU589828:IMD589828 IVQ589828:IVZ589828 JFM589828:JFV589828 JPI589828:JPR589828 JZE589828:JZN589828 KJA589828:KJJ589828 KSW589828:KTF589828 LCS589828:LDB589828 LMO589828:LMX589828 LWK589828:LWT589828 MGG589828:MGP589828 MQC589828:MQL589828 MZY589828:NAH589828 NJU589828:NKD589828 NTQ589828:NTZ589828 ODM589828:ODV589828 ONI589828:ONR589828 OXE589828:OXN589828 PHA589828:PHJ589828 PQW589828:PRF589828 QAS589828:QBB589828 QKO589828:QKX589828 QUK589828:QUT589828 REG589828:REP589828 ROC589828:ROL589828 RXY589828:RYH589828 SHU589828:SID589828 SRQ589828:SRZ589828 TBM589828:TBV589828 TLI589828:TLR589828 TVE589828:TVN589828 UFA589828:UFJ589828 UOW589828:UPF589828 UYS589828:UZB589828 VIO589828:VIX589828 VSK589828:VST589828 WCG589828:WCP589828 WMC589828:WML589828 WVY589828:WWH589828 Q655364:Z655364 JM655364:JV655364 TI655364:TR655364 ADE655364:ADN655364 ANA655364:ANJ655364 AWW655364:AXF655364 BGS655364:BHB655364 BQO655364:BQX655364 CAK655364:CAT655364 CKG655364:CKP655364 CUC655364:CUL655364 DDY655364:DEH655364 DNU655364:DOD655364 DXQ655364:DXZ655364 EHM655364:EHV655364 ERI655364:ERR655364 FBE655364:FBN655364 FLA655364:FLJ655364 FUW655364:FVF655364 GES655364:GFB655364 GOO655364:GOX655364 GYK655364:GYT655364 HIG655364:HIP655364 HSC655364:HSL655364 IBY655364:ICH655364 ILU655364:IMD655364 IVQ655364:IVZ655364 JFM655364:JFV655364 JPI655364:JPR655364 JZE655364:JZN655364 KJA655364:KJJ655364 KSW655364:KTF655364 LCS655364:LDB655364 LMO655364:LMX655364 LWK655364:LWT655364 MGG655364:MGP655364 MQC655364:MQL655364 MZY655364:NAH655364 NJU655364:NKD655364 NTQ655364:NTZ655364 ODM655364:ODV655364 ONI655364:ONR655364 OXE655364:OXN655364 PHA655364:PHJ655364 PQW655364:PRF655364 QAS655364:QBB655364 QKO655364:QKX655364 QUK655364:QUT655364 REG655364:REP655364 ROC655364:ROL655364 RXY655364:RYH655364 SHU655364:SID655364 SRQ655364:SRZ655364 TBM655364:TBV655364 TLI655364:TLR655364 TVE655364:TVN655364 UFA655364:UFJ655364 UOW655364:UPF655364 UYS655364:UZB655364 VIO655364:VIX655364 VSK655364:VST655364 WCG655364:WCP655364 WMC655364:WML655364 WVY655364:WWH655364 Q720900:Z720900 JM720900:JV720900 TI720900:TR720900 ADE720900:ADN720900 ANA720900:ANJ720900 AWW720900:AXF720900 BGS720900:BHB720900 BQO720900:BQX720900 CAK720900:CAT720900 CKG720900:CKP720900 CUC720900:CUL720900 DDY720900:DEH720900 DNU720900:DOD720900 DXQ720900:DXZ720900 EHM720900:EHV720900 ERI720900:ERR720900 FBE720900:FBN720900 FLA720900:FLJ720900 FUW720900:FVF720900 GES720900:GFB720900 GOO720900:GOX720900 GYK720900:GYT720900 HIG720900:HIP720900 HSC720900:HSL720900 IBY720900:ICH720900 ILU720900:IMD720900 IVQ720900:IVZ720900 JFM720900:JFV720900 JPI720900:JPR720900 JZE720900:JZN720900 KJA720900:KJJ720900 KSW720900:KTF720900 LCS720900:LDB720900 LMO720900:LMX720900 LWK720900:LWT720900 MGG720900:MGP720900 MQC720900:MQL720900 MZY720900:NAH720900 NJU720900:NKD720900 NTQ720900:NTZ720900 ODM720900:ODV720900 ONI720900:ONR720900 OXE720900:OXN720900 PHA720900:PHJ720900 PQW720900:PRF720900 QAS720900:QBB720900 QKO720900:QKX720900 QUK720900:QUT720900 REG720900:REP720900 ROC720900:ROL720900 RXY720900:RYH720900 SHU720900:SID720900 SRQ720900:SRZ720900 TBM720900:TBV720900 TLI720900:TLR720900 TVE720900:TVN720900 UFA720900:UFJ720900 UOW720900:UPF720900 UYS720900:UZB720900 VIO720900:VIX720900 VSK720900:VST720900 WCG720900:WCP720900 WMC720900:WML720900 WVY720900:WWH720900 Q786436:Z786436 JM786436:JV786436 TI786436:TR786436 ADE786436:ADN786436 ANA786436:ANJ786436 AWW786436:AXF786436 BGS786436:BHB786436 BQO786436:BQX786436 CAK786436:CAT786436 CKG786436:CKP786436 CUC786436:CUL786436 DDY786436:DEH786436 DNU786436:DOD786436 DXQ786436:DXZ786436 EHM786436:EHV786436 ERI786436:ERR786436 FBE786436:FBN786436 FLA786436:FLJ786436 FUW786436:FVF786436 GES786436:GFB786436 GOO786436:GOX786436 GYK786436:GYT786436 HIG786436:HIP786436 HSC786436:HSL786436 IBY786436:ICH786436 ILU786436:IMD786436 IVQ786436:IVZ786436 JFM786436:JFV786436 JPI786436:JPR786436 JZE786436:JZN786436 KJA786436:KJJ786436 KSW786436:KTF786436 LCS786436:LDB786436 LMO786436:LMX786436 LWK786436:LWT786436 MGG786436:MGP786436 MQC786436:MQL786436 MZY786436:NAH786436 NJU786436:NKD786436 NTQ786436:NTZ786436 ODM786436:ODV786436 ONI786436:ONR786436 OXE786436:OXN786436 PHA786436:PHJ786436 PQW786436:PRF786436 QAS786436:QBB786436 QKO786436:QKX786436 QUK786436:QUT786436 REG786436:REP786436 ROC786436:ROL786436 RXY786436:RYH786436 SHU786436:SID786436 SRQ786436:SRZ786436 TBM786436:TBV786436 TLI786436:TLR786436 TVE786436:TVN786436 UFA786436:UFJ786436 UOW786436:UPF786436 UYS786436:UZB786436 VIO786436:VIX786436 VSK786436:VST786436 WCG786436:WCP786436 WMC786436:WML786436 WVY786436:WWH786436 Q851972:Z851972 JM851972:JV851972 TI851972:TR851972 ADE851972:ADN851972 ANA851972:ANJ851972 AWW851972:AXF851972 BGS851972:BHB851972 BQO851972:BQX851972 CAK851972:CAT851972 CKG851972:CKP851972 CUC851972:CUL851972 DDY851972:DEH851972 DNU851972:DOD851972 DXQ851972:DXZ851972 EHM851972:EHV851972 ERI851972:ERR851972 FBE851972:FBN851972 FLA851972:FLJ851972 FUW851972:FVF851972 GES851972:GFB851972 GOO851972:GOX851972 GYK851972:GYT851972 HIG851972:HIP851972 HSC851972:HSL851972 IBY851972:ICH851972 ILU851972:IMD851972 IVQ851972:IVZ851972 JFM851972:JFV851972 JPI851972:JPR851972 JZE851972:JZN851972 KJA851972:KJJ851972 KSW851972:KTF851972 LCS851972:LDB851972 LMO851972:LMX851972 LWK851972:LWT851972 MGG851972:MGP851972 MQC851972:MQL851972 MZY851972:NAH851972 NJU851972:NKD851972 NTQ851972:NTZ851972 ODM851972:ODV851972 ONI851972:ONR851972 OXE851972:OXN851972 PHA851972:PHJ851972 PQW851972:PRF851972 QAS851972:QBB851972 QKO851972:QKX851972 QUK851972:QUT851972 REG851972:REP851972 ROC851972:ROL851972 RXY851972:RYH851972 SHU851972:SID851972 SRQ851972:SRZ851972 TBM851972:TBV851972 TLI851972:TLR851972 TVE851972:TVN851972 UFA851972:UFJ851972 UOW851972:UPF851972 UYS851972:UZB851972 VIO851972:VIX851972 VSK851972:VST851972 WCG851972:WCP851972 WMC851972:WML851972 WVY851972:WWH851972 Q917508:Z917508 JM917508:JV917508 TI917508:TR917508 ADE917508:ADN917508 ANA917508:ANJ917508 AWW917508:AXF917508 BGS917508:BHB917508 BQO917508:BQX917508 CAK917508:CAT917508 CKG917508:CKP917508 CUC917508:CUL917508 DDY917508:DEH917508 DNU917508:DOD917508 DXQ917508:DXZ917508 EHM917508:EHV917508 ERI917508:ERR917508 FBE917508:FBN917508 FLA917508:FLJ917508 FUW917508:FVF917508 GES917508:GFB917508 GOO917508:GOX917508 GYK917508:GYT917508 HIG917508:HIP917508 HSC917508:HSL917508 IBY917508:ICH917508 ILU917508:IMD917508 IVQ917508:IVZ917508 JFM917508:JFV917508 JPI917508:JPR917508 JZE917508:JZN917508 KJA917508:KJJ917508 KSW917508:KTF917508 LCS917508:LDB917508 LMO917508:LMX917508 LWK917508:LWT917508 MGG917508:MGP917508 MQC917508:MQL917508 MZY917508:NAH917508 NJU917508:NKD917508 NTQ917508:NTZ917508 ODM917508:ODV917508 ONI917508:ONR917508 OXE917508:OXN917508 PHA917508:PHJ917508 PQW917508:PRF917508 QAS917508:QBB917508 QKO917508:QKX917508 QUK917508:QUT917508 REG917508:REP917508 ROC917508:ROL917508 RXY917508:RYH917508 SHU917508:SID917508 SRQ917508:SRZ917508 TBM917508:TBV917508 TLI917508:TLR917508 TVE917508:TVN917508 UFA917508:UFJ917508 UOW917508:UPF917508 UYS917508:UZB917508 VIO917508:VIX917508 VSK917508:VST917508 WCG917508:WCP917508 WMC917508:WML917508 WVY917508:WWH917508 Q983044:Z983044 JM983044:JV983044 TI983044:TR983044 ADE983044:ADN983044 ANA983044:ANJ983044 AWW983044:AXF983044 BGS983044:BHB983044 BQO983044:BQX983044 CAK983044:CAT983044 CKG983044:CKP983044 CUC983044:CUL983044 DDY983044:DEH983044 DNU983044:DOD983044 DXQ983044:DXZ983044 EHM983044:EHV983044 ERI983044:ERR983044 FBE983044:FBN983044 FLA983044:FLJ983044 FUW983044:FVF983044 GES983044:GFB983044 GOO983044:GOX983044 GYK983044:GYT983044 HIG983044:HIP983044 HSC983044:HSL983044 IBY983044:ICH983044 ILU983044:IMD983044 IVQ983044:IVZ983044 JFM983044:JFV983044 JPI983044:JPR983044 JZE983044:JZN983044 KJA983044:KJJ983044 KSW983044:KTF983044 LCS983044:LDB983044 LMO983044:LMX983044 LWK983044:LWT983044 MGG983044:MGP983044 MQC983044:MQL983044 MZY983044:NAH983044 NJU983044:NKD983044 NTQ983044:NTZ983044 ODM983044:ODV983044 ONI983044:ONR983044 OXE983044:OXN983044 PHA983044:PHJ983044 PQW983044:PRF983044 QAS983044:QBB983044 QKO983044:QKX983044 QUK983044:QUT983044 REG983044:REP983044 ROC983044:ROL983044 RXY983044:RYH983044 SHU983044:SID983044 SRQ983044:SRZ983044 TBM983044:TBV983044 TLI983044:TLR983044 TVE983044:TVN983044 UFA983044:UFJ983044 UOW983044:UPF983044 UYS983044:UZB983044 VIO983044:VIX983044 VSK983044:VST983044 WCG983044:WCP983044 WMC983044:WML983044 WVY983044:WWH983044 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000-00000C000000}"/>
    <dataValidation allowBlank="1" showInputMessage="1" showErrorMessage="1" prompt="Quando foram feitos os orçamentos dos investimentos de maior relevância?_x000a__x000a_Informar mês e ano para referência do período de realização dos orçamentos."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xr:uid="{00000000-0002-0000-1000-00000D000000}"/>
    <dataValidation allowBlank="1" showInputMessage="1" showErrorMessage="1" promptTitle="ALOCAÇÃO DE RECURSOS" prompt="QUANDO EXIBIDO VALOR COM SINAL NEGATIVO, EQUIVALE AO QUE FALTA ALOCAR._x000a_QUANDO EXIBIDO O CAMPO EM VERMELHO, O VALOR ALOCADO EXCEDE O ORÇADO." sqref="AB10 JX10 TT10 ADP10 ANL10 AXH10 BHD10 BQZ10 CAV10 CKR10 CUN10 DEJ10 DOF10 DYB10 EHX10 ERT10 FBP10 FLL10 FVH10 GFD10 GOZ10 GYV10 HIR10 HSN10 ICJ10 IMF10 IWB10 JFX10 JPT10 JZP10 KJL10 KTH10 LDD10 LMZ10 LWV10 MGR10 MQN10 NAJ10 NKF10 NUB10 ODX10 ONT10 OXP10 PHL10 PRH10 QBD10 QKZ10 QUV10 RER10 RON10 RYJ10 SIF10 SSB10 TBX10 TLT10 TVP10 UFL10 UPH10 UZD10 VIZ10 VSV10 WCR10 WMN10 WWJ10 AB65546 JX65546 TT65546 ADP65546 ANL65546 AXH65546 BHD65546 BQZ65546 CAV65546 CKR65546 CUN65546 DEJ65546 DOF65546 DYB65546 EHX65546 ERT65546 FBP65546 FLL65546 FVH65546 GFD65546 GOZ65546 GYV65546 HIR65546 HSN65546 ICJ65546 IMF65546 IWB65546 JFX65546 JPT65546 JZP65546 KJL65546 KTH65546 LDD65546 LMZ65546 LWV65546 MGR65546 MQN65546 NAJ65546 NKF65546 NUB65546 ODX65546 ONT65546 OXP65546 PHL65546 PRH65546 QBD65546 QKZ65546 QUV65546 RER65546 RON65546 RYJ65546 SIF65546 SSB65546 TBX65546 TLT65546 TVP65546 UFL65546 UPH65546 UZD65546 VIZ65546 VSV65546 WCR65546 WMN65546 WWJ65546 AB131082 JX131082 TT131082 ADP131082 ANL131082 AXH131082 BHD131082 BQZ131082 CAV131082 CKR131082 CUN131082 DEJ131082 DOF131082 DYB131082 EHX131082 ERT131082 FBP131082 FLL131082 FVH131082 GFD131082 GOZ131082 GYV131082 HIR131082 HSN131082 ICJ131082 IMF131082 IWB131082 JFX131082 JPT131082 JZP131082 KJL131082 KTH131082 LDD131082 LMZ131082 LWV131082 MGR131082 MQN131082 NAJ131082 NKF131082 NUB131082 ODX131082 ONT131082 OXP131082 PHL131082 PRH131082 QBD131082 QKZ131082 QUV131082 RER131082 RON131082 RYJ131082 SIF131082 SSB131082 TBX131082 TLT131082 TVP131082 UFL131082 UPH131082 UZD131082 VIZ131082 VSV131082 WCR131082 WMN131082 WWJ131082 AB196618 JX196618 TT196618 ADP196618 ANL196618 AXH196618 BHD196618 BQZ196618 CAV196618 CKR196618 CUN196618 DEJ196618 DOF196618 DYB196618 EHX196618 ERT196618 FBP196618 FLL196618 FVH196618 GFD196618 GOZ196618 GYV196618 HIR196618 HSN196618 ICJ196618 IMF196618 IWB196618 JFX196618 JPT196618 JZP196618 KJL196618 KTH196618 LDD196618 LMZ196618 LWV196618 MGR196618 MQN196618 NAJ196618 NKF196618 NUB196618 ODX196618 ONT196618 OXP196618 PHL196618 PRH196618 QBD196618 QKZ196618 QUV196618 RER196618 RON196618 RYJ196618 SIF196618 SSB196618 TBX196618 TLT196618 TVP196618 UFL196618 UPH196618 UZD196618 VIZ196618 VSV196618 WCR196618 WMN196618 WWJ196618 AB262154 JX262154 TT262154 ADP262154 ANL262154 AXH262154 BHD262154 BQZ262154 CAV262154 CKR262154 CUN262154 DEJ262154 DOF262154 DYB262154 EHX262154 ERT262154 FBP262154 FLL262154 FVH262154 GFD262154 GOZ262154 GYV262154 HIR262154 HSN262154 ICJ262154 IMF262154 IWB262154 JFX262154 JPT262154 JZP262154 KJL262154 KTH262154 LDD262154 LMZ262154 LWV262154 MGR262154 MQN262154 NAJ262154 NKF262154 NUB262154 ODX262154 ONT262154 OXP262154 PHL262154 PRH262154 QBD262154 QKZ262154 QUV262154 RER262154 RON262154 RYJ262154 SIF262154 SSB262154 TBX262154 TLT262154 TVP262154 UFL262154 UPH262154 UZD262154 VIZ262154 VSV262154 WCR262154 WMN262154 WWJ262154 AB327690 JX327690 TT327690 ADP327690 ANL327690 AXH327690 BHD327690 BQZ327690 CAV327690 CKR327690 CUN327690 DEJ327690 DOF327690 DYB327690 EHX327690 ERT327690 FBP327690 FLL327690 FVH327690 GFD327690 GOZ327690 GYV327690 HIR327690 HSN327690 ICJ327690 IMF327690 IWB327690 JFX327690 JPT327690 JZP327690 KJL327690 KTH327690 LDD327690 LMZ327690 LWV327690 MGR327690 MQN327690 NAJ327690 NKF327690 NUB327690 ODX327690 ONT327690 OXP327690 PHL327690 PRH327690 QBD327690 QKZ327690 QUV327690 RER327690 RON327690 RYJ327690 SIF327690 SSB327690 TBX327690 TLT327690 TVP327690 UFL327690 UPH327690 UZD327690 VIZ327690 VSV327690 WCR327690 WMN327690 WWJ327690 AB393226 JX393226 TT393226 ADP393226 ANL393226 AXH393226 BHD393226 BQZ393226 CAV393226 CKR393226 CUN393226 DEJ393226 DOF393226 DYB393226 EHX393226 ERT393226 FBP393226 FLL393226 FVH393226 GFD393226 GOZ393226 GYV393226 HIR393226 HSN393226 ICJ393226 IMF393226 IWB393226 JFX393226 JPT393226 JZP393226 KJL393226 KTH393226 LDD393226 LMZ393226 LWV393226 MGR393226 MQN393226 NAJ393226 NKF393226 NUB393226 ODX393226 ONT393226 OXP393226 PHL393226 PRH393226 QBD393226 QKZ393226 QUV393226 RER393226 RON393226 RYJ393226 SIF393226 SSB393226 TBX393226 TLT393226 TVP393226 UFL393226 UPH393226 UZD393226 VIZ393226 VSV393226 WCR393226 WMN393226 WWJ393226 AB458762 JX458762 TT458762 ADP458762 ANL458762 AXH458762 BHD458762 BQZ458762 CAV458762 CKR458762 CUN458762 DEJ458762 DOF458762 DYB458762 EHX458762 ERT458762 FBP458762 FLL458762 FVH458762 GFD458762 GOZ458762 GYV458762 HIR458762 HSN458762 ICJ458762 IMF458762 IWB458762 JFX458762 JPT458762 JZP458762 KJL458762 KTH458762 LDD458762 LMZ458762 LWV458762 MGR458762 MQN458762 NAJ458762 NKF458762 NUB458762 ODX458762 ONT458762 OXP458762 PHL458762 PRH458762 QBD458762 QKZ458762 QUV458762 RER458762 RON458762 RYJ458762 SIF458762 SSB458762 TBX458762 TLT458762 TVP458762 UFL458762 UPH458762 UZD458762 VIZ458762 VSV458762 WCR458762 WMN458762 WWJ458762 AB524298 JX524298 TT524298 ADP524298 ANL524298 AXH524298 BHD524298 BQZ524298 CAV524298 CKR524298 CUN524298 DEJ524298 DOF524298 DYB524298 EHX524298 ERT524298 FBP524298 FLL524298 FVH524298 GFD524298 GOZ524298 GYV524298 HIR524298 HSN524298 ICJ524298 IMF524298 IWB524298 JFX524298 JPT524298 JZP524298 KJL524298 KTH524298 LDD524298 LMZ524298 LWV524298 MGR524298 MQN524298 NAJ524298 NKF524298 NUB524298 ODX524298 ONT524298 OXP524298 PHL524298 PRH524298 QBD524298 QKZ524298 QUV524298 RER524298 RON524298 RYJ524298 SIF524298 SSB524298 TBX524298 TLT524298 TVP524298 UFL524298 UPH524298 UZD524298 VIZ524298 VSV524298 WCR524298 WMN524298 WWJ524298 AB589834 JX589834 TT589834 ADP589834 ANL589834 AXH589834 BHD589834 BQZ589834 CAV589834 CKR589834 CUN589834 DEJ589834 DOF589834 DYB589834 EHX589834 ERT589834 FBP589834 FLL589834 FVH589834 GFD589834 GOZ589834 GYV589834 HIR589834 HSN589834 ICJ589834 IMF589834 IWB589834 JFX589834 JPT589834 JZP589834 KJL589834 KTH589834 LDD589834 LMZ589834 LWV589834 MGR589834 MQN589834 NAJ589834 NKF589834 NUB589834 ODX589834 ONT589834 OXP589834 PHL589834 PRH589834 QBD589834 QKZ589834 QUV589834 RER589834 RON589834 RYJ589834 SIF589834 SSB589834 TBX589834 TLT589834 TVP589834 UFL589834 UPH589834 UZD589834 VIZ589834 VSV589834 WCR589834 WMN589834 WWJ589834 AB655370 JX655370 TT655370 ADP655370 ANL655370 AXH655370 BHD655370 BQZ655370 CAV655370 CKR655370 CUN655370 DEJ655370 DOF655370 DYB655370 EHX655370 ERT655370 FBP655370 FLL655370 FVH655370 GFD655370 GOZ655370 GYV655370 HIR655370 HSN655370 ICJ655370 IMF655370 IWB655370 JFX655370 JPT655370 JZP655370 KJL655370 KTH655370 LDD655370 LMZ655370 LWV655370 MGR655370 MQN655370 NAJ655370 NKF655370 NUB655370 ODX655370 ONT655370 OXP655370 PHL655370 PRH655370 QBD655370 QKZ655370 QUV655370 RER655370 RON655370 RYJ655370 SIF655370 SSB655370 TBX655370 TLT655370 TVP655370 UFL655370 UPH655370 UZD655370 VIZ655370 VSV655370 WCR655370 WMN655370 WWJ655370 AB720906 JX720906 TT720906 ADP720906 ANL720906 AXH720906 BHD720906 BQZ720906 CAV720906 CKR720906 CUN720906 DEJ720906 DOF720906 DYB720906 EHX720906 ERT720906 FBP720906 FLL720906 FVH720906 GFD720906 GOZ720906 GYV720906 HIR720906 HSN720906 ICJ720906 IMF720906 IWB720906 JFX720906 JPT720906 JZP720906 KJL720906 KTH720906 LDD720906 LMZ720906 LWV720906 MGR720906 MQN720906 NAJ720906 NKF720906 NUB720906 ODX720906 ONT720906 OXP720906 PHL720906 PRH720906 QBD720906 QKZ720906 QUV720906 RER720906 RON720906 RYJ720906 SIF720906 SSB720906 TBX720906 TLT720906 TVP720906 UFL720906 UPH720906 UZD720906 VIZ720906 VSV720906 WCR720906 WMN720906 WWJ720906 AB786442 JX786442 TT786442 ADP786442 ANL786442 AXH786442 BHD786442 BQZ786442 CAV786442 CKR786442 CUN786442 DEJ786442 DOF786442 DYB786442 EHX786442 ERT786442 FBP786442 FLL786442 FVH786442 GFD786442 GOZ786442 GYV786442 HIR786442 HSN786442 ICJ786442 IMF786442 IWB786442 JFX786442 JPT786442 JZP786442 KJL786442 KTH786442 LDD786442 LMZ786442 LWV786442 MGR786442 MQN786442 NAJ786442 NKF786442 NUB786442 ODX786442 ONT786442 OXP786442 PHL786442 PRH786442 QBD786442 QKZ786442 QUV786442 RER786442 RON786442 RYJ786442 SIF786442 SSB786442 TBX786442 TLT786442 TVP786442 UFL786442 UPH786442 UZD786442 VIZ786442 VSV786442 WCR786442 WMN786442 WWJ786442 AB851978 JX851978 TT851978 ADP851978 ANL851978 AXH851978 BHD851978 BQZ851978 CAV851978 CKR851978 CUN851978 DEJ851978 DOF851978 DYB851978 EHX851978 ERT851978 FBP851978 FLL851978 FVH851978 GFD851978 GOZ851978 GYV851978 HIR851978 HSN851978 ICJ851978 IMF851978 IWB851978 JFX851978 JPT851978 JZP851978 KJL851978 KTH851978 LDD851978 LMZ851978 LWV851978 MGR851978 MQN851978 NAJ851978 NKF851978 NUB851978 ODX851978 ONT851978 OXP851978 PHL851978 PRH851978 QBD851978 QKZ851978 QUV851978 RER851978 RON851978 RYJ851978 SIF851978 SSB851978 TBX851978 TLT851978 TVP851978 UFL851978 UPH851978 UZD851978 VIZ851978 VSV851978 WCR851978 WMN851978 WWJ851978 AB917514 JX917514 TT917514 ADP917514 ANL917514 AXH917514 BHD917514 BQZ917514 CAV917514 CKR917514 CUN917514 DEJ917514 DOF917514 DYB917514 EHX917514 ERT917514 FBP917514 FLL917514 FVH917514 GFD917514 GOZ917514 GYV917514 HIR917514 HSN917514 ICJ917514 IMF917514 IWB917514 JFX917514 JPT917514 JZP917514 KJL917514 KTH917514 LDD917514 LMZ917514 LWV917514 MGR917514 MQN917514 NAJ917514 NKF917514 NUB917514 ODX917514 ONT917514 OXP917514 PHL917514 PRH917514 QBD917514 QKZ917514 QUV917514 RER917514 RON917514 RYJ917514 SIF917514 SSB917514 TBX917514 TLT917514 TVP917514 UFL917514 UPH917514 UZD917514 VIZ917514 VSV917514 WCR917514 WMN917514 WWJ917514 AB983050 JX983050 TT983050 ADP983050 ANL983050 AXH983050 BHD983050 BQZ983050 CAV983050 CKR983050 CUN983050 DEJ983050 DOF983050 DYB983050 EHX983050 ERT983050 FBP983050 FLL983050 FVH983050 GFD983050 GOZ983050 GYV983050 HIR983050 HSN983050 ICJ983050 IMF983050 IWB983050 JFX983050 JPT983050 JZP983050 KJL983050 KTH983050 LDD983050 LMZ983050 LWV983050 MGR983050 MQN983050 NAJ983050 NKF983050 NUB983050 ODX983050 ONT983050 OXP983050 PHL983050 PRH983050 QBD983050 QKZ983050 QUV983050 RER983050 RON983050 RYJ983050 SIF983050 SSB983050 TBX983050 TLT983050 TVP983050 UFL983050 UPH983050 UZD983050 VIZ983050 VSV983050 WCR983050 WMN983050 WWJ983050 AB16:AB18 JX16:JX18 TT16:TT18 ADP16:ADP18 ANL16:ANL18 AXH16:AXH18 BHD16:BHD18 BQZ16:BQZ18 CAV16:CAV18 CKR16:CKR18 CUN16:CUN18 DEJ16:DEJ18 DOF16:DOF18 DYB16:DYB18 EHX16:EHX18 ERT16:ERT18 FBP16:FBP18 FLL16:FLL18 FVH16:FVH18 GFD16:GFD18 GOZ16:GOZ18 GYV16:GYV18 HIR16:HIR18 HSN16:HSN18 ICJ16:ICJ18 IMF16:IMF18 IWB16:IWB18 JFX16:JFX18 JPT16:JPT18 JZP16:JZP18 KJL16:KJL18 KTH16:KTH18 LDD16:LDD18 LMZ16:LMZ18 LWV16:LWV18 MGR16:MGR18 MQN16:MQN18 NAJ16:NAJ18 NKF16:NKF18 NUB16:NUB18 ODX16:ODX18 ONT16:ONT18 OXP16:OXP18 PHL16:PHL18 PRH16:PRH18 QBD16:QBD18 QKZ16:QKZ18 QUV16:QUV18 RER16:RER18 RON16:RON18 RYJ16:RYJ18 SIF16:SIF18 SSB16:SSB18 TBX16:TBX18 TLT16:TLT18 TVP16:TVP18 UFL16:UFL18 UPH16:UPH18 UZD16:UZD18 VIZ16:VIZ18 VSV16:VSV18 WCR16:WCR18 WMN16:WMN18 WWJ16:WWJ18 AB65552:AB65554 JX65552:JX65554 TT65552:TT65554 ADP65552:ADP65554 ANL65552:ANL65554 AXH65552:AXH65554 BHD65552:BHD65554 BQZ65552:BQZ65554 CAV65552:CAV65554 CKR65552:CKR65554 CUN65552:CUN65554 DEJ65552:DEJ65554 DOF65552:DOF65554 DYB65552:DYB65554 EHX65552:EHX65554 ERT65552:ERT65554 FBP65552:FBP65554 FLL65552:FLL65554 FVH65552:FVH65554 GFD65552:GFD65554 GOZ65552:GOZ65554 GYV65552:GYV65554 HIR65552:HIR65554 HSN65552:HSN65554 ICJ65552:ICJ65554 IMF65552:IMF65554 IWB65552:IWB65554 JFX65552:JFX65554 JPT65552:JPT65554 JZP65552:JZP65554 KJL65552:KJL65554 KTH65552:KTH65554 LDD65552:LDD65554 LMZ65552:LMZ65554 LWV65552:LWV65554 MGR65552:MGR65554 MQN65552:MQN65554 NAJ65552:NAJ65554 NKF65552:NKF65554 NUB65552:NUB65554 ODX65552:ODX65554 ONT65552:ONT65554 OXP65552:OXP65554 PHL65552:PHL65554 PRH65552:PRH65554 QBD65552:QBD65554 QKZ65552:QKZ65554 QUV65552:QUV65554 RER65552:RER65554 RON65552:RON65554 RYJ65552:RYJ65554 SIF65552:SIF65554 SSB65552:SSB65554 TBX65552:TBX65554 TLT65552:TLT65554 TVP65552:TVP65554 UFL65552:UFL65554 UPH65552:UPH65554 UZD65552:UZD65554 VIZ65552:VIZ65554 VSV65552:VSV65554 WCR65552:WCR65554 WMN65552:WMN65554 WWJ65552:WWJ65554 AB131088:AB131090 JX131088:JX131090 TT131088:TT131090 ADP131088:ADP131090 ANL131088:ANL131090 AXH131088:AXH131090 BHD131088:BHD131090 BQZ131088:BQZ131090 CAV131088:CAV131090 CKR131088:CKR131090 CUN131088:CUN131090 DEJ131088:DEJ131090 DOF131088:DOF131090 DYB131088:DYB131090 EHX131088:EHX131090 ERT131088:ERT131090 FBP131088:FBP131090 FLL131088:FLL131090 FVH131088:FVH131090 GFD131088:GFD131090 GOZ131088:GOZ131090 GYV131088:GYV131090 HIR131088:HIR131090 HSN131088:HSN131090 ICJ131088:ICJ131090 IMF131088:IMF131090 IWB131088:IWB131090 JFX131088:JFX131090 JPT131088:JPT131090 JZP131088:JZP131090 KJL131088:KJL131090 KTH131088:KTH131090 LDD131088:LDD131090 LMZ131088:LMZ131090 LWV131088:LWV131090 MGR131088:MGR131090 MQN131088:MQN131090 NAJ131088:NAJ131090 NKF131088:NKF131090 NUB131088:NUB131090 ODX131088:ODX131090 ONT131088:ONT131090 OXP131088:OXP131090 PHL131088:PHL131090 PRH131088:PRH131090 QBD131088:QBD131090 QKZ131088:QKZ131090 QUV131088:QUV131090 RER131088:RER131090 RON131088:RON131090 RYJ131088:RYJ131090 SIF131088:SIF131090 SSB131088:SSB131090 TBX131088:TBX131090 TLT131088:TLT131090 TVP131088:TVP131090 UFL131088:UFL131090 UPH131088:UPH131090 UZD131088:UZD131090 VIZ131088:VIZ131090 VSV131088:VSV131090 WCR131088:WCR131090 WMN131088:WMN131090 WWJ131088:WWJ131090 AB196624:AB196626 JX196624:JX196626 TT196624:TT196626 ADP196624:ADP196626 ANL196624:ANL196626 AXH196624:AXH196626 BHD196624:BHD196626 BQZ196624:BQZ196626 CAV196624:CAV196626 CKR196624:CKR196626 CUN196624:CUN196626 DEJ196624:DEJ196626 DOF196624:DOF196626 DYB196624:DYB196626 EHX196624:EHX196626 ERT196624:ERT196626 FBP196624:FBP196626 FLL196624:FLL196626 FVH196624:FVH196626 GFD196624:GFD196626 GOZ196624:GOZ196626 GYV196624:GYV196626 HIR196624:HIR196626 HSN196624:HSN196626 ICJ196624:ICJ196626 IMF196624:IMF196626 IWB196624:IWB196626 JFX196624:JFX196626 JPT196624:JPT196626 JZP196624:JZP196626 KJL196624:KJL196626 KTH196624:KTH196626 LDD196624:LDD196626 LMZ196624:LMZ196626 LWV196624:LWV196626 MGR196624:MGR196626 MQN196624:MQN196626 NAJ196624:NAJ196626 NKF196624:NKF196626 NUB196624:NUB196626 ODX196624:ODX196626 ONT196624:ONT196626 OXP196624:OXP196626 PHL196624:PHL196626 PRH196624:PRH196626 QBD196624:QBD196626 QKZ196624:QKZ196626 QUV196624:QUV196626 RER196624:RER196626 RON196624:RON196626 RYJ196624:RYJ196626 SIF196624:SIF196626 SSB196624:SSB196626 TBX196624:TBX196626 TLT196624:TLT196626 TVP196624:TVP196626 UFL196624:UFL196626 UPH196624:UPH196626 UZD196624:UZD196626 VIZ196624:VIZ196626 VSV196624:VSV196626 WCR196624:WCR196626 WMN196624:WMN196626 WWJ196624:WWJ196626 AB262160:AB262162 JX262160:JX262162 TT262160:TT262162 ADP262160:ADP262162 ANL262160:ANL262162 AXH262160:AXH262162 BHD262160:BHD262162 BQZ262160:BQZ262162 CAV262160:CAV262162 CKR262160:CKR262162 CUN262160:CUN262162 DEJ262160:DEJ262162 DOF262160:DOF262162 DYB262160:DYB262162 EHX262160:EHX262162 ERT262160:ERT262162 FBP262160:FBP262162 FLL262160:FLL262162 FVH262160:FVH262162 GFD262160:GFD262162 GOZ262160:GOZ262162 GYV262160:GYV262162 HIR262160:HIR262162 HSN262160:HSN262162 ICJ262160:ICJ262162 IMF262160:IMF262162 IWB262160:IWB262162 JFX262160:JFX262162 JPT262160:JPT262162 JZP262160:JZP262162 KJL262160:KJL262162 KTH262160:KTH262162 LDD262160:LDD262162 LMZ262160:LMZ262162 LWV262160:LWV262162 MGR262160:MGR262162 MQN262160:MQN262162 NAJ262160:NAJ262162 NKF262160:NKF262162 NUB262160:NUB262162 ODX262160:ODX262162 ONT262160:ONT262162 OXP262160:OXP262162 PHL262160:PHL262162 PRH262160:PRH262162 QBD262160:QBD262162 QKZ262160:QKZ262162 QUV262160:QUV262162 RER262160:RER262162 RON262160:RON262162 RYJ262160:RYJ262162 SIF262160:SIF262162 SSB262160:SSB262162 TBX262160:TBX262162 TLT262160:TLT262162 TVP262160:TVP262162 UFL262160:UFL262162 UPH262160:UPH262162 UZD262160:UZD262162 VIZ262160:VIZ262162 VSV262160:VSV262162 WCR262160:WCR262162 WMN262160:WMN262162 WWJ262160:WWJ262162 AB327696:AB327698 JX327696:JX327698 TT327696:TT327698 ADP327696:ADP327698 ANL327696:ANL327698 AXH327696:AXH327698 BHD327696:BHD327698 BQZ327696:BQZ327698 CAV327696:CAV327698 CKR327696:CKR327698 CUN327696:CUN327698 DEJ327696:DEJ327698 DOF327696:DOF327698 DYB327696:DYB327698 EHX327696:EHX327698 ERT327696:ERT327698 FBP327696:FBP327698 FLL327696:FLL327698 FVH327696:FVH327698 GFD327696:GFD327698 GOZ327696:GOZ327698 GYV327696:GYV327698 HIR327696:HIR327698 HSN327696:HSN327698 ICJ327696:ICJ327698 IMF327696:IMF327698 IWB327696:IWB327698 JFX327696:JFX327698 JPT327696:JPT327698 JZP327696:JZP327698 KJL327696:KJL327698 KTH327696:KTH327698 LDD327696:LDD327698 LMZ327696:LMZ327698 LWV327696:LWV327698 MGR327696:MGR327698 MQN327696:MQN327698 NAJ327696:NAJ327698 NKF327696:NKF327698 NUB327696:NUB327698 ODX327696:ODX327698 ONT327696:ONT327698 OXP327696:OXP327698 PHL327696:PHL327698 PRH327696:PRH327698 QBD327696:QBD327698 QKZ327696:QKZ327698 QUV327696:QUV327698 RER327696:RER327698 RON327696:RON327698 RYJ327696:RYJ327698 SIF327696:SIF327698 SSB327696:SSB327698 TBX327696:TBX327698 TLT327696:TLT327698 TVP327696:TVP327698 UFL327696:UFL327698 UPH327696:UPH327698 UZD327696:UZD327698 VIZ327696:VIZ327698 VSV327696:VSV327698 WCR327696:WCR327698 WMN327696:WMN327698 WWJ327696:WWJ327698 AB393232:AB393234 JX393232:JX393234 TT393232:TT393234 ADP393232:ADP393234 ANL393232:ANL393234 AXH393232:AXH393234 BHD393232:BHD393234 BQZ393232:BQZ393234 CAV393232:CAV393234 CKR393232:CKR393234 CUN393232:CUN393234 DEJ393232:DEJ393234 DOF393232:DOF393234 DYB393232:DYB393234 EHX393232:EHX393234 ERT393232:ERT393234 FBP393232:FBP393234 FLL393232:FLL393234 FVH393232:FVH393234 GFD393232:GFD393234 GOZ393232:GOZ393234 GYV393232:GYV393234 HIR393232:HIR393234 HSN393232:HSN393234 ICJ393232:ICJ393234 IMF393232:IMF393234 IWB393232:IWB393234 JFX393232:JFX393234 JPT393232:JPT393234 JZP393232:JZP393234 KJL393232:KJL393234 KTH393232:KTH393234 LDD393232:LDD393234 LMZ393232:LMZ393234 LWV393232:LWV393234 MGR393232:MGR393234 MQN393232:MQN393234 NAJ393232:NAJ393234 NKF393232:NKF393234 NUB393232:NUB393234 ODX393232:ODX393234 ONT393232:ONT393234 OXP393232:OXP393234 PHL393232:PHL393234 PRH393232:PRH393234 QBD393232:QBD393234 QKZ393232:QKZ393234 QUV393232:QUV393234 RER393232:RER393234 RON393232:RON393234 RYJ393232:RYJ393234 SIF393232:SIF393234 SSB393232:SSB393234 TBX393232:TBX393234 TLT393232:TLT393234 TVP393232:TVP393234 UFL393232:UFL393234 UPH393232:UPH393234 UZD393232:UZD393234 VIZ393232:VIZ393234 VSV393232:VSV393234 WCR393232:WCR393234 WMN393232:WMN393234 WWJ393232:WWJ393234 AB458768:AB458770 JX458768:JX458770 TT458768:TT458770 ADP458768:ADP458770 ANL458768:ANL458770 AXH458768:AXH458770 BHD458768:BHD458770 BQZ458768:BQZ458770 CAV458768:CAV458770 CKR458768:CKR458770 CUN458768:CUN458770 DEJ458768:DEJ458770 DOF458768:DOF458770 DYB458768:DYB458770 EHX458768:EHX458770 ERT458768:ERT458770 FBP458768:FBP458770 FLL458768:FLL458770 FVH458768:FVH458770 GFD458768:GFD458770 GOZ458768:GOZ458770 GYV458768:GYV458770 HIR458768:HIR458770 HSN458768:HSN458770 ICJ458768:ICJ458770 IMF458768:IMF458770 IWB458768:IWB458770 JFX458768:JFX458770 JPT458768:JPT458770 JZP458768:JZP458770 KJL458768:KJL458770 KTH458768:KTH458770 LDD458768:LDD458770 LMZ458768:LMZ458770 LWV458768:LWV458770 MGR458768:MGR458770 MQN458768:MQN458770 NAJ458768:NAJ458770 NKF458768:NKF458770 NUB458768:NUB458770 ODX458768:ODX458770 ONT458768:ONT458770 OXP458768:OXP458770 PHL458768:PHL458770 PRH458768:PRH458770 QBD458768:QBD458770 QKZ458768:QKZ458770 QUV458768:QUV458770 RER458768:RER458770 RON458768:RON458770 RYJ458768:RYJ458770 SIF458768:SIF458770 SSB458768:SSB458770 TBX458768:TBX458770 TLT458768:TLT458770 TVP458768:TVP458770 UFL458768:UFL458770 UPH458768:UPH458770 UZD458768:UZD458770 VIZ458768:VIZ458770 VSV458768:VSV458770 WCR458768:WCR458770 WMN458768:WMN458770 WWJ458768:WWJ458770 AB524304:AB524306 JX524304:JX524306 TT524304:TT524306 ADP524304:ADP524306 ANL524304:ANL524306 AXH524304:AXH524306 BHD524304:BHD524306 BQZ524304:BQZ524306 CAV524304:CAV524306 CKR524304:CKR524306 CUN524304:CUN524306 DEJ524304:DEJ524306 DOF524304:DOF524306 DYB524304:DYB524306 EHX524304:EHX524306 ERT524304:ERT524306 FBP524304:FBP524306 FLL524304:FLL524306 FVH524304:FVH524306 GFD524304:GFD524306 GOZ524304:GOZ524306 GYV524304:GYV524306 HIR524304:HIR524306 HSN524304:HSN524306 ICJ524304:ICJ524306 IMF524304:IMF524306 IWB524304:IWB524306 JFX524304:JFX524306 JPT524304:JPT524306 JZP524304:JZP524306 KJL524304:KJL524306 KTH524304:KTH524306 LDD524304:LDD524306 LMZ524304:LMZ524306 LWV524304:LWV524306 MGR524304:MGR524306 MQN524304:MQN524306 NAJ524304:NAJ524306 NKF524304:NKF524306 NUB524304:NUB524306 ODX524304:ODX524306 ONT524304:ONT524306 OXP524304:OXP524306 PHL524304:PHL524306 PRH524304:PRH524306 QBD524304:QBD524306 QKZ524304:QKZ524306 QUV524304:QUV524306 RER524304:RER524306 RON524304:RON524306 RYJ524304:RYJ524306 SIF524304:SIF524306 SSB524304:SSB524306 TBX524304:TBX524306 TLT524304:TLT524306 TVP524304:TVP524306 UFL524304:UFL524306 UPH524304:UPH524306 UZD524304:UZD524306 VIZ524304:VIZ524306 VSV524304:VSV524306 WCR524304:WCR524306 WMN524304:WMN524306 WWJ524304:WWJ524306 AB589840:AB589842 JX589840:JX589842 TT589840:TT589842 ADP589840:ADP589842 ANL589840:ANL589842 AXH589840:AXH589842 BHD589840:BHD589842 BQZ589840:BQZ589842 CAV589840:CAV589842 CKR589840:CKR589842 CUN589840:CUN589842 DEJ589840:DEJ589842 DOF589840:DOF589842 DYB589840:DYB589842 EHX589840:EHX589842 ERT589840:ERT589842 FBP589840:FBP589842 FLL589840:FLL589842 FVH589840:FVH589842 GFD589840:GFD589842 GOZ589840:GOZ589842 GYV589840:GYV589842 HIR589840:HIR589842 HSN589840:HSN589842 ICJ589840:ICJ589842 IMF589840:IMF589842 IWB589840:IWB589842 JFX589840:JFX589842 JPT589840:JPT589842 JZP589840:JZP589842 KJL589840:KJL589842 KTH589840:KTH589842 LDD589840:LDD589842 LMZ589840:LMZ589842 LWV589840:LWV589842 MGR589840:MGR589842 MQN589840:MQN589842 NAJ589840:NAJ589842 NKF589840:NKF589842 NUB589840:NUB589842 ODX589840:ODX589842 ONT589840:ONT589842 OXP589840:OXP589842 PHL589840:PHL589842 PRH589840:PRH589842 QBD589840:QBD589842 QKZ589840:QKZ589842 QUV589840:QUV589842 RER589840:RER589842 RON589840:RON589842 RYJ589840:RYJ589842 SIF589840:SIF589842 SSB589840:SSB589842 TBX589840:TBX589842 TLT589840:TLT589842 TVP589840:TVP589842 UFL589840:UFL589842 UPH589840:UPH589842 UZD589840:UZD589842 VIZ589840:VIZ589842 VSV589840:VSV589842 WCR589840:WCR589842 WMN589840:WMN589842 WWJ589840:WWJ589842 AB655376:AB655378 JX655376:JX655378 TT655376:TT655378 ADP655376:ADP655378 ANL655376:ANL655378 AXH655376:AXH655378 BHD655376:BHD655378 BQZ655376:BQZ655378 CAV655376:CAV655378 CKR655376:CKR655378 CUN655376:CUN655378 DEJ655376:DEJ655378 DOF655376:DOF655378 DYB655376:DYB655378 EHX655376:EHX655378 ERT655376:ERT655378 FBP655376:FBP655378 FLL655376:FLL655378 FVH655376:FVH655378 GFD655376:GFD655378 GOZ655376:GOZ655378 GYV655376:GYV655378 HIR655376:HIR655378 HSN655376:HSN655378 ICJ655376:ICJ655378 IMF655376:IMF655378 IWB655376:IWB655378 JFX655376:JFX655378 JPT655376:JPT655378 JZP655376:JZP655378 KJL655376:KJL655378 KTH655376:KTH655378 LDD655376:LDD655378 LMZ655376:LMZ655378 LWV655376:LWV655378 MGR655376:MGR655378 MQN655376:MQN655378 NAJ655376:NAJ655378 NKF655376:NKF655378 NUB655376:NUB655378 ODX655376:ODX655378 ONT655376:ONT655378 OXP655376:OXP655378 PHL655376:PHL655378 PRH655376:PRH655378 QBD655376:QBD655378 QKZ655376:QKZ655378 QUV655376:QUV655378 RER655376:RER655378 RON655376:RON655378 RYJ655376:RYJ655378 SIF655376:SIF655378 SSB655376:SSB655378 TBX655376:TBX655378 TLT655376:TLT655378 TVP655376:TVP655378 UFL655376:UFL655378 UPH655376:UPH655378 UZD655376:UZD655378 VIZ655376:VIZ655378 VSV655376:VSV655378 WCR655376:WCR655378 WMN655376:WMN655378 WWJ655376:WWJ655378 AB720912:AB720914 JX720912:JX720914 TT720912:TT720914 ADP720912:ADP720914 ANL720912:ANL720914 AXH720912:AXH720914 BHD720912:BHD720914 BQZ720912:BQZ720914 CAV720912:CAV720914 CKR720912:CKR720914 CUN720912:CUN720914 DEJ720912:DEJ720914 DOF720912:DOF720914 DYB720912:DYB720914 EHX720912:EHX720914 ERT720912:ERT720914 FBP720912:FBP720914 FLL720912:FLL720914 FVH720912:FVH720914 GFD720912:GFD720914 GOZ720912:GOZ720914 GYV720912:GYV720914 HIR720912:HIR720914 HSN720912:HSN720914 ICJ720912:ICJ720914 IMF720912:IMF720914 IWB720912:IWB720914 JFX720912:JFX720914 JPT720912:JPT720914 JZP720912:JZP720914 KJL720912:KJL720914 KTH720912:KTH720914 LDD720912:LDD720914 LMZ720912:LMZ720914 LWV720912:LWV720914 MGR720912:MGR720914 MQN720912:MQN720914 NAJ720912:NAJ720914 NKF720912:NKF720914 NUB720912:NUB720914 ODX720912:ODX720914 ONT720912:ONT720914 OXP720912:OXP720914 PHL720912:PHL720914 PRH720912:PRH720914 QBD720912:QBD720914 QKZ720912:QKZ720914 QUV720912:QUV720914 RER720912:RER720914 RON720912:RON720914 RYJ720912:RYJ720914 SIF720912:SIF720914 SSB720912:SSB720914 TBX720912:TBX720914 TLT720912:TLT720914 TVP720912:TVP720914 UFL720912:UFL720914 UPH720912:UPH720914 UZD720912:UZD720914 VIZ720912:VIZ720914 VSV720912:VSV720914 WCR720912:WCR720914 WMN720912:WMN720914 WWJ720912:WWJ720914 AB786448:AB786450 JX786448:JX786450 TT786448:TT786450 ADP786448:ADP786450 ANL786448:ANL786450 AXH786448:AXH786450 BHD786448:BHD786450 BQZ786448:BQZ786450 CAV786448:CAV786450 CKR786448:CKR786450 CUN786448:CUN786450 DEJ786448:DEJ786450 DOF786448:DOF786450 DYB786448:DYB786450 EHX786448:EHX786450 ERT786448:ERT786450 FBP786448:FBP786450 FLL786448:FLL786450 FVH786448:FVH786450 GFD786448:GFD786450 GOZ786448:GOZ786450 GYV786448:GYV786450 HIR786448:HIR786450 HSN786448:HSN786450 ICJ786448:ICJ786450 IMF786448:IMF786450 IWB786448:IWB786450 JFX786448:JFX786450 JPT786448:JPT786450 JZP786448:JZP786450 KJL786448:KJL786450 KTH786448:KTH786450 LDD786448:LDD786450 LMZ786448:LMZ786450 LWV786448:LWV786450 MGR786448:MGR786450 MQN786448:MQN786450 NAJ786448:NAJ786450 NKF786448:NKF786450 NUB786448:NUB786450 ODX786448:ODX786450 ONT786448:ONT786450 OXP786448:OXP786450 PHL786448:PHL786450 PRH786448:PRH786450 QBD786448:QBD786450 QKZ786448:QKZ786450 QUV786448:QUV786450 RER786448:RER786450 RON786448:RON786450 RYJ786448:RYJ786450 SIF786448:SIF786450 SSB786448:SSB786450 TBX786448:TBX786450 TLT786448:TLT786450 TVP786448:TVP786450 UFL786448:UFL786450 UPH786448:UPH786450 UZD786448:UZD786450 VIZ786448:VIZ786450 VSV786448:VSV786450 WCR786448:WCR786450 WMN786448:WMN786450 WWJ786448:WWJ786450 AB851984:AB851986 JX851984:JX851986 TT851984:TT851986 ADP851984:ADP851986 ANL851984:ANL851986 AXH851984:AXH851986 BHD851984:BHD851986 BQZ851984:BQZ851986 CAV851984:CAV851986 CKR851984:CKR851986 CUN851984:CUN851986 DEJ851984:DEJ851986 DOF851984:DOF851986 DYB851984:DYB851986 EHX851984:EHX851986 ERT851984:ERT851986 FBP851984:FBP851986 FLL851984:FLL851986 FVH851984:FVH851986 GFD851984:GFD851986 GOZ851984:GOZ851986 GYV851984:GYV851986 HIR851984:HIR851986 HSN851984:HSN851986 ICJ851984:ICJ851986 IMF851984:IMF851986 IWB851984:IWB851986 JFX851984:JFX851986 JPT851984:JPT851986 JZP851984:JZP851986 KJL851984:KJL851986 KTH851984:KTH851986 LDD851984:LDD851986 LMZ851984:LMZ851986 LWV851984:LWV851986 MGR851984:MGR851986 MQN851984:MQN851986 NAJ851984:NAJ851986 NKF851984:NKF851986 NUB851984:NUB851986 ODX851984:ODX851986 ONT851984:ONT851986 OXP851984:OXP851986 PHL851984:PHL851986 PRH851984:PRH851986 QBD851984:QBD851986 QKZ851984:QKZ851986 QUV851984:QUV851986 RER851984:RER851986 RON851984:RON851986 RYJ851984:RYJ851986 SIF851984:SIF851986 SSB851984:SSB851986 TBX851984:TBX851986 TLT851984:TLT851986 TVP851984:TVP851986 UFL851984:UFL851986 UPH851984:UPH851986 UZD851984:UZD851986 VIZ851984:VIZ851986 VSV851984:VSV851986 WCR851984:WCR851986 WMN851984:WMN851986 WWJ851984:WWJ851986 AB917520:AB917522 JX917520:JX917522 TT917520:TT917522 ADP917520:ADP917522 ANL917520:ANL917522 AXH917520:AXH917522 BHD917520:BHD917522 BQZ917520:BQZ917522 CAV917520:CAV917522 CKR917520:CKR917522 CUN917520:CUN917522 DEJ917520:DEJ917522 DOF917520:DOF917522 DYB917520:DYB917522 EHX917520:EHX917522 ERT917520:ERT917522 FBP917520:FBP917522 FLL917520:FLL917522 FVH917520:FVH917522 GFD917520:GFD917522 GOZ917520:GOZ917522 GYV917520:GYV917522 HIR917520:HIR917522 HSN917520:HSN917522 ICJ917520:ICJ917522 IMF917520:IMF917522 IWB917520:IWB917522 JFX917520:JFX917522 JPT917520:JPT917522 JZP917520:JZP917522 KJL917520:KJL917522 KTH917520:KTH917522 LDD917520:LDD917522 LMZ917520:LMZ917522 LWV917520:LWV917522 MGR917520:MGR917522 MQN917520:MQN917522 NAJ917520:NAJ917522 NKF917520:NKF917522 NUB917520:NUB917522 ODX917520:ODX917522 ONT917520:ONT917522 OXP917520:OXP917522 PHL917520:PHL917522 PRH917520:PRH917522 QBD917520:QBD917522 QKZ917520:QKZ917522 QUV917520:QUV917522 RER917520:RER917522 RON917520:RON917522 RYJ917520:RYJ917522 SIF917520:SIF917522 SSB917520:SSB917522 TBX917520:TBX917522 TLT917520:TLT917522 TVP917520:TVP917522 UFL917520:UFL917522 UPH917520:UPH917522 UZD917520:UZD917522 VIZ917520:VIZ917522 VSV917520:VSV917522 WCR917520:WCR917522 WMN917520:WMN917522 WWJ917520:WWJ917522 AB983056:AB983058 JX983056:JX983058 TT983056:TT983058 ADP983056:ADP983058 ANL983056:ANL983058 AXH983056:AXH983058 BHD983056:BHD983058 BQZ983056:BQZ983058 CAV983056:CAV983058 CKR983056:CKR983058 CUN983056:CUN983058 DEJ983056:DEJ983058 DOF983056:DOF983058 DYB983056:DYB983058 EHX983056:EHX983058 ERT983056:ERT983058 FBP983056:FBP983058 FLL983056:FLL983058 FVH983056:FVH983058 GFD983056:GFD983058 GOZ983056:GOZ983058 GYV983056:GYV983058 HIR983056:HIR983058 HSN983056:HSN983058 ICJ983056:ICJ983058 IMF983056:IMF983058 IWB983056:IWB983058 JFX983056:JFX983058 JPT983056:JPT983058 JZP983056:JZP983058 KJL983056:KJL983058 KTH983056:KTH983058 LDD983056:LDD983058 LMZ983056:LMZ983058 LWV983056:LWV983058 MGR983056:MGR983058 MQN983056:MQN983058 NAJ983056:NAJ983058 NKF983056:NKF983058 NUB983056:NUB983058 ODX983056:ODX983058 ONT983056:ONT983058 OXP983056:OXP983058 PHL983056:PHL983058 PRH983056:PRH983058 QBD983056:QBD983058 QKZ983056:QKZ983058 QUV983056:QUV983058 RER983056:RER983058 RON983056:RON983058 RYJ983056:RYJ983058 SIF983056:SIF983058 SSB983056:SSB983058 TBX983056:TBX983058 TLT983056:TLT983058 TVP983056:TVP983058 UFL983056:UFL983058 UPH983056:UPH983058 UZD983056:UZD983058 VIZ983056:VIZ983058 VSV983056:VSV983058 WCR983056:WCR983058 WMN983056:WMN983058 WWJ983056:WWJ983058 AB20 JX20 TT20 ADP20 ANL20 AXH20 BHD20 BQZ20 CAV20 CKR20 CUN20 DEJ20 DOF20 DYB20 EHX20 ERT20 FBP20 FLL20 FVH20 GFD20 GOZ20 GYV20 HIR20 HSN20 ICJ20 IMF20 IWB20 JFX20 JPT20 JZP20 KJL20 KTH20 LDD20 LMZ20 LWV20 MGR20 MQN20 NAJ20 NKF20 NUB20 ODX20 ONT20 OXP20 PHL20 PRH20 QBD20 QKZ20 QUV20 RER20 RON20 RYJ20 SIF20 SSB20 TBX20 TLT20 TVP20 UFL20 UPH20 UZD20 VIZ20 VSV20 WCR20 WMN20 WWJ20 AB65556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AB131092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AB196628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AB262164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AB327700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AB393236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AB458772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AB524308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AB589844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AB655380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AB720916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AB786452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AB851988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AB917524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AB983060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J983060 AB22:AB23 JX22:JX23 TT22:TT23 ADP22:ADP23 ANL22:ANL23 AXH22:AXH23 BHD22:BHD23 BQZ22:BQZ23 CAV22:CAV23 CKR22:CKR23 CUN22:CUN23 DEJ22:DEJ23 DOF22:DOF23 DYB22:DYB23 EHX22:EHX23 ERT22:ERT23 FBP22:FBP23 FLL22:FLL23 FVH22:FVH23 GFD22:GFD23 GOZ22:GOZ23 GYV22:GYV23 HIR22:HIR23 HSN22:HSN23 ICJ22:ICJ23 IMF22:IMF23 IWB22:IWB23 JFX22:JFX23 JPT22:JPT23 JZP22:JZP23 KJL22:KJL23 KTH22:KTH23 LDD22:LDD23 LMZ22:LMZ23 LWV22:LWV23 MGR22:MGR23 MQN22:MQN23 NAJ22:NAJ23 NKF22:NKF23 NUB22:NUB23 ODX22:ODX23 ONT22:ONT23 OXP22:OXP23 PHL22:PHL23 PRH22:PRH23 QBD22:QBD23 QKZ22:QKZ23 QUV22:QUV23 RER22:RER23 RON22:RON23 RYJ22:RYJ23 SIF22:SIF23 SSB22:SSB23 TBX22:TBX23 TLT22:TLT23 TVP22:TVP23 UFL22:UFL23 UPH22:UPH23 UZD22:UZD23 VIZ22:VIZ23 VSV22:VSV23 WCR22:WCR23 WMN22:WMN23 WWJ22:WWJ23 AB65558:AB65559 JX65558:JX65559 TT65558:TT65559 ADP65558:ADP65559 ANL65558:ANL65559 AXH65558:AXH65559 BHD65558:BHD65559 BQZ65558:BQZ65559 CAV65558:CAV65559 CKR65558:CKR65559 CUN65558:CUN65559 DEJ65558:DEJ65559 DOF65558:DOF65559 DYB65558:DYB65559 EHX65558:EHX65559 ERT65558:ERT65559 FBP65558:FBP65559 FLL65558:FLL65559 FVH65558:FVH65559 GFD65558:GFD65559 GOZ65558:GOZ65559 GYV65558:GYV65559 HIR65558:HIR65559 HSN65558:HSN65559 ICJ65558:ICJ65559 IMF65558:IMF65559 IWB65558:IWB65559 JFX65558:JFX65559 JPT65558:JPT65559 JZP65558:JZP65559 KJL65558:KJL65559 KTH65558:KTH65559 LDD65558:LDD65559 LMZ65558:LMZ65559 LWV65558:LWV65559 MGR65558:MGR65559 MQN65558:MQN65559 NAJ65558:NAJ65559 NKF65558:NKF65559 NUB65558:NUB65559 ODX65558:ODX65559 ONT65558:ONT65559 OXP65558:OXP65559 PHL65558:PHL65559 PRH65558:PRH65559 QBD65558:QBD65559 QKZ65558:QKZ65559 QUV65558:QUV65559 RER65558:RER65559 RON65558:RON65559 RYJ65558:RYJ65559 SIF65558:SIF65559 SSB65558:SSB65559 TBX65558:TBX65559 TLT65558:TLT65559 TVP65558:TVP65559 UFL65558:UFL65559 UPH65558:UPH65559 UZD65558:UZD65559 VIZ65558:VIZ65559 VSV65558:VSV65559 WCR65558:WCR65559 WMN65558:WMN65559 WWJ65558:WWJ65559 AB131094:AB131095 JX131094:JX131095 TT131094:TT131095 ADP131094:ADP131095 ANL131094:ANL131095 AXH131094:AXH131095 BHD131094:BHD131095 BQZ131094:BQZ131095 CAV131094:CAV131095 CKR131094:CKR131095 CUN131094:CUN131095 DEJ131094:DEJ131095 DOF131094:DOF131095 DYB131094:DYB131095 EHX131094:EHX131095 ERT131094:ERT131095 FBP131094:FBP131095 FLL131094:FLL131095 FVH131094:FVH131095 GFD131094:GFD131095 GOZ131094:GOZ131095 GYV131094:GYV131095 HIR131094:HIR131095 HSN131094:HSN131095 ICJ131094:ICJ131095 IMF131094:IMF131095 IWB131094:IWB131095 JFX131094:JFX131095 JPT131094:JPT131095 JZP131094:JZP131095 KJL131094:KJL131095 KTH131094:KTH131095 LDD131094:LDD131095 LMZ131094:LMZ131095 LWV131094:LWV131095 MGR131094:MGR131095 MQN131094:MQN131095 NAJ131094:NAJ131095 NKF131094:NKF131095 NUB131094:NUB131095 ODX131094:ODX131095 ONT131094:ONT131095 OXP131094:OXP131095 PHL131094:PHL131095 PRH131094:PRH131095 QBD131094:QBD131095 QKZ131094:QKZ131095 QUV131094:QUV131095 RER131094:RER131095 RON131094:RON131095 RYJ131094:RYJ131095 SIF131094:SIF131095 SSB131094:SSB131095 TBX131094:TBX131095 TLT131094:TLT131095 TVP131094:TVP131095 UFL131094:UFL131095 UPH131094:UPH131095 UZD131094:UZD131095 VIZ131094:VIZ131095 VSV131094:VSV131095 WCR131094:WCR131095 WMN131094:WMN131095 WWJ131094:WWJ131095 AB196630:AB196631 JX196630:JX196631 TT196630:TT196631 ADP196630:ADP196631 ANL196630:ANL196631 AXH196630:AXH196631 BHD196630:BHD196631 BQZ196630:BQZ196631 CAV196630:CAV196631 CKR196630:CKR196631 CUN196630:CUN196631 DEJ196630:DEJ196631 DOF196630:DOF196631 DYB196630:DYB196631 EHX196630:EHX196631 ERT196630:ERT196631 FBP196630:FBP196631 FLL196630:FLL196631 FVH196630:FVH196631 GFD196630:GFD196631 GOZ196630:GOZ196631 GYV196630:GYV196631 HIR196630:HIR196631 HSN196630:HSN196631 ICJ196630:ICJ196631 IMF196630:IMF196631 IWB196630:IWB196631 JFX196630:JFX196631 JPT196630:JPT196631 JZP196630:JZP196631 KJL196630:KJL196631 KTH196630:KTH196631 LDD196630:LDD196631 LMZ196630:LMZ196631 LWV196630:LWV196631 MGR196630:MGR196631 MQN196630:MQN196631 NAJ196630:NAJ196631 NKF196630:NKF196631 NUB196630:NUB196631 ODX196630:ODX196631 ONT196630:ONT196631 OXP196630:OXP196631 PHL196630:PHL196631 PRH196630:PRH196631 QBD196630:QBD196631 QKZ196630:QKZ196631 QUV196630:QUV196631 RER196630:RER196631 RON196630:RON196631 RYJ196630:RYJ196631 SIF196630:SIF196631 SSB196630:SSB196631 TBX196630:TBX196631 TLT196630:TLT196631 TVP196630:TVP196631 UFL196630:UFL196631 UPH196630:UPH196631 UZD196630:UZD196631 VIZ196630:VIZ196631 VSV196630:VSV196631 WCR196630:WCR196631 WMN196630:WMN196631 WWJ196630:WWJ196631 AB262166:AB262167 JX262166:JX262167 TT262166:TT262167 ADP262166:ADP262167 ANL262166:ANL262167 AXH262166:AXH262167 BHD262166:BHD262167 BQZ262166:BQZ262167 CAV262166:CAV262167 CKR262166:CKR262167 CUN262166:CUN262167 DEJ262166:DEJ262167 DOF262166:DOF262167 DYB262166:DYB262167 EHX262166:EHX262167 ERT262166:ERT262167 FBP262166:FBP262167 FLL262166:FLL262167 FVH262166:FVH262167 GFD262166:GFD262167 GOZ262166:GOZ262167 GYV262166:GYV262167 HIR262166:HIR262167 HSN262166:HSN262167 ICJ262166:ICJ262167 IMF262166:IMF262167 IWB262166:IWB262167 JFX262166:JFX262167 JPT262166:JPT262167 JZP262166:JZP262167 KJL262166:KJL262167 KTH262166:KTH262167 LDD262166:LDD262167 LMZ262166:LMZ262167 LWV262166:LWV262167 MGR262166:MGR262167 MQN262166:MQN262167 NAJ262166:NAJ262167 NKF262166:NKF262167 NUB262166:NUB262167 ODX262166:ODX262167 ONT262166:ONT262167 OXP262166:OXP262167 PHL262166:PHL262167 PRH262166:PRH262167 QBD262166:QBD262167 QKZ262166:QKZ262167 QUV262166:QUV262167 RER262166:RER262167 RON262166:RON262167 RYJ262166:RYJ262167 SIF262166:SIF262167 SSB262166:SSB262167 TBX262166:TBX262167 TLT262166:TLT262167 TVP262166:TVP262167 UFL262166:UFL262167 UPH262166:UPH262167 UZD262166:UZD262167 VIZ262166:VIZ262167 VSV262166:VSV262167 WCR262166:WCR262167 WMN262166:WMN262167 WWJ262166:WWJ262167 AB327702:AB327703 JX327702:JX327703 TT327702:TT327703 ADP327702:ADP327703 ANL327702:ANL327703 AXH327702:AXH327703 BHD327702:BHD327703 BQZ327702:BQZ327703 CAV327702:CAV327703 CKR327702:CKR327703 CUN327702:CUN327703 DEJ327702:DEJ327703 DOF327702:DOF327703 DYB327702:DYB327703 EHX327702:EHX327703 ERT327702:ERT327703 FBP327702:FBP327703 FLL327702:FLL327703 FVH327702:FVH327703 GFD327702:GFD327703 GOZ327702:GOZ327703 GYV327702:GYV327703 HIR327702:HIR327703 HSN327702:HSN327703 ICJ327702:ICJ327703 IMF327702:IMF327703 IWB327702:IWB327703 JFX327702:JFX327703 JPT327702:JPT327703 JZP327702:JZP327703 KJL327702:KJL327703 KTH327702:KTH327703 LDD327702:LDD327703 LMZ327702:LMZ327703 LWV327702:LWV327703 MGR327702:MGR327703 MQN327702:MQN327703 NAJ327702:NAJ327703 NKF327702:NKF327703 NUB327702:NUB327703 ODX327702:ODX327703 ONT327702:ONT327703 OXP327702:OXP327703 PHL327702:PHL327703 PRH327702:PRH327703 QBD327702:QBD327703 QKZ327702:QKZ327703 QUV327702:QUV327703 RER327702:RER327703 RON327702:RON327703 RYJ327702:RYJ327703 SIF327702:SIF327703 SSB327702:SSB327703 TBX327702:TBX327703 TLT327702:TLT327703 TVP327702:TVP327703 UFL327702:UFL327703 UPH327702:UPH327703 UZD327702:UZD327703 VIZ327702:VIZ327703 VSV327702:VSV327703 WCR327702:WCR327703 WMN327702:WMN327703 WWJ327702:WWJ327703 AB393238:AB393239 JX393238:JX393239 TT393238:TT393239 ADP393238:ADP393239 ANL393238:ANL393239 AXH393238:AXH393239 BHD393238:BHD393239 BQZ393238:BQZ393239 CAV393238:CAV393239 CKR393238:CKR393239 CUN393238:CUN393239 DEJ393238:DEJ393239 DOF393238:DOF393239 DYB393238:DYB393239 EHX393238:EHX393239 ERT393238:ERT393239 FBP393238:FBP393239 FLL393238:FLL393239 FVH393238:FVH393239 GFD393238:GFD393239 GOZ393238:GOZ393239 GYV393238:GYV393239 HIR393238:HIR393239 HSN393238:HSN393239 ICJ393238:ICJ393239 IMF393238:IMF393239 IWB393238:IWB393239 JFX393238:JFX393239 JPT393238:JPT393239 JZP393238:JZP393239 KJL393238:KJL393239 KTH393238:KTH393239 LDD393238:LDD393239 LMZ393238:LMZ393239 LWV393238:LWV393239 MGR393238:MGR393239 MQN393238:MQN393239 NAJ393238:NAJ393239 NKF393238:NKF393239 NUB393238:NUB393239 ODX393238:ODX393239 ONT393238:ONT393239 OXP393238:OXP393239 PHL393238:PHL393239 PRH393238:PRH393239 QBD393238:QBD393239 QKZ393238:QKZ393239 QUV393238:QUV393239 RER393238:RER393239 RON393238:RON393239 RYJ393238:RYJ393239 SIF393238:SIF393239 SSB393238:SSB393239 TBX393238:TBX393239 TLT393238:TLT393239 TVP393238:TVP393239 UFL393238:UFL393239 UPH393238:UPH393239 UZD393238:UZD393239 VIZ393238:VIZ393239 VSV393238:VSV393239 WCR393238:WCR393239 WMN393238:WMN393239 WWJ393238:WWJ393239 AB458774:AB458775 JX458774:JX458775 TT458774:TT458775 ADP458774:ADP458775 ANL458774:ANL458775 AXH458774:AXH458775 BHD458774:BHD458775 BQZ458774:BQZ458775 CAV458774:CAV458775 CKR458774:CKR458775 CUN458774:CUN458775 DEJ458774:DEJ458775 DOF458774:DOF458775 DYB458774:DYB458775 EHX458774:EHX458775 ERT458774:ERT458775 FBP458774:FBP458775 FLL458774:FLL458775 FVH458774:FVH458775 GFD458774:GFD458775 GOZ458774:GOZ458775 GYV458774:GYV458775 HIR458774:HIR458775 HSN458774:HSN458775 ICJ458774:ICJ458775 IMF458774:IMF458775 IWB458774:IWB458775 JFX458774:JFX458775 JPT458774:JPT458775 JZP458774:JZP458775 KJL458774:KJL458775 KTH458774:KTH458775 LDD458774:LDD458775 LMZ458774:LMZ458775 LWV458774:LWV458775 MGR458774:MGR458775 MQN458774:MQN458775 NAJ458774:NAJ458775 NKF458774:NKF458775 NUB458774:NUB458775 ODX458774:ODX458775 ONT458774:ONT458775 OXP458774:OXP458775 PHL458774:PHL458775 PRH458774:PRH458775 QBD458774:QBD458775 QKZ458774:QKZ458775 QUV458774:QUV458775 RER458774:RER458775 RON458774:RON458775 RYJ458774:RYJ458775 SIF458774:SIF458775 SSB458774:SSB458775 TBX458774:TBX458775 TLT458774:TLT458775 TVP458774:TVP458775 UFL458774:UFL458775 UPH458774:UPH458775 UZD458774:UZD458775 VIZ458774:VIZ458775 VSV458774:VSV458775 WCR458774:WCR458775 WMN458774:WMN458775 WWJ458774:WWJ458775 AB524310:AB524311 JX524310:JX524311 TT524310:TT524311 ADP524310:ADP524311 ANL524310:ANL524311 AXH524310:AXH524311 BHD524310:BHD524311 BQZ524310:BQZ524311 CAV524310:CAV524311 CKR524310:CKR524311 CUN524310:CUN524311 DEJ524310:DEJ524311 DOF524310:DOF524311 DYB524310:DYB524311 EHX524310:EHX524311 ERT524310:ERT524311 FBP524310:FBP524311 FLL524310:FLL524311 FVH524310:FVH524311 GFD524310:GFD524311 GOZ524310:GOZ524311 GYV524310:GYV524311 HIR524310:HIR524311 HSN524310:HSN524311 ICJ524310:ICJ524311 IMF524310:IMF524311 IWB524310:IWB524311 JFX524310:JFX524311 JPT524310:JPT524311 JZP524310:JZP524311 KJL524310:KJL524311 KTH524310:KTH524311 LDD524310:LDD524311 LMZ524310:LMZ524311 LWV524310:LWV524311 MGR524310:MGR524311 MQN524310:MQN524311 NAJ524310:NAJ524311 NKF524310:NKF524311 NUB524310:NUB524311 ODX524310:ODX524311 ONT524310:ONT524311 OXP524310:OXP524311 PHL524310:PHL524311 PRH524310:PRH524311 QBD524310:QBD524311 QKZ524310:QKZ524311 QUV524310:QUV524311 RER524310:RER524311 RON524310:RON524311 RYJ524310:RYJ524311 SIF524310:SIF524311 SSB524310:SSB524311 TBX524310:TBX524311 TLT524310:TLT524311 TVP524310:TVP524311 UFL524310:UFL524311 UPH524310:UPH524311 UZD524310:UZD524311 VIZ524310:VIZ524311 VSV524310:VSV524311 WCR524310:WCR524311 WMN524310:WMN524311 WWJ524310:WWJ524311 AB589846:AB589847 JX589846:JX589847 TT589846:TT589847 ADP589846:ADP589847 ANL589846:ANL589847 AXH589846:AXH589847 BHD589846:BHD589847 BQZ589846:BQZ589847 CAV589846:CAV589847 CKR589846:CKR589847 CUN589846:CUN589847 DEJ589846:DEJ589847 DOF589846:DOF589847 DYB589846:DYB589847 EHX589846:EHX589847 ERT589846:ERT589847 FBP589846:FBP589847 FLL589846:FLL589847 FVH589846:FVH589847 GFD589846:GFD589847 GOZ589846:GOZ589847 GYV589846:GYV589847 HIR589846:HIR589847 HSN589846:HSN589847 ICJ589846:ICJ589847 IMF589846:IMF589847 IWB589846:IWB589847 JFX589846:JFX589847 JPT589846:JPT589847 JZP589846:JZP589847 KJL589846:KJL589847 KTH589846:KTH589847 LDD589846:LDD589847 LMZ589846:LMZ589847 LWV589846:LWV589847 MGR589846:MGR589847 MQN589846:MQN589847 NAJ589846:NAJ589847 NKF589846:NKF589847 NUB589846:NUB589847 ODX589846:ODX589847 ONT589846:ONT589847 OXP589846:OXP589847 PHL589846:PHL589847 PRH589846:PRH589847 QBD589846:QBD589847 QKZ589846:QKZ589847 QUV589846:QUV589847 RER589846:RER589847 RON589846:RON589847 RYJ589846:RYJ589847 SIF589846:SIF589847 SSB589846:SSB589847 TBX589846:TBX589847 TLT589846:TLT589847 TVP589846:TVP589847 UFL589846:UFL589847 UPH589846:UPH589847 UZD589846:UZD589847 VIZ589846:VIZ589847 VSV589846:VSV589847 WCR589846:WCR589847 WMN589846:WMN589847 WWJ589846:WWJ589847 AB655382:AB655383 JX655382:JX655383 TT655382:TT655383 ADP655382:ADP655383 ANL655382:ANL655383 AXH655382:AXH655383 BHD655382:BHD655383 BQZ655382:BQZ655383 CAV655382:CAV655383 CKR655382:CKR655383 CUN655382:CUN655383 DEJ655382:DEJ655383 DOF655382:DOF655383 DYB655382:DYB655383 EHX655382:EHX655383 ERT655382:ERT655383 FBP655382:FBP655383 FLL655382:FLL655383 FVH655382:FVH655383 GFD655382:GFD655383 GOZ655382:GOZ655383 GYV655382:GYV655383 HIR655382:HIR655383 HSN655382:HSN655383 ICJ655382:ICJ655383 IMF655382:IMF655383 IWB655382:IWB655383 JFX655382:JFX655383 JPT655382:JPT655383 JZP655382:JZP655383 KJL655382:KJL655383 KTH655382:KTH655383 LDD655382:LDD655383 LMZ655382:LMZ655383 LWV655382:LWV655383 MGR655382:MGR655383 MQN655382:MQN655383 NAJ655382:NAJ655383 NKF655382:NKF655383 NUB655382:NUB655383 ODX655382:ODX655383 ONT655382:ONT655383 OXP655382:OXP655383 PHL655382:PHL655383 PRH655382:PRH655383 QBD655382:QBD655383 QKZ655382:QKZ655383 QUV655382:QUV655383 RER655382:RER655383 RON655382:RON655383 RYJ655382:RYJ655383 SIF655382:SIF655383 SSB655382:SSB655383 TBX655382:TBX655383 TLT655382:TLT655383 TVP655382:TVP655383 UFL655382:UFL655383 UPH655382:UPH655383 UZD655382:UZD655383 VIZ655382:VIZ655383 VSV655382:VSV655383 WCR655382:WCR655383 WMN655382:WMN655383 WWJ655382:WWJ655383 AB720918:AB720919 JX720918:JX720919 TT720918:TT720919 ADP720918:ADP720919 ANL720918:ANL720919 AXH720918:AXH720919 BHD720918:BHD720919 BQZ720918:BQZ720919 CAV720918:CAV720919 CKR720918:CKR720919 CUN720918:CUN720919 DEJ720918:DEJ720919 DOF720918:DOF720919 DYB720918:DYB720919 EHX720918:EHX720919 ERT720918:ERT720919 FBP720918:FBP720919 FLL720918:FLL720919 FVH720918:FVH720919 GFD720918:GFD720919 GOZ720918:GOZ720919 GYV720918:GYV720919 HIR720918:HIR720919 HSN720918:HSN720919 ICJ720918:ICJ720919 IMF720918:IMF720919 IWB720918:IWB720919 JFX720918:JFX720919 JPT720918:JPT720919 JZP720918:JZP720919 KJL720918:KJL720919 KTH720918:KTH720919 LDD720918:LDD720919 LMZ720918:LMZ720919 LWV720918:LWV720919 MGR720918:MGR720919 MQN720918:MQN720919 NAJ720918:NAJ720919 NKF720918:NKF720919 NUB720918:NUB720919 ODX720918:ODX720919 ONT720918:ONT720919 OXP720918:OXP720919 PHL720918:PHL720919 PRH720918:PRH720919 QBD720918:QBD720919 QKZ720918:QKZ720919 QUV720918:QUV720919 RER720918:RER720919 RON720918:RON720919 RYJ720918:RYJ720919 SIF720918:SIF720919 SSB720918:SSB720919 TBX720918:TBX720919 TLT720918:TLT720919 TVP720918:TVP720919 UFL720918:UFL720919 UPH720918:UPH720919 UZD720918:UZD720919 VIZ720918:VIZ720919 VSV720918:VSV720919 WCR720918:WCR720919 WMN720918:WMN720919 WWJ720918:WWJ720919 AB786454:AB786455 JX786454:JX786455 TT786454:TT786455 ADP786454:ADP786455 ANL786454:ANL786455 AXH786454:AXH786455 BHD786454:BHD786455 BQZ786454:BQZ786455 CAV786454:CAV786455 CKR786454:CKR786455 CUN786454:CUN786455 DEJ786454:DEJ786455 DOF786454:DOF786455 DYB786454:DYB786455 EHX786454:EHX786455 ERT786454:ERT786455 FBP786454:FBP786455 FLL786454:FLL786455 FVH786454:FVH786455 GFD786454:GFD786455 GOZ786454:GOZ786455 GYV786454:GYV786455 HIR786454:HIR786455 HSN786454:HSN786455 ICJ786454:ICJ786455 IMF786454:IMF786455 IWB786454:IWB786455 JFX786454:JFX786455 JPT786454:JPT786455 JZP786454:JZP786455 KJL786454:KJL786455 KTH786454:KTH786455 LDD786454:LDD786455 LMZ786454:LMZ786455 LWV786454:LWV786455 MGR786454:MGR786455 MQN786454:MQN786455 NAJ786454:NAJ786455 NKF786454:NKF786455 NUB786454:NUB786455 ODX786454:ODX786455 ONT786454:ONT786455 OXP786454:OXP786455 PHL786454:PHL786455 PRH786454:PRH786455 QBD786454:QBD786455 QKZ786454:QKZ786455 QUV786454:QUV786455 RER786454:RER786455 RON786454:RON786455 RYJ786454:RYJ786455 SIF786454:SIF786455 SSB786454:SSB786455 TBX786454:TBX786455 TLT786454:TLT786455 TVP786454:TVP786455 UFL786454:UFL786455 UPH786454:UPH786455 UZD786454:UZD786455 VIZ786454:VIZ786455 VSV786454:VSV786455 WCR786454:WCR786455 WMN786454:WMN786455 WWJ786454:WWJ786455 AB851990:AB851991 JX851990:JX851991 TT851990:TT851991 ADP851990:ADP851991 ANL851990:ANL851991 AXH851990:AXH851991 BHD851990:BHD851991 BQZ851990:BQZ851991 CAV851990:CAV851991 CKR851990:CKR851991 CUN851990:CUN851991 DEJ851990:DEJ851991 DOF851990:DOF851991 DYB851990:DYB851991 EHX851990:EHX851991 ERT851990:ERT851991 FBP851990:FBP851991 FLL851990:FLL851991 FVH851990:FVH851991 GFD851990:GFD851991 GOZ851990:GOZ851991 GYV851990:GYV851991 HIR851990:HIR851991 HSN851990:HSN851991 ICJ851990:ICJ851991 IMF851990:IMF851991 IWB851990:IWB851991 JFX851990:JFX851991 JPT851990:JPT851991 JZP851990:JZP851991 KJL851990:KJL851991 KTH851990:KTH851991 LDD851990:LDD851991 LMZ851990:LMZ851991 LWV851990:LWV851991 MGR851990:MGR851991 MQN851990:MQN851991 NAJ851990:NAJ851991 NKF851990:NKF851991 NUB851990:NUB851991 ODX851990:ODX851991 ONT851990:ONT851991 OXP851990:OXP851991 PHL851990:PHL851991 PRH851990:PRH851991 QBD851990:QBD851991 QKZ851990:QKZ851991 QUV851990:QUV851991 RER851990:RER851991 RON851990:RON851991 RYJ851990:RYJ851991 SIF851990:SIF851991 SSB851990:SSB851991 TBX851990:TBX851991 TLT851990:TLT851991 TVP851990:TVP851991 UFL851990:UFL851991 UPH851990:UPH851991 UZD851990:UZD851991 VIZ851990:VIZ851991 VSV851990:VSV851991 WCR851990:WCR851991 WMN851990:WMN851991 WWJ851990:WWJ851991 AB917526:AB917527 JX917526:JX917527 TT917526:TT917527 ADP917526:ADP917527 ANL917526:ANL917527 AXH917526:AXH917527 BHD917526:BHD917527 BQZ917526:BQZ917527 CAV917526:CAV917527 CKR917526:CKR917527 CUN917526:CUN917527 DEJ917526:DEJ917527 DOF917526:DOF917527 DYB917526:DYB917527 EHX917526:EHX917527 ERT917526:ERT917527 FBP917526:FBP917527 FLL917526:FLL917527 FVH917526:FVH917527 GFD917526:GFD917527 GOZ917526:GOZ917527 GYV917526:GYV917527 HIR917526:HIR917527 HSN917526:HSN917527 ICJ917526:ICJ917527 IMF917526:IMF917527 IWB917526:IWB917527 JFX917526:JFX917527 JPT917526:JPT917527 JZP917526:JZP917527 KJL917526:KJL917527 KTH917526:KTH917527 LDD917526:LDD917527 LMZ917526:LMZ917527 LWV917526:LWV917527 MGR917526:MGR917527 MQN917526:MQN917527 NAJ917526:NAJ917527 NKF917526:NKF917527 NUB917526:NUB917527 ODX917526:ODX917527 ONT917526:ONT917527 OXP917526:OXP917527 PHL917526:PHL917527 PRH917526:PRH917527 QBD917526:QBD917527 QKZ917526:QKZ917527 QUV917526:QUV917527 RER917526:RER917527 RON917526:RON917527 RYJ917526:RYJ917527 SIF917526:SIF917527 SSB917526:SSB917527 TBX917526:TBX917527 TLT917526:TLT917527 TVP917526:TVP917527 UFL917526:UFL917527 UPH917526:UPH917527 UZD917526:UZD917527 VIZ917526:VIZ917527 VSV917526:VSV917527 WCR917526:WCR917527 WMN917526:WMN917527 WWJ917526:WWJ917527 AB983062:AB983063 JX983062:JX983063 TT983062:TT983063 ADP983062:ADP983063 ANL983062:ANL983063 AXH983062:AXH983063 BHD983062:BHD983063 BQZ983062:BQZ983063 CAV983062:CAV983063 CKR983062:CKR983063 CUN983062:CUN983063 DEJ983062:DEJ983063 DOF983062:DOF983063 DYB983062:DYB983063 EHX983062:EHX983063 ERT983062:ERT983063 FBP983062:FBP983063 FLL983062:FLL983063 FVH983062:FVH983063 GFD983062:GFD983063 GOZ983062:GOZ983063 GYV983062:GYV983063 HIR983062:HIR983063 HSN983062:HSN983063 ICJ983062:ICJ983063 IMF983062:IMF983063 IWB983062:IWB983063 JFX983062:JFX983063 JPT983062:JPT983063 JZP983062:JZP983063 KJL983062:KJL983063 KTH983062:KTH983063 LDD983062:LDD983063 LMZ983062:LMZ983063 LWV983062:LWV983063 MGR983062:MGR983063 MQN983062:MQN983063 NAJ983062:NAJ983063 NKF983062:NKF983063 NUB983062:NUB983063 ODX983062:ODX983063 ONT983062:ONT983063 OXP983062:OXP983063 PHL983062:PHL983063 PRH983062:PRH983063 QBD983062:QBD983063 QKZ983062:QKZ983063 QUV983062:QUV983063 RER983062:RER983063 RON983062:RON983063 RYJ983062:RYJ983063 SIF983062:SIF983063 SSB983062:SSB983063 TBX983062:TBX983063 TLT983062:TLT983063 TVP983062:TVP983063 UFL983062:UFL983063 UPH983062:UPH983063 UZD983062:UZD983063 VIZ983062:VIZ983063 VSV983062:VSV983063 WCR983062:WCR983063 WMN983062:WMN983063 WWJ983062:WWJ983063 AB25:AB32 JX25:JX32 TT25:TT32 ADP25:ADP32 ANL25:ANL32 AXH25:AXH32 BHD25:BHD32 BQZ25:BQZ32 CAV25:CAV32 CKR25:CKR32 CUN25:CUN32 DEJ25:DEJ32 DOF25:DOF32 DYB25:DYB32 EHX25:EHX32 ERT25:ERT32 FBP25:FBP32 FLL25:FLL32 FVH25:FVH32 GFD25:GFD32 GOZ25:GOZ32 GYV25:GYV32 HIR25:HIR32 HSN25:HSN32 ICJ25:ICJ32 IMF25:IMF32 IWB25:IWB32 JFX25:JFX32 JPT25:JPT32 JZP25:JZP32 KJL25:KJL32 KTH25:KTH32 LDD25:LDD32 LMZ25:LMZ32 LWV25:LWV32 MGR25:MGR32 MQN25:MQN32 NAJ25:NAJ32 NKF25:NKF32 NUB25:NUB32 ODX25:ODX32 ONT25:ONT32 OXP25:OXP32 PHL25:PHL32 PRH25:PRH32 QBD25:QBD32 QKZ25:QKZ32 QUV25:QUV32 RER25:RER32 RON25:RON32 RYJ25:RYJ32 SIF25:SIF32 SSB25:SSB32 TBX25:TBX32 TLT25:TLT32 TVP25:TVP32 UFL25:UFL32 UPH25:UPH32 UZD25:UZD32 VIZ25:VIZ32 VSV25:VSV32 WCR25:WCR32 WMN25:WMN32 WWJ25:WWJ32 AB65561:AB65568 JX65561:JX65568 TT65561:TT65568 ADP65561:ADP65568 ANL65561:ANL65568 AXH65561:AXH65568 BHD65561:BHD65568 BQZ65561:BQZ65568 CAV65561:CAV65568 CKR65561:CKR65568 CUN65561:CUN65568 DEJ65561:DEJ65568 DOF65561:DOF65568 DYB65561:DYB65568 EHX65561:EHX65568 ERT65561:ERT65568 FBP65561:FBP65568 FLL65561:FLL65568 FVH65561:FVH65568 GFD65561:GFD65568 GOZ65561:GOZ65568 GYV65561:GYV65568 HIR65561:HIR65568 HSN65561:HSN65568 ICJ65561:ICJ65568 IMF65561:IMF65568 IWB65561:IWB65568 JFX65561:JFX65568 JPT65561:JPT65568 JZP65561:JZP65568 KJL65561:KJL65568 KTH65561:KTH65568 LDD65561:LDD65568 LMZ65561:LMZ65568 LWV65561:LWV65568 MGR65561:MGR65568 MQN65561:MQN65568 NAJ65561:NAJ65568 NKF65561:NKF65568 NUB65561:NUB65568 ODX65561:ODX65568 ONT65561:ONT65568 OXP65561:OXP65568 PHL65561:PHL65568 PRH65561:PRH65568 QBD65561:QBD65568 QKZ65561:QKZ65568 QUV65561:QUV65568 RER65561:RER65568 RON65561:RON65568 RYJ65561:RYJ65568 SIF65561:SIF65568 SSB65561:SSB65568 TBX65561:TBX65568 TLT65561:TLT65568 TVP65561:TVP65568 UFL65561:UFL65568 UPH65561:UPH65568 UZD65561:UZD65568 VIZ65561:VIZ65568 VSV65561:VSV65568 WCR65561:WCR65568 WMN65561:WMN65568 WWJ65561:WWJ65568 AB131097:AB131104 JX131097:JX131104 TT131097:TT131104 ADP131097:ADP131104 ANL131097:ANL131104 AXH131097:AXH131104 BHD131097:BHD131104 BQZ131097:BQZ131104 CAV131097:CAV131104 CKR131097:CKR131104 CUN131097:CUN131104 DEJ131097:DEJ131104 DOF131097:DOF131104 DYB131097:DYB131104 EHX131097:EHX131104 ERT131097:ERT131104 FBP131097:FBP131104 FLL131097:FLL131104 FVH131097:FVH131104 GFD131097:GFD131104 GOZ131097:GOZ131104 GYV131097:GYV131104 HIR131097:HIR131104 HSN131097:HSN131104 ICJ131097:ICJ131104 IMF131097:IMF131104 IWB131097:IWB131104 JFX131097:JFX131104 JPT131097:JPT131104 JZP131097:JZP131104 KJL131097:KJL131104 KTH131097:KTH131104 LDD131097:LDD131104 LMZ131097:LMZ131104 LWV131097:LWV131104 MGR131097:MGR131104 MQN131097:MQN131104 NAJ131097:NAJ131104 NKF131097:NKF131104 NUB131097:NUB131104 ODX131097:ODX131104 ONT131097:ONT131104 OXP131097:OXP131104 PHL131097:PHL131104 PRH131097:PRH131104 QBD131097:QBD131104 QKZ131097:QKZ131104 QUV131097:QUV131104 RER131097:RER131104 RON131097:RON131104 RYJ131097:RYJ131104 SIF131097:SIF131104 SSB131097:SSB131104 TBX131097:TBX131104 TLT131097:TLT131104 TVP131097:TVP131104 UFL131097:UFL131104 UPH131097:UPH131104 UZD131097:UZD131104 VIZ131097:VIZ131104 VSV131097:VSV131104 WCR131097:WCR131104 WMN131097:WMN131104 WWJ131097:WWJ131104 AB196633:AB196640 JX196633:JX196640 TT196633:TT196640 ADP196633:ADP196640 ANL196633:ANL196640 AXH196633:AXH196640 BHD196633:BHD196640 BQZ196633:BQZ196640 CAV196633:CAV196640 CKR196633:CKR196640 CUN196633:CUN196640 DEJ196633:DEJ196640 DOF196633:DOF196640 DYB196633:DYB196640 EHX196633:EHX196640 ERT196633:ERT196640 FBP196633:FBP196640 FLL196633:FLL196640 FVH196633:FVH196640 GFD196633:GFD196640 GOZ196633:GOZ196640 GYV196633:GYV196640 HIR196633:HIR196640 HSN196633:HSN196640 ICJ196633:ICJ196640 IMF196633:IMF196640 IWB196633:IWB196640 JFX196633:JFX196640 JPT196633:JPT196640 JZP196633:JZP196640 KJL196633:KJL196640 KTH196633:KTH196640 LDD196633:LDD196640 LMZ196633:LMZ196640 LWV196633:LWV196640 MGR196633:MGR196640 MQN196633:MQN196640 NAJ196633:NAJ196640 NKF196633:NKF196640 NUB196633:NUB196640 ODX196633:ODX196640 ONT196633:ONT196640 OXP196633:OXP196640 PHL196633:PHL196640 PRH196633:PRH196640 QBD196633:QBD196640 QKZ196633:QKZ196640 QUV196633:QUV196640 RER196633:RER196640 RON196633:RON196640 RYJ196633:RYJ196640 SIF196633:SIF196640 SSB196633:SSB196640 TBX196633:TBX196640 TLT196633:TLT196640 TVP196633:TVP196640 UFL196633:UFL196640 UPH196633:UPH196640 UZD196633:UZD196640 VIZ196633:VIZ196640 VSV196633:VSV196640 WCR196633:WCR196640 WMN196633:WMN196640 WWJ196633:WWJ196640 AB262169:AB262176 JX262169:JX262176 TT262169:TT262176 ADP262169:ADP262176 ANL262169:ANL262176 AXH262169:AXH262176 BHD262169:BHD262176 BQZ262169:BQZ262176 CAV262169:CAV262176 CKR262169:CKR262176 CUN262169:CUN262176 DEJ262169:DEJ262176 DOF262169:DOF262176 DYB262169:DYB262176 EHX262169:EHX262176 ERT262169:ERT262176 FBP262169:FBP262176 FLL262169:FLL262176 FVH262169:FVH262176 GFD262169:GFD262176 GOZ262169:GOZ262176 GYV262169:GYV262176 HIR262169:HIR262176 HSN262169:HSN262176 ICJ262169:ICJ262176 IMF262169:IMF262176 IWB262169:IWB262176 JFX262169:JFX262176 JPT262169:JPT262176 JZP262169:JZP262176 KJL262169:KJL262176 KTH262169:KTH262176 LDD262169:LDD262176 LMZ262169:LMZ262176 LWV262169:LWV262176 MGR262169:MGR262176 MQN262169:MQN262176 NAJ262169:NAJ262176 NKF262169:NKF262176 NUB262169:NUB262176 ODX262169:ODX262176 ONT262169:ONT262176 OXP262169:OXP262176 PHL262169:PHL262176 PRH262169:PRH262176 QBD262169:QBD262176 QKZ262169:QKZ262176 QUV262169:QUV262176 RER262169:RER262176 RON262169:RON262176 RYJ262169:RYJ262176 SIF262169:SIF262176 SSB262169:SSB262176 TBX262169:TBX262176 TLT262169:TLT262176 TVP262169:TVP262176 UFL262169:UFL262176 UPH262169:UPH262176 UZD262169:UZD262176 VIZ262169:VIZ262176 VSV262169:VSV262176 WCR262169:WCR262176 WMN262169:WMN262176 WWJ262169:WWJ262176 AB327705:AB327712 JX327705:JX327712 TT327705:TT327712 ADP327705:ADP327712 ANL327705:ANL327712 AXH327705:AXH327712 BHD327705:BHD327712 BQZ327705:BQZ327712 CAV327705:CAV327712 CKR327705:CKR327712 CUN327705:CUN327712 DEJ327705:DEJ327712 DOF327705:DOF327712 DYB327705:DYB327712 EHX327705:EHX327712 ERT327705:ERT327712 FBP327705:FBP327712 FLL327705:FLL327712 FVH327705:FVH327712 GFD327705:GFD327712 GOZ327705:GOZ327712 GYV327705:GYV327712 HIR327705:HIR327712 HSN327705:HSN327712 ICJ327705:ICJ327712 IMF327705:IMF327712 IWB327705:IWB327712 JFX327705:JFX327712 JPT327705:JPT327712 JZP327705:JZP327712 KJL327705:KJL327712 KTH327705:KTH327712 LDD327705:LDD327712 LMZ327705:LMZ327712 LWV327705:LWV327712 MGR327705:MGR327712 MQN327705:MQN327712 NAJ327705:NAJ327712 NKF327705:NKF327712 NUB327705:NUB327712 ODX327705:ODX327712 ONT327705:ONT327712 OXP327705:OXP327712 PHL327705:PHL327712 PRH327705:PRH327712 QBD327705:QBD327712 QKZ327705:QKZ327712 QUV327705:QUV327712 RER327705:RER327712 RON327705:RON327712 RYJ327705:RYJ327712 SIF327705:SIF327712 SSB327705:SSB327712 TBX327705:TBX327712 TLT327705:TLT327712 TVP327705:TVP327712 UFL327705:UFL327712 UPH327705:UPH327712 UZD327705:UZD327712 VIZ327705:VIZ327712 VSV327705:VSV327712 WCR327705:WCR327712 WMN327705:WMN327712 WWJ327705:WWJ327712 AB393241:AB393248 JX393241:JX393248 TT393241:TT393248 ADP393241:ADP393248 ANL393241:ANL393248 AXH393241:AXH393248 BHD393241:BHD393248 BQZ393241:BQZ393248 CAV393241:CAV393248 CKR393241:CKR393248 CUN393241:CUN393248 DEJ393241:DEJ393248 DOF393241:DOF393248 DYB393241:DYB393248 EHX393241:EHX393248 ERT393241:ERT393248 FBP393241:FBP393248 FLL393241:FLL393248 FVH393241:FVH393248 GFD393241:GFD393248 GOZ393241:GOZ393248 GYV393241:GYV393248 HIR393241:HIR393248 HSN393241:HSN393248 ICJ393241:ICJ393248 IMF393241:IMF393248 IWB393241:IWB393248 JFX393241:JFX393248 JPT393241:JPT393248 JZP393241:JZP393248 KJL393241:KJL393248 KTH393241:KTH393248 LDD393241:LDD393248 LMZ393241:LMZ393248 LWV393241:LWV393248 MGR393241:MGR393248 MQN393241:MQN393248 NAJ393241:NAJ393248 NKF393241:NKF393248 NUB393241:NUB393248 ODX393241:ODX393248 ONT393241:ONT393248 OXP393241:OXP393248 PHL393241:PHL393248 PRH393241:PRH393248 QBD393241:QBD393248 QKZ393241:QKZ393248 QUV393241:QUV393248 RER393241:RER393248 RON393241:RON393248 RYJ393241:RYJ393248 SIF393241:SIF393248 SSB393241:SSB393248 TBX393241:TBX393248 TLT393241:TLT393248 TVP393241:TVP393248 UFL393241:UFL393248 UPH393241:UPH393248 UZD393241:UZD393248 VIZ393241:VIZ393248 VSV393241:VSV393248 WCR393241:WCR393248 WMN393241:WMN393248 WWJ393241:WWJ393248 AB458777:AB458784 JX458777:JX458784 TT458777:TT458784 ADP458777:ADP458784 ANL458777:ANL458784 AXH458777:AXH458784 BHD458777:BHD458784 BQZ458777:BQZ458784 CAV458777:CAV458784 CKR458777:CKR458784 CUN458777:CUN458784 DEJ458777:DEJ458784 DOF458777:DOF458784 DYB458777:DYB458784 EHX458777:EHX458784 ERT458777:ERT458784 FBP458777:FBP458784 FLL458777:FLL458784 FVH458777:FVH458784 GFD458777:GFD458784 GOZ458777:GOZ458784 GYV458777:GYV458784 HIR458777:HIR458784 HSN458777:HSN458784 ICJ458777:ICJ458784 IMF458777:IMF458784 IWB458777:IWB458784 JFX458777:JFX458784 JPT458777:JPT458784 JZP458777:JZP458784 KJL458777:KJL458784 KTH458777:KTH458784 LDD458777:LDD458784 LMZ458777:LMZ458784 LWV458777:LWV458784 MGR458777:MGR458784 MQN458777:MQN458784 NAJ458777:NAJ458784 NKF458777:NKF458784 NUB458777:NUB458784 ODX458777:ODX458784 ONT458777:ONT458784 OXP458777:OXP458784 PHL458777:PHL458784 PRH458777:PRH458784 QBD458777:QBD458784 QKZ458777:QKZ458784 QUV458777:QUV458784 RER458777:RER458784 RON458777:RON458784 RYJ458777:RYJ458784 SIF458777:SIF458784 SSB458777:SSB458784 TBX458777:TBX458784 TLT458777:TLT458784 TVP458777:TVP458784 UFL458777:UFL458784 UPH458777:UPH458784 UZD458777:UZD458784 VIZ458777:VIZ458784 VSV458777:VSV458784 WCR458777:WCR458784 WMN458777:WMN458784 WWJ458777:WWJ458784 AB524313:AB524320 JX524313:JX524320 TT524313:TT524320 ADP524313:ADP524320 ANL524313:ANL524320 AXH524313:AXH524320 BHD524313:BHD524320 BQZ524313:BQZ524320 CAV524313:CAV524320 CKR524313:CKR524320 CUN524313:CUN524320 DEJ524313:DEJ524320 DOF524313:DOF524320 DYB524313:DYB524320 EHX524313:EHX524320 ERT524313:ERT524320 FBP524313:FBP524320 FLL524313:FLL524320 FVH524313:FVH524320 GFD524313:GFD524320 GOZ524313:GOZ524320 GYV524313:GYV524320 HIR524313:HIR524320 HSN524313:HSN524320 ICJ524313:ICJ524320 IMF524313:IMF524320 IWB524313:IWB524320 JFX524313:JFX524320 JPT524313:JPT524320 JZP524313:JZP524320 KJL524313:KJL524320 KTH524313:KTH524320 LDD524313:LDD524320 LMZ524313:LMZ524320 LWV524313:LWV524320 MGR524313:MGR524320 MQN524313:MQN524320 NAJ524313:NAJ524320 NKF524313:NKF524320 NUB524313:NUB524320 ODX524313:ODX524320 ONT524313:ONT524320 OXP524313:OXP524320 PHL524313:PHL524320 PRH524313:PRH524320 QBD524313:QBD524320 QKZ524313:QKZ524320 QUV524313:QUV524320 RER524313:RER524320 RON524313:RON524320 RYJ524313:RYJ524320 SIF524313:SIF524320 SSB524313:SSB524320 TBX524313:TBX524320 TLT524313:TLT524320 TVP524313:TVP524320 UFL524313:UFL524320 UPH524313:UPH524320 UZD524313:UZD524320 VIZ524313:VIZ524320 VSV524313:VSV524320 WCR524313:WCR524320 WMN524313:WMN524320 WWJ524313:WWJ524320 AB589849:AB589856 JX589849:JX589856 TT589849:TT589856 ADP589849:ADP589856 ANL589849:ANL589856 AXH589849:AXH589856 BHD589849:BHD589856 BQZ589849:BQZ589856 CAV589849:CAV589856 CKR589849:CKR589856 CUN589849:CUN589856 DEJ589849:DEJ589856 DOF589849:DOF589856 DYB589849:DYB589856 EHX589849:EHX589856 ERT589849:ERT589856 FBP589849:FBP589856 FLL589849:FLL589856 FVH589849:FVH589856 GFD589849:GFD589856 GOZ589849:GOZ589856 GYV589849:GYV589856 HIR589849:HIR589856 HSN589849:HSN589856 ICJ589849:ICJ589856 IMF589849:IMF589856 IWB589849:IWB589856 JFX589849:JFX589856 JPT589849:JPT589856 JZP589849:JZP589856 KJL589849:KJL589856 KTH589849:KTH589856 LDD589849:LDD589856 LMZ589849:LMZ589856 LWV589849:LWV589856 MGR589849:MGR589856 MQN589849:MQN589856 NAJ589849:NAJ589856 NKF589849:NKF589856 NUB589849:NUB589856 ODX589849:ODX589856 ONT589849:ONT589856 OXP589849:OXP589856 PHL589849:PHL589856 PRH589849:PRH589856 QBD589849:QBD589856 QKZ589849:QKZ589856 QUV589849:QUV589856 RER589849:RER589856 RON589849:RON589856 RYJ589849:RYJ589856 SIF589849:SIF589856 SSB589849:SSB589856 TBX589849:TBX589856 TLT589849:TLT589856 TVP589849:TVP589856 UFL589849:UFL589856 UPH589849:UPH589856 UZD589849:UZD589856 VIZ589849:VIZ589856 VSV589849:VSV589856 WCR589849:WCR589856 WMN589849:WMN589856 WWJ589849:WWJ589856 AB655385:AB655392 JX655385:JX655392 TT655385:TT655392 ADP655385:ADP655392 ANL655385:ANL655392 AXH655385:AXH655392 BHD655385:BHD655392 BQZ655385:BQZ655392 CAV655385:CAV655392 CKR655385:CKR655392 CUN655385:CUN655392 DEJ655385:DEJ655392 DOF655385:DOF655392 DYB655385:DYB655392 EHX655385:EHX655392 ERT655385:ERT655392 FBP655385:FBP655392 FLL655385:FLL655392 FVH655385:FVH655392 GFD655385:GFD655392 GOZ655385:GOZ655392 GYV655385:GYV655392 HIR655385:HIR655392 HSN655385:HSN655392 ICJ655385:ICJ655392 IMF655385:IMF655392 IWB655385:IWB655392 JFX655385:JFX655392 JPT655385:JPT655392 JZP655385:JZP655392 KJL655385:KJL655392 KTH655385:KTH655392 LDD655385:LDD655392 LMZ655385:LMZ655392 LWV655385:LWV655392 MGR655385:MGR655392 MQN655385:MQN655392 NAJ655385:NAJ655392 NKF655385:NKF655392 NUB655385:NUB655392 ODX655385:ODX655392 ONT655385:ONT655392 OXP655385:OXP655392 PHL655385:PHL655392 PRH655385:PRH655392 QBD655385:QBD655392 QKZ655385:QKZ655392 QUV655385:QUV655392 RER655385:RER655392 RON655385:RON655392 RYJ655385:RYJ655392 SIF655385:SIF655392 SSB655385:SSB655392 TBX655385:TBX655392 TLT655385:TLT655392 TVP655385:TVP655392 UFL655385:UFL655392 UPH655385:UPH655392 UZD655385:UZD655392 VIZ655385:VIZ655392 VSV655385:VSV655392 WCR655385:WCR655392 WMN655385:WMN655392 WWJ655385:WWJ655392 AB720921:AB720928 JX720921:JX720928 TT720921:TT720928 ADP720921:ADP720928 ANL720921:ANL720928 AXH720921:AXH720928 BHD720921:BHD720928 BQZ720921:BQZ720928 CAV720921:CAV720928 CKR720921:CKR720928 CUN720921:CUN720928 DEJ720921:DEJ720928 DOF720921:DOF720928 DYB720921:DYB720928 EHX720921:EHX720928 ERT720921:ERT720928 FBP720921:FBP720928 FLL720921:FLL720928 FVH720921:FVH720928 GFD720921:GFD720928 GOZ720921:GOZ720928 GYV720921:GYV720928 HIR720921:HIR720928 HSN720921:HSN720928 ICJ720921:ICJ720928 IMF720921:IMF720928 IWB720921:IWB720928 JFX720921:JFX720928 JPT720921:JPT720928 JZP720921:JZP720928 KJL720921:KJL720928 KTH720921:KTH720928 LDD720921:LDD720928 LMZ720921:LMZ720928 LWV720921:LWV720928 MGR720921:MGR720928 MQN720921:MQN720928 NAJ720921:NAJ720928 NKF720921:NKF720928 NUB720921:NUB720928 ODX720921:ODX720928 ONT720921:ONT720928 OXP720921:OXP720928 PHL720921:PHL720928 PRH720921:PRH720928 QBD720921:QBD720928 QKZ720921:QKZ720928 QUV720921:QUV720928 RER720921:RER720928 RON720921:RON720928 RYJ720921:RYJ720928 SIF720921:SIF720928 SSB720921:SSB720928 TBX720921:TBX720928 TLT720921:TLT720928 TVP720921:TVP720928 UFL720921:UFL720928 UPH720921:UPH720928 UZD720921:UZD720928 VIZ720921:VIZ720928 VSV720921:VSV720928 WCR720921:WCR720928 WMN720921:WMN720928 WWJ720921:WWJ720928 AB786457:AB786464 JX786457:JX786464 TT786457:TT786464 ADP786457:ADP786464 ANL786457:ANL786464 AXH786457:AXH786464 BHD786457:BHD786464 BQZ786457:BQZ786464 CAV786457:CAV786464 CKR786457:CKR786464 CUN786457:CUN786464 DEJ786457:DEJ786464 DOF786457:DOF786464 DYB786457:DYB786464 EHX786457:EHX786464 ERT786457:ERT786464 FBP786457:FBP786464 FLL786457:FLL786464 FVH786457:FVH786464 GFD786457:GFD786464 GOZ786457:GOZ786464 GYV786457:GYV786464 HIR786457:HIR786464 HSN786457:HSN786464 ICJ786457:ICJ786464 IMF786457:IMF786464 IWB786457:IWB786464 JFX786457:JFX786464 JPT786457:JPT786464 JZP786457:JZP786464 KJL786457:KJL786464 KTH786457:KTH786464 LDD786457:LDD786464 LMZ786457:LMZ786464 LWV786457:LWV786464 MGR786457:MGR786464 MQN786457:MQN786464 NAJ786457:NAJ786464 NKF786457:NKF786464 NUB786457:NUB786464 ODX786457:ODX786464 ONT786457:ONT786464 OXP786457:OXP786464 PHL786457:PHL786464 PRH786457:PRH786464 QBD786457:QBD786464 QKZ786457:QKZ786464 QUV786457:QUV786464 RER786457:RER786464 RON786457:RON786464 RYJ786457:RYJ786464 SIF786457:SIF786464 SSB786457:SSB786464 TBX786457:TBX786464 TLT786457:TLT786464 TVP786457:TVP786464 UFL786457:UFL786464 UPH786457:UPH786464 UZD786457:UZD786464 VIZ786457:VIZ786464 VSV786457:VSV786464 WCR786457:WCR786464 WMN786457:WMN786464 WWJ786457:WWJ786464 AB851993:AB852000 JX851993:JX852000 TT851993:TT852000 ADP851993:ADP852000 ANL851993:ANL852000 AXH851993:AXH852000 BHD851993:BHD852000 BQZ851993:BQZ852000 CAV851993:CAV852000 CKR851993:CKR852000 CUN851993:CUN852000 DEJ851993:DEJ852000 DOF851993:DOF852000 DYB851993:DYB852000 EHX851993:EHX852000 ERT851993:ERT852000 FBP851993:FBP852000 FLL851993:FLL852000 FVH851993:FVH852000 GFD851993:GFD852000 GOZ851993:GOZ852000 GYV851993:GYV852000 HIR851993:HIR852000 HSN851993:HSN852000 ICJ851993:ICJ852000 IMF851993:IMF852000 IWB851993:IWB852000 JFX851993:JFX852000 JPT851993:JPT852000 JZP851993:JZP852000 KJL851993:KJL852000 KTH851993:KTH852000 LDD851993:LDD852000 LMZ851993:LMZ852000 LWV851993:LWV852000 MGR851993:MGR852000 MQN851993:MQN852000 NAJ851993:NAJ852000 NKF851993:NKF852000 NUB851993:NUB852000 ODX851993:ODX852000 ONT851993:ONT852000 OXP851993:OXP852000 PHL851993:PHL852000 PRH851993:PRH852000 QBD851993:QBD852000 QKZ851993:QKZ852000 QUV851993:QUV852000 RER851993:RER852000 RON851993:RON852000 RYJ851993:RYJ852000 SIF851993:SIF852000 SSB851993:SSB852000 TBX851993:TBX852000 TLT851993:TLT852000 TVP851993:TVP852000 UFL851993:UFL852000 UPH851993:UPH852000 UZD851993:UZD852000 VIZ851993:VIZ852000 VSV851993:VSV852000 WCR851993:WCR852000 WMN851993:WMN852000 WWJ851993:WWJ852000 AB917529:AB917536 JX917529:JX917536 TT917529:TT917536 ADP917529:ADP917536 ANL917529:ANL917536 AXH917529:AXH917536 BHD917529:BHD917536 BQZ917529:BQZ917536 CAV917529:CAV917536 CKR917529:CKR917536 CUN917529:CUN917536 DEJ917529:DEJ917536 DOF917529:DOF917536 DYB917529:DYB917536 EHX917529:EHX917536 ERT917529:ERT917536 FBP917529:FBP917536 FLL917529:FLL917536 FVH917529:FVH917536 GFD917529:GFD917536 GOZ917529:GOZ917536 GYV917529:GYV917536 HIR917529:HIR917536 HSN917529:HSN917536 ICJ917529:ICJ917536 IMF917529:IMF917536 IWB917529:IWB917536 JFX917529:JFX917536 JPT917529:JPT917536 JZP917529:JZP917536 KJL917529:KJL917536 KTH917529:KTH917536 LDD917529:LDD917536 LMZ917529:LMZ917536 LWV917529:LWV917536 MGR917529:MGR917536 MQN917529:MQN917536 NAJ917529:NAJ917536 NKF917529:NKF917536 NUB917529:NUB917536 ODX917529:ODX917536 ONT917529:ONT917536 OXP917529:OXP917536 PHL917529:PHL917536 PRH917529:PRH917536 QBD917529:QBD917536 QKZ917529:QKZ917536 QUV917529:QUV917536 RER917529:RER917536 RON917529:RON917536 RYJ917529:RYJ917536 SIF917529:SIF917536 SSB917529:SSB917536 TBX917529:TBX917536 TLT917529:TLT917536 TVP917529:TVP917536 UFL917529:UFL917536 UPH917529:UPH917536 UZD917529:UZD917536 VIZ917529:VIZ917536 VSV917529:VSV917536 WCR917529:WCR917536 WMN917529:WMN917536 WWJ917529:WWJ917536 AB983065:AB983072 JX983065:JX983072 TT983065:TT983072 ADP983065:ADP983072 ANL983065:ANL983072 AXH983065:AXH983072 BHD983065:BHD983072 BQZ983065:BQZ983072 CAV983065:CAV983072 CKR983065:CKR983072 CUN983065:CUN983072 DEJ983065:DEJ983072 DOF983065:DOF983072 DYB983065:DYB983072 EHX983065:EHX983072 ERT983065:ERT983072 FBP983065:FBP983072 FLL983065:FLL983072 FVH983065:FVH983072 GFD983065:GFD983072 GOZ983065:GOZ983072 GYV983065:GYV983072 HIR983065:HIR983072 HSN983065:HSN983072 ICJ983065:ICJ983072 IMF983065:IMF983072 IWB983065:IWB983072 JFX983065:JFX983072 JPT983065:JPT983072 JZP983065:JZP983072 KJL983065:KJL983072 KTH983065:KTH983072 LDD983065:LDD983072 LMZ983065:LMZ983072 LWV983065:LWV983072 MGR983065:MGR983072 MQN983065:MQN983072 NAJ983065:NAJ983072 NKF983065:NKF983072 NUB983065:NUB983072 ODX983065:ODX983072 ONT983065:ONT983072 OXP983065:OXP983072 PHL983065:PHL983072 PRH983065:PRH983072 QBD983065:QBD983072 QKZ983065:QKZ983072 QUV983065:QUV983072 RER983065:RER983072 RON983065:RON983072 RYJ983065:RYJ983072 SIF983065:SIF983072 SSB983065:SSB983072 TBX983065:TBX983072 TLT983065:TLT983072 TVP983065:TVP983072 UFL983065:UFL983072 UPH983065:UPH983072 UZD983065:UZD983072 VIZ983065:VIZ983072 VSV983065:VSV983072 WCR983065:WCR983072 WMN983065:WMN983072 WWJ983065:WWJ983072 AB12:AB14 JX12:JX14 TT12:TT14 ADP12:ADP14 ANL12:ANL14 AXH12:AXH14 BHD12:BHD14 BQZ12:BQZ14 CAV12:CAV14 CKR12:CKR14 CUN12:CUN14 DEJ12:DEJ14 DOF12:DOF14 DYB12:DYB14 EHX12:EHX14 ERT12:ERT14 FBP12:FBP14 FLL12:FLL14 FVH12:FVH14 GFD12:GFD14 GOZ12:GOZ14 GYV12:GYV14 HIR12:HIR14 HSN12:HSN14 ICJ12:ICJ14 IMF12:IMF14 IWB12:IWB14 JFX12:JFX14 JPT12:JPT14 JZP12:JZP14 KJL12:KJL14 KTH12:KTH14 LDD12:LDD14 LMZ12:LMZ14 LWV12:LWV14 MGR12:MGR14 MQN12:MQN14 NAJ12:NAJ14 NKF12:NKF14 NUB12:NUB14 ODX12:ODX14 ONT12:ONT14 OXP12:OXP14 PHL12:PHL14 PRH12:PRH14 QBD12:QBD14 QKZ12:QKZ14 QUV12:QUV14 RER12:RER14 RON12:RON14 RYJ12:RYJ14 SIF12:SIF14 SSB12:SSB14 TBX12:TBX14 TLT12:TLT14 TVP12:TVP14 UFL12:UFL14 UPH12:UPH14 UZD12:UZD14 VIZ12:VIZ14 VSV12:VSV14 WCR12:WCR14 WMN12:WMN14 WWJ12:WWJ14 AB65548:AB65550 JX65548:JX65550 TT65548:TT65550 ADP65548:ADP65550 ANL65548:ANL65550 AXH65548:AXH65550 BHD65548:BHD65550 BQZ65548:BQZ65550 CAV65548:CAV65550 CKR65548:CKR65550 CUN65548:CUN65550 DEJ65548:DEJ65550 DOF65548:DOF65550 DYB65548:DYB65550 EHX65548:EHX65550 ERT65548:ERT65550 FBP65548:FBP65550 FLL65548:FLL65550 FVH65548:FVH65550 GFD65548:GFD65550 GOZ65548:GOZ65550 GYV65548:GYV65550 HIR65548:HIR65550 HSN65548:HSN65550 ICJ65548:ICJ65550 IMF65548:IMF65550 IWB65548:IWB65550 JFX65548:JFX65550 JPT65548:JPT65550 JZP65548:JZP65550 KJL65548:KJL65550 KTH65548:KTH65550 LDD65548:LDD65550 LMZ65548:LMZ65550 LWV65548:LWV65550 MGR65548:MGR65550 MQN65548:MQN65550 NAJ65548:NAJ65550 NKF65548:NKF65550 NUB65548:NUB65550 ODX65548:ODX65550 ONT65548:ONT65550 OXP65548:OXP65550 PHL65548:PHL65550 PRH65548:PRH65550 QBD65548:QBD65550 QKZ65548:QKZ65550 QUV65548:QUV65550 RER65548:RER65550 RON65548:RON65550 RYJ65548:RYJ65550 SIF65548:SIF65550 SSB65548:SSB65550 TBX65548:TBX65550 TLT65548:TLT65550 TVP65548:TVP65550 UFL65548:UFL65550 UPH65548:UPH65550 UZD65548:UZD65550 VIZ65548:VIZ65550 VSV65548:VSV65550 WCR65548:WCR65550 WMN65548:WMN65550 WWJ65548:WWJ65550 AB131084:AB131086 JX131084:JX131086 TT131084:TT131086 ADP131084:ADP131086 ANL131084:ANL131086 AXH131084:AXH131086 BHD131084:BHD131086 BQZ131084:BQZ131086 CAV131084:CAV131086 CKR131084:CKR131086 CUN131084:CUN131086 DEJ131084:DEJ131086 DOF131084:DOF131086 DYB131084:DYB131086 EHX131084:EHX131086 ERT131084:ERT131086 FBP131084:FBP131086 FLL131084:FLL131086 FVH131084:FVH131086 GFD131084:GFD131086 GOZ131084:GOZ131086 GYV131084:GYV131086 HIR131084:HIR131086 HSN131084:HSN131086 ICJ131084:ICJ131086 IMF131084:IMF131086 IWB131084:IWB131086 JFX131084:JFX131086 JPT131084:JPT131086 JZP131084:JZP131086 KJL131084:KJL131086 KTH131084:KTH131086 LDD131084:LDD131086 LMZ131084:LMZ131086 LWV131084:LWV131086 MGR131084:MGR131086 MQN131084:MQN131086 NAJ131084:NAJ131086 NKF131084:NKF131086 NUB131084:NUB131086 ODX131084:ODX131086 ONT131084:ONT131086 OXP131084:OXP131086 PHL131084:PHL131086 PRH131084:PRH131086 QBD131084:QBD131086 QKZ131084:QKZ131086 QUV131084:QUV131086 RER131084:RER131086 RON131084:RON131086 RYJ131084:RYJ131086 SIF131084:SIF131086 SSB131084:SSB131086 TBX131084:TBX131086 TLT131084:TLT131086 TVP131084:TVP131086 UFL131084:UFL131086 UPH131084:UPH131086 UZD131084:UZD131086 VIZ131084:VIZ131086 VSV131084:VSV131086 WCR131084:WCR131086 WMN131084:WMN131086 WWJ131084:WWJ131086 AB196620:AB196622 JX196620:JX196622 TT196620:TT196622 ADP196620:ADP196622 ANL196620:ANL196622 AXH196620:AXH196622 BHD196620:BHD196622 BQZ196620:BQZ196622 CAV196620:CAV196622 CKR196620:CKR196622 CUN196620:CUN196622 DEJ196620:DEJ196622 DOF196620:DOF196622 DYB196620:DYB196622 EHX196620:EHX196622 ERT196620:ERT196622 FBP196620:FBP196622 FLL196620:FLL196622 FVH196620:FVH196622 GFD196620:GFD196622 GOZ196620:GOZ196622 GYV196620:GYV196622 HIR196620:HIR196622 HSN196620:HSN196622 ICJ196620:ICJ196622 IMF196620:IMF196622 IWB196620:IWB196622 JFX196620:JFX196622 JPT196620:JPT196622 JZP196620:JZP196622 KJL196620:KJL196622 KTH196620:KTH196622 LDD196620:LDD196622 LMZ196620:LMZ196622 LWV196620:LWV196622 MGR196620:MGR196622 MQN196620:MQN196622 NAJ196620:NAJ196622 NKF196620:NKF196622 NUB196620:NUB196622 ODX196620:ODX196622 ONT196620:ONT196622 OXP196620:OXP196622 PHL196620:PHL196622 PRH196620:PRH196622 QBD196620:QBD196622 QKZ196620:QKZ196622 QUV196620:QUV196622 RER196620:RER196622 RON196620:RON196622 RYJ196620:RYJ196622 SIF196620:SIF196622 SSB196620:SSB196622 TBX196620:TBX196622 TLT196620:TLT196622 TVP196620:TVP196622 UFL196620:UFL196622 UPH196620:UPH196622 UZD196620:UZD196622 VIZ196620:VIZ196622 VSV196620:VSV196622 WCR196620:WCR196622 WMN196620:WMN196622 WWJ196620:WWJ196622 AB262156:AB262158 JX262156:JX262158 TT262156:TT262158 ADP262156:ADP262158 ANL262156:ANL262158 AXH262156:AXH262158 BHD262156:BHD262158 BQZ262156:BQZ262158 CAV262156:CAV262158 CKR262156:CKR262158 CUN262156:CUN262158 DEJ262156:DEJ262158 DOF262156:DOF262158 DYB262156:DYB262158 EHX262156:EHX262158 ERT262156:ERT262158 FBP262156:FBP262158 FLL262156:FLL262158 FVH262156:FVH262158 GFD262156:GFD262158 GOZ262156:GOZ262158 GYV262156:GYV262158 HIR262156:HIR262158 HSN262156:HSN262158 ICJ262156:ICJ262158 IMF262156:IMF262158 IWB262156:IWB262158 JFX262156:JFX262158 JPT262156:JPT262158 JZP262156:JZP262158 KJL262156:KJL262158 KTH262156:KTH262158 LDD262156:LDD262158 LMZ262156:LMZ262158 LWV262156:LWV262158 MGR262156:MGR262158 MQN262156:MQN262158 NAJ262156:NAJ262158 NKF262156:NKF262158 NUB262156:NUB262158 ODX262156:ODX262158 ONT262156:ONT262158 OXP262156:OXP262158 PHL262156:PHL262158 PRH262156:PRH262158 QBD262156:QBD262158 QKZ262156:QKZ262158 QUV262156:QUV262158 RER262156:RER262158 RON262156:RON262158 RYJ262156:RYJ262158 SIF262156:SIF262158 SSB262156:SSB262158 TBX262156:TBX262158 TLT262156:TLT262158 TVP262156:TVP262158 UFL262156:UFL262158 UPH262156:UPH262158 UZD262156:UZD262158 VIZ262156:VIZ262158 VSV262156:VSV262158 WCR262156:WCR262158 WMN262156:WMN262158 WWJ262156:WWJ262158 AB327692:AB327694 JX327692:JX327694 TT327692:TT327694 ADP327692:ADP327694 ANL327692:ANL327694 AXH327692:AXH327694 BHD327692:BHD327694 BQZ327692:BQZ327694 CAV327692:CAV327694 CKR327692:CKR327694 CUN327692:CUN327694 DEJ327692:DEJ327694 DOF327692:DOF327694 DYB327692:DYB327694 EHX327692:EHX327694 ERT327692:ERT327694 FBP327692:FBP327694 FLL327692:FLL327694 FVH327692:FVH327694 GFD327692:GFD327694 GOZ327692:GOZ327694 GYV327692:GYV327694 HIR327692:HIR327694 HSN327692:HSN327694 ICJ327692:ICJ327694 IMF327692:IMF327694 IWB327692:IWB327694 JFX327692:JFX327694 JPT327692:JPT327694 JZP327692:JZP327694 KJL327692:KJL327694 KTH327692:KTH327694 LDD327692:LDD327694 LMZ327692:LMZ327694 LWV327692:LWV327694 MGR327692:MGR327694 MQN327692:MQN327694 NAJ327692:NAJ327694 NKF327692:NKF327694 NUB327692:NUB327694 ODX327692:ODX327694 ONT327692:ONT327694 OXP327692:OXP327694 PHL327692:PHL327694 PRH327692:PRH327694 QBD327692:QBD327694 QKZ327692:QKZ327694 QUV327692:QUV327694 RER327692:RER327694 RON327692:RON327694 RYJ327692:RYJ327694 SIF327692:SIF327694 SSB327692:SSB327694 TBX327692:TBX327694 TLT327692:TLT327694 TVP327692:TVP327694 UFL327692:UFL327694 UPH327692:UPH327694 UZD327692:UZD327694 VIZ327692:VIZ327694 VSV327692:VSV327694 WCR327692:WCR327694 WMN327692:WMN327694 WWJ327692:WWJ327694 AB393228:AB393230 JX393228:JX393230 TT393228:TT393230 ADP393228:ADP393230 ANL393228:ANL393230 AXH393228:AXH393230 BHD393228:BHD393230 BQZ393228:BQZ393230 CAV393228:CAV393230 CKR393228:CKR393230 CUN393228:CUN393230 DEJ393228:DEJ393230 DOF393228:DOF393230 DYB393228:DYB393230 EHX393228:EHX393230 ERT393228:ERT393230 FBP393228:FBP393230 FLL393228:FLL393230 FVH393228:FVH393230 GFD393228:GFD393230 GOZ393228:GOZ393230 GYV393228:GYV393230 HIR393228:HIR393230 HSN393228:HSN393230 ICJ393228:ICJ393230 IMF393228:IMF393230 IWB393228:IWB393230 JFX393228:JFX393230 JPT393228:JPT393230 JZP393228:JZP393230 KJL393228:KJL393230 KTH393228:KTH393230 LDD393228:LDD393230 LMZ393228:LMZ393230 LWV393228:LWV393230 MGR393228:MGR393230 MQN393228:MQN393230 NAJ393228:NAJ393230 NKF393228:NKF393230 NUB393228:NUB393230 ODX393228:ODX393230 ONT393228:ONT393230 OXP393228:OXP393230 PHL393228:PHL393230 PRH393228:PRH393230 QBD393228:QBD393230 QKZ393228:QKZ393230 QUV393228:QUV393230 RER393228:RER393230 RON393228:RON393230 RYJ393228:RYJ393230 SIF393228:SIF393230 SSB393228:SSB393230 TBX393228:TBX393230 TLT393228:TLT393230 TVP393228:TVP393230 UFL393228:UFL393230 UPH393228:UPH393230 UZD393228:UZD393230 VIZ393228:VIZ393230 VSV393228:VSV393230 WCR393228:WCR393230 WMN393228:WMN393230 WWJ393228:WWJ393230 AB458764:AB458766 JX458764:JX458766 TT458764:TT458766 ADP458764:ADP458766 ANL458764:ANL458766 AXH458764:AXH458766 BHD458764:BHD458766 BQZ458764:BQZ458766 CAV458764:CAV458766 CKR458764:CKR458766 CUN458764:CUN458766 DEJ458764:DEJ458766 DOF458764:DOF458766 DYB458764:DYB458766 EHX458764:EHX458766 ERT458764:ERT458766 FBP458764:FBP458766 FLL458764:FLL458766 FVH458764:FVH458766 GFD458764:GFD458766 GOZ458764:GOZ458766 GYV458764:GYV458766 HIR458764:HIR458766 HSN458764:HSN458766 ICJ458764:ICJ458766 IMF458764:IMF458766 IWB458764:IWB458766 JFX458764:JFX458766 JPT458764:JPT458766 JZP458764:JZP458766 KJL458764:KJL458766 KTH458764:KTH458766 LDD458764:LDD458766 LMZ458764:LMZ458766 LWV458764:LWV458766 MGR458764:MGR458766 MQN458764:MQN458766 NAJ458764:NAJ458766 NKF458764:NKF458766 NUB458764:NUB458766 ODX458764:ODX458766 ONT458764:ONT458766 OXP458764:OXP458766 PHL458764:PHL458766 PRH458764:PRH458766 QBD458764:QBD458766 QKZ458764:QKZ458766 QUV458764:QUV458766 RER458764:RER458766 RON458764:RON458766 RYJ458764:RYJ458766 SIF458764:SIF458766 SSB458764:SSB458766 TBX458764:TBX458766 TLT458764:TLT458766 TVP458764:TVP458766 UFL458764:UFL458766 UPH458764:UPH458766 UZD458764:UZD458766 VIZ458764:VIZ458766 VSV458764:VSV458766 WCR458764:WCR458766 WMN458764:WMN458766 WWJ458764:WWJ458766 AB524300:AB524302 JX524300:JX524302 TT524300:TT524302 ADP524300:ADP524302 ANL524300:ANL524302 AXH524300:AXH524302 BHD524300:BHD524302 BQZ524300:BQZ524302 CAV524300:CAV524302 CKR524300:CKR524302 CUN524300:CUN524302 DEJ524300:DEJ524302 DOF524300:DOF524302 DYB524300:DYB524302 EHX524300:EHX524302 ERT524300:ERT524302 FBP524300:FBP524302 FLL524300:FLL524302 FVH524300:FVH524302 GFD524300:GFD524302 GOZ524300:GOZ524302 GYV524300:GYV524302 HIR524300:HIR524302 HSN524300:HSN524302 ICJ524300:ICJ524302 IMF524300:IMF524302 IWB524300:IWB524302 JFX524300:JFX524302 JPT524300:JPT524302 JZP524300:JZP524302 KJL524300:KJL524302 KTH524300:KTH524302 LDD524300:LDD524302 LMZ524300:LMZ524302 LWV524300:LWV524302 MGR524300:MGR524302 MQN524300:MQN524302 NAJ524300:NAJ524302 NKF524300:NKF524302 NUB524300:NUB524302 ODX524300:ODX524302 ONT524300:ONT524302 OXP524300:OXP524302 PHL524300:PHL524302 PRH524300:PRH524302 QBD524300:QBD524302 QKZ524300:QKZ524302 QUV524300:QUV524302 RER524300:RER524302 RON524300:RON524302 RYJ524300:RYJ524302 SIF524300:SIF524302 SSB524300:SSB524302 TBX524300:TBX524302 TLT524300:TLT524302 TVP524300:TVP524302 UFL524300:UFL524302 UPH524300:UPH524302 UZD524300:UZD524302 VIZ524300:VIZ524302 VSV524300:VSV524302 WCR524300:WCR524302 WMN524300:WMN524302 WWJ524300:WWJ524302 AB589836:AB589838 JX589836:JX589838 TT589836:TT589838 ADP589836:ADP589838 ANL589836:ANL589838 AXH589836:AXH589838 BHD589836:BHD589838 BQZ589836:BQZ589838 CAV589836:CAV589838 CKR589836:CKR589838 CUN589836:CUN589838 DEJ589836:DEJ589838 DOF589836:DOF589838 DYB589836:DYB589838 EHX589836:EHX589838 ERT589836:ERT589838 FBP589836:FBP589838 FLL589836:FLL589838 FVH589836:FVH589838 GFD589836:GFD589838 GOZ589836:GOZ589838 GYV589836:GYV589838 HIR589836:HIR589838 HSN589836:HSN589838 ICJ589836:ICJ589838 IMF589836:IMF589838 IWB589836:IWB589838 JFX589836:JFX589838 JPT589836:JPT589838 JZP589836:JZP589838 KJL589836:KJL589838 KTH589836:KTH589838 LDD589836:LDD589838 LMZ589836:LMZ589838 LWV589836:LWV589838 MGR589836:MGR589838 MQN589836:MQN589838 NAJ589836:NAJ589838 NKF589836:NKF589838 NUB589836:NUB589838 ODX589836:ODX589838 ONT589836:ONT589838 OXP589836:OXP589838 PHL589836:PHL589838 PRH589836:PRH589838 QBD589836:QBD589838 QKZ589836:QKZ589838 QUV589836:QUV589838 RER589836:RER589838 RON589836:RON589838 RYJ589836:RYJ589838 SIF589836:SIF589838 SSB589836:SSB589838 TBX589836:TBX589838 TLT589836:TLT589838 TVP589836:TVP589838 UFL589836:UFL589838 UPH589836:UPH589838 UZD589836:UZD589838 VIZ589836:VIZ589838 VSV589836:VSV589838 WCR589836:WCR589838 WMN589836:WMN589838 WWJ589836:WWJ589838 AB655372:AB655374 JX655372:JX655374 TT655372:TT655374 ADP655372:ADP655374 ANL655372:ANL655374 AXH655372:AXH655374 BHD655372:BHD655374 BQZ655372:BQZ655374 CAV655372:CAV655374 CKR655372:CKR655374 CUN655372:CUN655374 DEJ655372:DEJ655374 DOF655372:DOF655374 DYB655372:DYB655374 EHX655372:EHX655374 ERT655372:ERT655374 FBP655372:FBP655374 FLL655372:FLL655374 FVH655372:FVH655374 GFD655372:GFD655374 GOZ655372:GOZ655374 GYV655372:GYV655374 HIR655372:HIR655374 HSN655372:HSN655374 ICJ655372:ICJ655374 IMF655372:IMF655374 IWB655372:IWB655374 JFX655372:JFX655374 JPT655372:JPT655374 JZP655372:JZP655374 KJL655372:KJL655374 KTH655372:KTH655374 LDD655372:LDD655374 LMZ655372:LMZ655374 LWV655372:LWV655374 MGR655372:MGR655374 MQN655372:MQN655374 NAJ655372:NAJ655374 NKF655372:NKF655374 NUB655372:NUB655374 ODX655372:ODX655374 ONT655372:ONT655374 OXP655372:OXP655374 PHL655372:PHL655374 PRH655372:PRH655374 QBD655372:QBD655374 QKZ655372:QKZ655374 QUV655372:QUV655374 RER655372:RER655374 RON655372:RON655374 RYJ655372:RYJ655374 SIF655372:SIF655374 SSB655372:SSB655374 TBX655372:TBX655374 TLT655372:TLT655374 TVP655372:TVP655374 UFL655372:UFL655374 UPH655372:UPH655374 UZD655372:UZD655374 VIZ655372:VIZ655374 VSV655372:VSV655374 WCR655372:WCR655374 WMN655372:WMN655374 WWJ655372:WWJ655374 AB720908:AB720910 JX720908:JX720910 TT720908:TT720910 ADP720908:ADP720910 ANL720908:ANL720910 AXH720908:AXH720910 BHD720908:BHD720910 BQZ720908:BQZ720910 CAV720908:CAV720910 CKR720908:CKR720910 CUN720908:CUN720910 DEJ720908:DEJ720910 DOF720908:DOF720910 DYB720908:DYB720910 EHX720908:EHX720910 ERT720908:ERT720910 FBP720908:FBP720910 FLL720908:FLL720910 FVH720908:FVH720910 GFD720908:GFD720910 GOZ720908:GOZ720910 GYV720908:GYV720910 HIR720908:HIR720910 HSN720908:HSN720910 ICJ720908:ICJ720910 IMF720908:IMF720910 IWB720908:IWB720910 JFX720908:JFX720910 JPT720908:JPT720910 JZP720908:JZP720910 KJL720908:KJL720910 KTH720908:KTH720910 LDD720908:LDD720910 LMZ720908:LMZ720910 LWV720908:LWV720910 MGR720908:MGR720910 MQN720908:MQN720910 NAJ720908:NAJ720910 NKF720908:NKF720910 NUB720908:NUB720910 ODX720908:ODX720910 ONT720908:ONT720910 OXP720908:OXP720910 PHL720908:PHL720910 PRH720908:PRH720910 QBD720908:QBD720910 QKZ720908:QKZ720910 QUV720908:QUV720910 RER720908:RER720910 RON720908:RON720910 RYJ720908:RYJ720910 SIF720908:SIF720910 SSB720908:SSB720910 TBX720908:TBX720910 TLT720908:TLT720910 TVP720908:TVP720910 UFL720908:UFL720910 UPH720908:UPH720910 UZD720908:UZD720910 VIZ720908:VIZ720910 VSV720908:VSV720910 WCR720908:WCR720910 WMN720908:WMN720910 WWJ720908:WWJ720910 AB786444:AB786446 JX786444:JX786446 TT786444:TT786446 ADP786444:ADP786446 ANL786444:ANL786446 AXH786444:AXH786446 BHD786444:BHD786446 BQZ786444:BQZ786446 CAV786444:CAV786446 CKR786444:CKR786446 CUN786444:CUN786446 DEJ786444:DEJ786446 DOF786444:DOF786446 DYB786444:DYB786446 EHX786444:EHX786446 ERT786444:ERT786446 FBP786444:FBP786446 FLL786444:FLL786446 FVH786444:FVH786446 GFD786444:GFD786446 GOZ786444:GOZ786446 GYV786444:GYV786446 HIR786444:HIR786446 HSN786444:HSN786446 ICJ786444:ICJ786446 IMF786444:IMF786446 IWB786444:IWB786446 JFX786444:JFX786446 JPT786444:JPT786446 JZP786444:JZP786446 KJL786444:KJL786446 KTH786444:KTH786446 LDD786444:LDD786446 LMZ786444:LMZ786446 LWV786444:LWV786446 MGR786444:MGR786446 MQN786444:MQN786446 NAJ786444:NAJ786446 NKF786444:NKF786446 NUB786444:NUB786446 ODX786444:ODX786446 ONT786444:ONT786446 OXP786444:OXP786446 PHL786444:PHL786446 PRH786444:PRH786446 QBD786444:QBD786446 QKZ786444:QKZ786446 QUV786444:QUV786446 RER786444:RER786446 RON786444:RON786446 RYJ786444:RYJ786446 SIF786444:SIF786446 SSB786444:SSB786446 TBX786444:TBX786446 TLT786444:TLT786446 TVP786444:TVP786446 UFL786444:UFL786446 UPH786444:UPH786446 UZD786444:UZD786446 VIZ786444:VIZ786446 VSV786444:VSV786446 WCR786444:WCR786446 WMN786444:WMN786446 WWJ786444:WWJ786446 AB851980:AB851982 JX851980:JX851982 TT851980:TT851982 ADP851980:ADP851982 ANL851980:ANL851982 AXH851980:AXH851982 BHD851980:BHD851982 BQZ851980:BQZ851982 CAV851980:CAV851982 CKR851980:CKR851982 CUN851980:CUN851982 DEJ851980:DEJ851982 DOF851980:DOF851982 DYB851980:DYB851982 EHX851980:EHX851982 ERT851980:ERT851982 FBP851980:FBP851982 FLL851980:FLL851982 FVH851980:FVH851982 GFD851980:GFD851982 GOZ851980:GOZ851982 GYV851980:GYV851982 HIR851980:HIR851982 HSN851980:HSN851982 ICJ851980:ICJ851982 IMF851980:IMF851982 IWB851980:IWB851982 JFX851980:JFX851982 JPT851980:JPT851982 JZP851980:JZP851982 KJL851980:KJL851982 KTH851980:KTH851982 LDD851980:LDD851982 LMZ851980:LMZ851982 LWV851980:LWV851982 MGR851980:MGR851982 MQN851980:MQN851982 NAJ851980:NAJ851982 NKF851980:NKF851982 NUB851980:NUB851982 ODX851980:ODX851982 ONT851980:ONT851982 OXP851980:OXP851982 PHL851980:PHL851982 PRH851980:PRH851982 QBD851980:QBD851982 QKZ851980:QKZ851982 QUV851980:QUV851982 RER851980:RER851982 RON851980:RON851982 RYJ851980:RYJ851982 SIF851980:SIF851982 SSB851980:SSB851982 TBX851980:TBX851982 TLT851980:TLT851982 TVP851980:TVP851982 UFL851980:UFL851982 UPH851980:UPH851982 UZD851980:UZD851982 VIZ851980:VIZ851982 VSV851980:VSV851982 WCR851980:WCR851982 WMN851980:WMN851982 WWJ851980:WWJ851982 AB917516:AB917518 JX917516:JX917518 TT917516:TT917518 ADP917516:ADP917518 ANL917516:ANL917518 AXH917516:AXH917518 BHD917516:BHD917518 BQZ917516:BQZ917518 CAV917516:CAV917518 CKR917516:CKR917518 CUN917516:CUN917518 DEJ917516:DEJ917518 DOF917516:DOF917518 DYB917516:DYB917518 EHX917516:EHX917518 ERT917516:ERT917518 FBP917516:FBP917518 FLL917516:FLL917518 FVH917516:FVH917518 GFD917516:GFD917518 GOZ917516:GOZ917518 GYV917516:GYV917518 HIR917516:HIR917518 HSN917516:HSN917518 ICJ917516:ICJ917518 IMF917516:IMF917518 IWB917516:IWB917518 JFX917516:JFX917518 JPT917516:JPT917518 JZP917516:JZP917518 KJL917516:KJL917518 KTH917516:KTH917518 LDD917516:LDD917518 LMZ917516:LMZ917518 LWV917516:LWV917518 MGR917516:MGR917518 MQN917516:MQN917518 NAJ917516:NAJ917518 NKF917516:NKF917518 NUB917516:NUB917518 ODX917516:ODX917518 ONT917516:ONT917518 OXP917516:OXP917518 PHL917516:PHL917518 PRH917516:PRH917518 QBD917516:QBD917518 QKZ917516:QKZ917518 QUV917516:QUV917518 RER917516:RER917518 RON917516:RON917518 RYJ917516:RYJ917518 SIF917516:SIF917518 SSB917516:SSB917518 TBX917516:TBX917518 TLT917516:TLT917518 TVP917516:TVP917518 UFL917516:UFL917518 UPH917516:UPH917518 UZD917516:UZD917518 VIZ917516:VIZ917518 VSV917516:VSV917518 WCR917516:WCR917518 WMN917516:WMN917518 WWJ917516:WWJ917518 AB983052:AB983054 JX983052:JX983054 TT983052:TT983054 ADP983052:ADP983054 ANL983052:ANL983054 AXH983052:AXH983054 BHD983052:BHD983054 BQZ983052:BQZ983054 CAV983052:CAV983054 CKR983052:CKR983054 CUN983052:CUN983054 DEJ983052:DEJ983054 DOF983052:DOF983054 DYB983052:DYB983054 EHX983052:EHX983054 ERT983052:ERT983054 FBP983052:FBP983054 FLL983052:FLL983054 FVH983052:FVH983054 GFD983052:GFD983054 GOZ983052:GOZ983054 GYV983052:GYV983054 HIR983052:HIR983054 HSN983052:HSN983054 ICJ983052:ICJ983054 IMF983052:IMF983054 IWB983052:IWB983054 JFX983052:JFX983054 JPT983052:JPT983054 JZP983052:JZP983054 KJL983052:KJL983054 KTH983052:KTH983054 LDD983052:LDD983054 LMZ983052:LMZ983054 LWV983052:LWV983054 MGR983052:MGR983054 MQN983052:MQN983054 NAJ983052:NAJ983054 NKF983052:NKF983054 NUB983052:NUB983054 ODX983052:ODX983054 ONT983052:ONT983054 OXP983052:OXP983054 PHL983052:PHL983054 PRH983052:PRH983054 QBD983052:QBD983054 QKZ983052:QKZ983054 QUV983052:QUV983054 RER983052:RER983054 RON983052:RON983054 RYJ983052:RYJ983054 SIF983052:SIF983054 SSB983052:SSB983054 TBX983052:TBX983054 TLT983052:TLT983054 TVP983052:TVP983054 UFL983052:UFL983054 UPH983052:UPH983054 UZD983052:UZD983054 VIZ983052:VIZ983054 VSV983052:VSV983054 WCR983052:WCR983054 WMN983052:WMN983054 WWJ983052:WWJ983054" xr:uid="{00000000-0002-0000-1000-00000E000000}"/>
  </dataValidations>
  <printOptions horizontalCentered="1" verticalCentered="1"/>
  <pageMargins left="0.51181102362204722" right="0.51181102362204722" top="0.78740157480314965" bottom="0.78740157480314965" header="0.31496062992125984" footer="0.31496062992125984"/>
  <pageSetup paperSize="9" scale="46"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6600"/>
  </sheetPr>
  <dimension ref="B2:D23"/>
  <sheetViews>
    <sheetView showGridLines="0" workbookViewId="0">
      <selection activeCell="C23" sqref="C23"/>
    </sheetView>
  </sheetViews>
  <sheetFormatPr defaultRowHeight="15" x14ac:dyDescent="0.25"/>
  <cols>
    <col min="2" max="2" width="18.7109375" customWidth="1"/>
    <col min="3" max="4" width="15" customWidth="1"/>
    <col min="5" max="5" width="14.5703125" customWidth="1"/>
    <col min="258" max="258" width="18.7109375" customWidth="1"/>
    <col min="259" max="260" width="15" customWidth="1"/>
    <col min="261" max="261" width="14.5703125" customWidth="1"/>
    <col min="514" max="514" width="18.7109375" customWidth="1"/>
    <col min="515" max="516" width="15" customWidth="1"/>
    <col min="517" max="517" width="14.5703125" customWidth="1"/>
    <col min="770" max="770" width="18.7109375" customWidth="1"/>
    <col min="771" max="772" width="15" customWidth="1"/>
    <col min="773" max="773" width="14.5703125" customWidth="1"/>
    <col min="1026" max="1026" width="18.7109375" customWidth="1"/>
    <col min="1027" max="1028" width="15" customWidth="1"/>
    <col min="1029" max="1029" width="14.5703125" customWidth="1"/>
    <col min="1282" max="1282" width="18.7109375" customWidth="1"/>
    <col min="1283" max="1284" width="15" customWidth="1"/>
    <col min="1285" max="1285" width="14.5703125" customWidth="1"/>
    <col min="1538" max="1538" width="18.7109375" customWidth="1"/>
    <col min="1539" max="1540" width="15" customWidth="1"/>
    <col min="1541" max="1541" width="14.5703125" customWidth="1"/>
    <col min="1794" max="1794" width="18.7109375" customWidth="1"/>
    <col min="1795" max="1796" width="15" customWidth="1"/>
    <col min="1797" max="1797" width="14.5703125" customWidth="1"/>
    <col min="2050" max="2050" width="18.7109375" customWidth="1"/>
    <col min="2051" max="2052" width="15" customWidth="1"/>
    <col min="2053" max="2053" width="14.5703125" customWidth="1"/>
    <col min="2306" max="2306" width="18.7109375" customWidth="1"/>
    <col min="2307" max="2308" width="15" customWidth="1"/>
    <col min="2309" max="2309" width="14.5703125" customWidth="1"/>
    <col min="2562" max="2562" width="18.7109375" customWidth="1"/>
    <col min="2563" max="2564" width="15" customWidth="1"/>
    <col min="2565" max="2565" width="14.5703125" customWidth="1"/>
    <col min="2818" max="2818" width="18.7109375" customWidth="1"/>
    <col min="2819" max="2820" width="15" customWidth="1"/>
    <col min="2821" max="2821" width="14.5703125" customWidth="1"/>
    <col min="3074" max="3074" width="18.7109375" customWidth="1"/>
    <col min="3075" max="3076" width="15" customWidth="1"/>
    <col min="3077" max="3077" width="14.5703125" customWidth="1"/>
    <col min="3330" max="3330" width="18.7109375" customWidth="1"/>
    <col min="3331" max="3332" width="15" customWidth="1"/>
    <col min="3333" max="3333" width="14.5703125" customWidth="1"/>
    <col min="3586" max="3586" width="18.7109375" customWidth="1"/>
    <col min="3587" max="3588" width="15" customWidth="1"/>
    <col min="3589" max="3589" width="14.5703125" customWidth="1"/>
    <col min="3842" max="3842" width="18.7109375" customWidth="1"/>
    <col min="3843" max="3844" width="15" customWidth="1"/>
    <col min="3845" max="3845" width="14.5703125" customWidth="1"/>
    <col min="4098" max="4098" width="18.7109375" customWidth="1"/>
    <col min="4099" max="4100" width="15" customWidth="1"/>
    <col min="4101" max="4101" width="14.5703125" customWidth="1"/>
    <col min="4354" max="4354" width="18.7109375" customWidth="1"/>
    <col min="4355" max="4356" width="15" customWidth="1"/>
    <col min="4357" max="4357" width="14.5703125" customWidth="1"/>
    <col min="4610" max="4610" width="18.7109375" customWidth="1"/>
    <col min="4611" max="4612" width="15" customWidth="1"/>
    <col min="4613" max="4613" width="14.5703125" customWidth="1"/>
    <col min="4866" max="4866" width="18.7109375" customWidth="1"/>
    <col min="4867" max="4868" width="15" customWidth="1"/>
    <col min="4869" max="4869" width="14.5703125" customWidth="1"/>
    <col min="5122" max="5122" width="18.7109375" customWidth="1"/>
    <col min="5123" max="5124" width="15" customWidth="1"/>
    <col min="5125" max="5125" width="14.5703125" customWidth="1"/>
    <col min="5378" max="5378" width="18.7109375" customWidth="1"/>
    <col min="5379" max="5380" width="15" customWidth="1"/>
    <col min="5381" max="5381" width="14.5703125" customWidth="1"/>
    <col min="5634" max="5634" width="18.7109375" customWidth="1"/>
    <col min="5635" max="5636" width="15" customWidth="1"/>
    <col min="5637" max="5637" width="14.5703125" customWidth="1"/>
    <col min="5890" max="5890" width="18.7109375" customWidth="1"/>
    <col min="5891" max="5892" width="15" customWidth="1"/>
    <col min="5893" max="5893" width="14.5703125" customWidth="1"/>
    <col min="6146" max="6146" width="18.7109375" customWidth="1"/>
    <col min="6147" max="6148" width="15" customWidth="1"/>
    <col min="6149" max="6149" width="14.5703125" customWidth="1"/>
    <col min="6402" max="6402" width="18.7109375" customWidth="1"/>
    <col min="6403" max="6404" width="15" customWidth="1"/>
    <col min="6405" max="6405" width="14.5703125" customWidth="1"/>
    <col min="6658" max="6658" width="18.7109375" customWidth="1"/>
    <col min="6659" max="6660" width="15" customWidth="1"/>
    <col min="6661" max="6661" width="14.5703125" customWidth="1"/>
    <col min="6914" max="6914" width="18.7109375" customWidth="1"/>
    <col min="6915" max="6916" width="15" customWidth="1"/>
    <col min="6917" max="6917" width="14.5703125" customWidth="1"/>
    <col min="7170" max="7170" width="18.7109375" customWidth="1"/>
    <col min="7171" max="7172" width="15" customWidth="1"/>
    <col min="7173" max="7173" width="14.5703125" customWidth="1"/>
    <col min="7426" max="7426" width="18.7109375" customWidth="1"/>
    <col min="7427" max="7428" width="15" customWidth="1"/>
    <col min="7429" max="7429" width="14.5703125" customWidth="1"/>
    <col min="7682" max="7682" width="18.7109375" customWidth="1"/>
    <col min="7683" max="7684" width="15" customWidth="1"/>
    <col min="7685" max="7685" width="14.5703125" customWidth="1"/>
    <col min="7938" max="7938" width="18.7109375" customWidth="1"/>
    <col min="7939" max="7940" width="15" customWidth="1"/>
    <col min="7941" max="7941" width="14.5703125" customWidth="1"/>
    <col min="8194" max="8194" width="18.7109375" customWidth="1"/>
    <col min="8195" max="8196" width="15" customWidth="1"/>
    <col min="8197" max="8197" width="14.5703125" customWidth="1"/>
    <col min="8450" max="8450" width="18.7109375" customWidth="1"/>
    <col min="8451" max="8452" width="15" customWidth="1"/>
    <col min="8453" max="8453" width="14.5703125" customWidth="1"/>
    <col min="8706" max="8706" width="18.7109375" customWidth="1"/>
    <col min="8707" max="8708" width="15" customWidth="1"/>
    <col min="8709" max="8709" width="14.5703125" customWidth="1"/>
    <col min="8962" max="8962" width="18.7109375" customWidth="1"/>
    <col min="8963" max="8964" width="15" customWidth="1"/>
    <col min="8965" max="8965" width="14.5703125" customWidth="1"/>
    <col min="9218" max="9218" width="18.7109375" customWidth="1"/>
    <col min="9219" max="9220" width="15" customWidth="1"/>
    <col min="9221" max="9221" width="14.5703125" customWidth="1"/>
    <col min="9474" max="9474" width="18.7109375" customWidth="1"/>
    <col min="9475" max="9476" width="15" customWidth="1"/>
    <col min="9477" max="9477" width="14.5703125" customWidth="1"/>
    <col min="9730" max="9730" width="18.7109375" customWidth="1"/>
    <col min="9731" max="9732" width="15" customWidth="1"/>
    <col min="9733" max="9733" width="14.5703125" customWidth="1"/>
    <col min="9986" max="9986" width="18.7109375" customWidth="1"/>
    <col min="9987" max="9988" width="15" customWidth="1"/>
    <col min="9989" max="9989" width="14.5703125" customWidth="1"/>
    <col min="10242" max="10242" width="18.7109375" customWidth="1"/>
    <col min="10243" max="10244" width="15" customWidth="1"/>
    <col min="10245" max="10245" width="14.5703125" customWidth="1"/>
    <col min="10498" max="10498" width="18.7109375" customWidth="1"/>
    <col min="10499" max="10500" width="15" customWidth="1"/>
    <col min="10501" max="10501" width="14.5703125" customWidth="1"/>
    <col min="10754" max="10754" width="18.7109375" customWidth="1"/>
    <col min="10755" max="10756" width="15" customWidth="1"/>
    <col min="10757" max="10757" width="14.5703125" customWidth="1"/>
    <col min="11010" max="11010" width="18.7109375" customWidth="1"/>
    <col min="11011" max="11012" width="15" customWidth="1"/>
    <col min="11013" max="11013" width="14.5703125" customWidth="1"/>
    <col min="11266" max="11266" width="18.7109375" customWidth="1"/>
    <col min="11267" max="11268" width="15" customWidth="1"/>
    <col min="11269" max="11269" width="14.5703125" customWidth="1"/>
    <col min="11522" max="11522" width="18.7109375" customWidth="1"/>
    <col min="11523" max="11524" width="15" customWidth="1"/>
    <col min="11525" max="11525" width="14.5703125" customWidth="1"/>
    <col min="11778" max="11778" width="18.7109375" customWidth="1"/>
    <col min="11779" max="11780" width="15" customWidth="1"/>
    <col min="11781" max="11781" width="14.5703125" customWidth="1"/>
    <col min="12034" max="12034" width="18.7109375" customWidth="1"/>
    <col min="12035" max="12036" width="15" customWidth="1"/>
    <col min="12037" max="12037" width="14.5703125" customWidth="1"/>
    <col min="12290" max="12290" width="18.7109375" customWidth="1"/>
    <col min="12291" max="12292" width="15" customWidth="1"/>
    <col min="12293" max="12293" width="14.5703125" customWidth="1"/>
    <col min="12546" max="12546" width="18.7109375" customWidth="1"/>
    <col min="12547" max="12548" width="15" customWidth="1"/>
    <col min="12549" max="12549" width="14.5703125" customWidth="1"/>
    <col min="12802" max="12802" width="18.7109375" customWidth="1"/>
    <col min="12803" max="12804" width="15" customWidth="1"/>
    <col min="12805" max="12805" width="14.5703125" customWidth="1"/>
    <col min="13058" max="13058" width="18.7109375" customWidth="1"/>
    <col min="13059" max="13060" width="15" customWidth="1"/>
    <col min="13061" max="13061" width="14.5703125" customWidth="1"/>
    <col min="13314" max="13314" width="18.7109375" customWidth="1"/>
    <col min="13315" max="13316" width="15" customWidth="1"/>
    <col min="13317" max="13317" width="14.5703125" customWidth="1"/>
    <col min="13570" max="13570" width="18.7109375" customWidth="1"/>
    <col min="13571" max="13572" width="15" customWidth="1"/>
    <col min="13573" max="13573" width="14.5703125" customWidth="1"/>
    <col min="13826" max="13826" width="18.7109375" customWidth="1"/>
    <col min="13827" max="13828" width="15" customWidth="1"/>
    <col min="13829" max="13829" width="14.5703125" customWidth="1"/>
    <col min="14082" max="14082" width="18.7109375" customWidth="1"/>
    <col min="14083" max="14084" width="15" customWidth="1"/>
    <col min="14085" max="14085" width="14.5703125" customWidth="1"/>
    <col min="14338" max="14338" width="18.7109375" customWidth="1"/>
    <col min="14339" max="14340" width="15" customWidth="1"/>
    <col min="14341" max="14341" width="14.5703125" customWidth="1"/>
    <col min="14594" max="14594" width="18.7109375" customWidth="1"/>
    <col min="14595" max="14596" width="15" customWidth="1"/>
    <col min="14597" max="14597" width="14.5703125" customWidth="1"/>
    <col min="14850" max="14850" width="18.7109375" customWidth="1"/>
    <col min="14851" max="14852" width="15" customWidth="1"/>
    <col min="14853" max="14853" width="14.5703125" customWidth="1"/>
    <col min="15106" max="15106" width="18.7109375" customWidth="1"/>
    <col min="15107" max="15108" width="15" customWidth="1"/>
    <col min="15109" max="15109" width="14.5703125" customWidth="1"/>
    <col min="15362" max="15362" width="18.7109375" customWidth="1"/>
    <col min="15363" max="15364" width="15" customWidth="1"/>
    <col min="15365" max="15365" width="14.5703125" customWidth="1"/>
    <col min="15618" max="15618" width="18.7109375" customWidth="1"/>
    <col min="15619" max="15620" width="15" customWidth="1"/>
    <col min="15621" max="15621" width="14.5703125" customWidth="1"/>
    <col min="15874" max="15874" width="18.7109375" customWidth="1"/>
    <col min="15875" max="15876" width="15" customWidth="1"/>
    <col min="15877" max="15877" width="14.5703125" customWidth="1"/>
    <col min="16130" max="16130" width="18.7109375" customWidth="1"/>
    <col min="16131" max="16132" width="15" customWidth="1"/>
    <col min="16133" max="16133" width="14.5703125" customWidth="1"/>
  </cols>
  <sheetData>
    <row r="2" spans="2:4" x14ac:dyDescent="0.25">
      <c r="B2" s="897" t="str">
        <f>IF('USOS E FONTES'!E4="","",'USOS E FONTES'!E4)</f>
        <v/>
      </c>
      <c r="C2" s="897"/>
      <c r="D2" s="897"/>
    </row>
    <row r="4" spans="2:4" ht="28.5" customHeight="1" x14ac:dyDescent="0.25">
      <c r="B4" s="663" t="s">
        <v>483</v>
      </c>
      <c r="C4" s="663" t="s">
        <v>484</v>
      </c>
      <c r="D4" s="663" t="s">
        <v>485</v>
      </c>
    </row>
    <row r="5" spans="2:4" ht="18" customHeight="1" x14ac:dyDescent="0.25">
      <c r="B5" s="664" t="str">
        <f>'USOS E FONTES'!G7</f>
        <v>1ª LIBERAÇÃO</v>
      </c>
      <c r="C5" s="665">
        <f>'USOS E FONTES'!G9</f>
        <v>0</v>
      </c>
      <c r="D5" s="665">
        <f>'USOS E FONTES'!H9</f>
        <v>0</v>
      </c>
    </row>
    <row r="6" spans="2:4" ht="18" customHeight="1" x14ac:dyDescent="0.25">
      <c r="B6" s="664" t="str">
        <f>'USOS E FONTES'!I7</f>
        <v>2ª LIBERAÇÃO</v>
      </c>
      <c r="C6" s="665">
        <f>'USOS E FONTES'!I9</f>
        <v>0</v>
      </c>
      <c r="D6" s="665">
        <f>'USOS E FONTES'!J9</f>
        <v>0</v>
      </c>
    </row>
    <row r="7" spans="2:4" ht="18" customHeight="1" x14ac:dyDescent="0.25">
      <c r="B7" s="664" t="str">
        <f>'USOS E FONTES'!K7</f>
        <v>3ª LIBERAÇÃO</v>
      </c>
      <c r="C7" s="665">
        <f>'USOS E FONTES'!K9</f>
        <v>0</v>
      </c>
      <c r="D7" s="665">
        <f>'USOS E FONTES'!L9</f>
        <v>0</v>
      </c>
    </row>
    <row r="8" spans="2:4" ht="18" customHeight="1" x14ac:dyDescent="0.25">
      <c r="B8" s="664" t="str">
        <f>'USOS E FONTES'!M7</f>
        <v>4ª LIBERAÇÃO</v>
      </c>
      <c r="C8" s="665">
        <f>'USOS E FONTES'!M9</f>
        <v>0</v>
      </c>
      <c r="D8" s="665">
        <f>'USOS E FONTES'!N9</f>
        <v>0</v>
      </c>
    </row>
    <row r="9" spans="2:4" ht="18" customHeight="1" x14ac:dyDescent="0.25">
      <c r="B9" s="664" t="str">
        <f>'USOS E FONTES'!O7</f>
        <v>5ª LIBERAÇÃO</v>
      </c>
      <c r="C9" s="665">
        <f>'USOS E FONTES'!O9</f>
        <v>0</v>
      </c>
      <c r="D9" s="665">
        <f>'USOS E FONTES'!P9</f>
        <v>0</v>
      </c>
    </row>
    <row r="10" spans="2:4" ht="18" customHeight="1" x14ac:dyDescent="0.25">
      <c r="B10" s="664" t="str">
        <f>'USOS E FONTES'!Q7</f>
        <v>6ª LIBERAÇÃO</v>
      </c>
      <c r="C10" s="665">
        <f>'USOS E FONTES'!Q9</f>
        <v>0</v>
      </c>
      <c r="D10" s="665">
        <f>'USOS E FONTES'!R9</f>
        <v>0</v>
      </c>
    </row>
    <row r="11" spans="2:4" ht="18" customHeight="1" x14ac:dyDescent="0.25">
      <c r="B11" s="664" t="str">
        <f>'USOS E FONTES'!S7</f>
        <v>7ª LIBERAÇÃO</v>
      </c>
      <c r="C11" s="665">
        <f>'USOS E FONTES'!S9</f>
        <v>0</v>
      </c>
      <c r="D11" s="665">
        <f>'USOS E FONTES'!T9</f>
        <v>0</v>
      </c>
    </row>
    <row r="12" spans="2:4" ht="18" customHeight="1" x14ac:dyDescent="0.25">
      <c r="B12" s="664" t="str">
        <f>'USOS E FONTES'!U7</f>
        <v>8ª LIBERAÇÃO</v>
      </c>
      <c r="C12" s="665">
        <f>'USOS E FONTES'!U9</f>
        <v>0</v>
      </c>
      <c r="D12" s="665">
        <f>'USOS E FONTES'!V9</f>
        <v>0</v>
      </c>
    </row>
    <row r="13" spans="2:4" ht="18" customHeight="1" x14ac:dyDescent="0.25">
      <c r="B13" s="663" t="s">
        <v>386</v>
      </c>
      <c r="C13" s="666">
        <f>SUM(C5:C12)</f>
        <v>0</v>
      </c>
      <c r="D13" s="666">
        <f>SUM(D5:D12)</f>
        <v>0</v>
      </c>
    </row>
    <row r="16" spans="2:4" ht="28.5" customHeight="1" x14ac:dyDescent="0.25">
      <c r="B16" s="898" t="s">
        <v>486</v>
      </c>
      <c r="C16" s="898"/>
      <c r="D16" s="668" t="s">
        <v>487</v>
      </c>
    </row>
    <row r="17" spans="2:4" ht="18" customHeight="1" x14ac:dyDescent="0.25">
      <c r="B17" s="667" t="s">
        <v>488</v>
      </c>
      <c r="C17" s="669">
        <f>C13</f>
        <v>0</v>
      </c>
      <c r="D17" s="670" t="str">
        <f>IFERROR(C17/$C$21,"")</f>
        <v/>
      </c>
    </row>
    <row r="18" spans="2:4" ht="18" customHeight="1" x14ac:dyDescent="0.25">
      <c r="B18" s="667" t="s">
        <v>485</v>
      </c>
      <c r="C18" s="669">
        <f>D13</f>
        <v>0</v>
      </c>
      <c r="D18" s="670" t="str">
        <f>IFERROR(C18/$C$21,"")</f>
        <v/>
      </c>
    </row>
    <row r="19" spans="2:4" ht="18" customHeight="1" x14ac:dyDescent="0.25">
      <c r="B19" s="667" t="s">
        <v>489</v>
      </c>
      <c r="C19" s="669">
        <f>'USOS E FONTES'!E9</f>
        <v>0</v>
      </c>
      <c r="D19" s="670" t="str">
        <f>IFERROR(C19/$C$21,"")</f>
        <v/>
      </c>
    </row>
    <row r="20" spans="2:4" ht="18" customHeight="1" x14ac:dyDescent="0.25">
      <c r="B20" s="667" t="s">
        <v>490</v>
      </c>
      <c r="C20" s="669">
        <f>'USOS E FONTES'!X9</f>
        <v>0</v>
      </c>
      <c r="D20" s="670" t="str">
        <f>IFERROR(C20/$C$21,"")</f>
        <v/>
      </c>
    </row>
    <row r="21" spans="2:4" ht="18" customHeight="1" x14ac:dyDescent="0.25">
      <c r="B21" s="668" t="s">
        <v>491</v>
      </c>
      <c r="C21" s="671">
        <f>SUM(C17:C20)</f>
        <v>0</v>
      </c>
      <c r="D21" s="672">
        <f>IFERROR((SUM(D17:D20)),"")</f>
        <v>0</v>
      </c>
    </row>
    <row r="23" spans="2:4" x14ac:dyDescent="0.25">
      <c r="C23" s="245" t="str">
        <f>IF(C21='USOS E FONTES'!C9,"","VALOR DIVERGE")</f>
        <v/>
      </c>
    </row>
  </sheetData>
  <sheetProtection password="87E0" sheet="1" objects="1" scenarios="1"/>
  <mergeCells count="2">
    <mergeCell ref="B2:D2"/>
    <mergeCell ref="B16:C16"/>
  </mergeCells>
  <conditionalFormatting sqref="C23">
    <cfRule type="cellIs" dxfId="15" priority="1" stopIfTrue="1" operator="equal">
      <formula>"VALOR DIVERGE"</formula>
    </cfRule>
  </conditionalFormatting>
  <printOptions horizontalCentered="1" verticalCentered="1"/>
  <pageMargins left="0.51181102362204722" right="0.51181102362204722" top="0.78740157480314965" bottom="0.78740157480314965" header="0.31496062992125984" footer="0.31496062992125984"/>
  <pageSetup paperSize="9" orientation="landscape"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AE63"/>
  <sheetViews>
    <sheetView showGridLines="0" zoomScaleNormal="100" zoomScaleSheetLayoutView="40" workbookViewId="0">
      <selection activeCell="D8" sqref="D8"/>
    </sheetView>
  </sheetViews>
  <sheetFormatPr defaultRowHeight="14.25" outlineLevelCol="1" x14ac:dyDescent="0.2"/>
  <cols>
    <col min="1" max="1" width="1.7109375" style="113" customWidth="1"/>
    <col min="2" max="2" width="9.140625" style="113" customWidth="1"/>
    <col min="3" max="3" width="7.7109375" style="113" customWidth="1"/>
    <col min="4" max="4" width="35" style="113" customWidth="1"/>
    <col min="5" max="5" width="7.7109375" style="113" customWidth="1"/>
    <col min="6" max="6" width="8.140625" style="113" customWidth="1"/>
    <col min="7" max="8" width="11.7109375" style="113" customWidth="1"/>
    <col min="9" max="9" width="16.140625" style="113" customWidth="1"/>
    <col min="10" max="10" width="16" style="113" customWidth="1"/>
    <col min="11" max="11" width="17.85546875" style="113" customWidth="1"/>
    <col min="12" max="19" width="12.7109375" style="113" customWidth="1"/>
    <col min="20" max="27" width="12.7109375" style="113" customWidth="1" outlineLevel="1"/>
    <col min="28" max="28" width="12.7109375" style="113" customWidth="1"/>
    <col min="29" max="29" width="9.140625" style="113"/>
    <col min="30" max="31" width="13.5703125" style="113" customWidth="1"/>
    <col min="32" max="34" width="11.42578125" style="113" customWidth="1"/>
    <col min="35" max="256" width="9.140625" style="113"/>
    <col min="257" max="257" width="1.7109375" style="113" customWidth="1"/>
    <col min="258" max="258" width="9.140625" style="113" customWidth="1"/>
    <col min="259" max="259" width="7.7109375" style="113" customWidth="1"/>
    <col min="260" max="260" width="35" style="113" customWidth="1"/>
    <col min="261" max="261" width="7.7109375" style="113" customWidth="1"/>
    <col min="262" max="262" width="8.140625" style="113" customWidth="1"/>
    <col min="263" max="264" width="11.7109375" style="113" customWidth="1"/>
    <col min="265" max="265" width="16.140625" style="113" customWidth="1"/>
    <col min="266" max="266" width="16" style="113" customWidth="1"/>
    <col min="267" max="267" width="17.85546875" style="113" customWidth="1"/>
    <col min="268" max="284" width="12.7109375" style="113" customWidth="1"/>
    <col min="285" max="285" width="9.140625" style="113"/>
    <col min="286" max="287" width="13.5703125" style="113" customWidth="1"/>
    <col min="288" max="290" width="11.42578125" style="113" customWidth="1"/>
    <col min="291" max="512" width="9.140625" style="113"/>
    <col min="513" max="513" width="1.7109375" style="113" customWidth="1"/>
    <col min="514" max="514" width="9.140625" style="113" customWidth="1"/>
    <col min="515" max="515" width="7.7109375" style="113" customWidth="1"/>
    <col min="516" max="516" width="35" style="113" customWidth="1"/>
    <col min="517" max="517" width="7.7109375" style="113" customWidth="1"/>
    <col min="518" max="518" width="8.140625" style="113" customWidth="1"/>
    <col min="519" max="520" width="11.7109375" style="113" customWidth="1"/>
    <col min="521" max="521" width="16.140625" style="113" customWidth="1"/>
    <col min="522" max="522" width="16" style="113" customWidth="1"/>
    <col min="523" max="523" width="17.85546875" style="113" customWidth="1"/>
    <col min="524" max="540" width="12.7109375" style="113" customWidth="1"/>
    <col min="541" max="541" width="9.140625" style="113"/>
    <col min="542" max="543" width="13.5703125" style="113" customWidth="1"/>
    <col min="544" max="546" width="11.42578125" style="113" customWidth="1"/>
    <col min="547" max="768" width="9.140625" style="113"/>
    <col min="769" max="769" width="1.7109375" style="113" customWidth="1"/>
    <col min="770" max="770" width="9.140625" style="113" customWidth="1"/>
    <col min="771" max="771" width="7.7109375" style="113" customWidth="1"/>
    <col min="772" max="772" width="35" style="113" customWidth="1"/>
    <col min="773" max="773" width="7.7109375" style="113" customWidth="1"/>
    <col min="774" max="774" width="8.140625" style="113" customWidth="1"/>
    <col min="775" max="776" width="11.7109375" style="113" customWidth="1"/>
    <col min="777" max="777" width="16.140625" style="113" customWidth="1"/>
    <col min="778" max="778" width="16" style="113" customWidth="1"/>
    <col min="779" max="779" width="17.85546875" style="113" customWidth="1"/>
    <col min="780" max="796" width="12.7109375" style="113" customWidth="1"/>
    <col min="797" max="797" width="9.140625" style="113"/>
    <col min="798" max="799" width="13.5703125" style="113" customWidth="1"/>
    <col min="800" max="802" width="11.42578125" style="113" customWidth="1"/>
    <col min="803" max="1024" width="9.140625" style="113"/>
    <col min="1025" max="1025" width="1.7109375" style="113" customWidth="1"/>
    <col min="1026" max="1026" width="9.140625" style="113" customWidth="1"/>
    <col min="1027" max="1027" width="7.7109375" style="113" customWidth="1"/>
    <col min="1028" max="1028" width="35" style="113" customWidth="1"/>
    <col min="1029" max="1029" width="7.7109375" style="113" customWidth="1"/>
    <col min="1030" max="1030" width="8.140625" style="113" customWidth="1"/>
    <col min="1031" max="1032" width="11.7109375" style="113" customWidth="1"/>
    <col min="1033" max="1033" width="16.140625" style="113" customWidth="1"/>
    <col min="1034" max="1034" width="16" style="113" customWidth="1"/>
    <col min="1035" max="1035" width="17.85546875" style="113" customWidth="1"/>
    <col min="1036" max="1052" width="12.7109375" style="113" customWidth="1"/>
    <col min="1053" max="1053" width="9.140625" style="113"/>
    <col min="1054" max="1055" width="13.5703125" style="113" customWidth="1"/>
    <col min="1056" max="1058" width="11.42578125" style="113" customWidth="1"/>
    <col min="1059" max="1280" width="9.140625" style="113"/>
    <col min="1281" max="1281" width="1.7109375" style="113" customWidth="1"/>
    <col min="1282" max="1282" width="9.140625" style="113" customWidth="1"/>
    <col min="1283" max="1283" width="7.7109375" style="113" customWidth="1"/>
    <col min="1284" max="1284" width="35" style="113" customWidth="1"/>
    <col min="1285" max="1285" width="7.7109375" style="113" customWidth="1"/>
    <col min="1286" max="1286" width="8.140625" style="113" customWidth="1"/>
    <col min="1287" max="1288" width="11.7109375" style="113" customWidth="1"/>
    <col min="1289" max="1289" width="16.140625" style="113" customWidth="1"/>
    <col min="1290" max="1290" width="16" style="113" customWidth="1"/>
    <col min="1291" max="1291" width="17.85546875" style="113" customWidth="1"/>
    <col min="1292" max="1308" width="12.7109375" style="113" customWidth="1"/>
    <col min="1309" max="1309" width="9.140625" style="113"/>
    <col min="1310" max="1311" width="13.5703125" style="113" customWidth="1"/>
    <col min="1312" max="1314" width="11.42578125" style="113" customWidth="1"/>
    <col min="1315" max="1536" width="9.140625" style="113"/>
    <col min="1537" max="1537" width="1.7109375" style="113" customWidth="1"/>
    <col min="1538" max="1538" width="9.140625" style="113" customWidth="1"/>
    <col min="1539" max="1539" width="7.7109375" style="113" customWidth="1"/>
    <col min="1540" max="1540" width="35" style="113" customWidth="1"/>
    <col min="1541" max="1541" width="7.7109375" style="113" customWidth="1"/>
    <col min="1542" max="1542" width="8.140625" style="113" customWidth="1"/>
    <col min="1543" max="1544" width="11.7109375" style="113" customWidth="1"/>
    <col min="1545" max="1545" width="16.140625" style="113" customWidth="1"/>
    <col min="1546" max="1546" width="16" style="113" customWidth="1"/>
    <col min="1547" max="1547" width="17.85546875" style="113" customWidth="1"/>
    <col min="1548" max="1564" width="12.7109375" style="113" customWidth="1"/>
    <col min="1565" max="1565" width="9.140625" style="113"/>
    <col min="1566" max="1567" width="13.5703125" style="113" customWidth="1"/>
    <col min="1568" max="1570" width="11.42578125" style="113" customWidth="1"/>
    <col min="1571" max="1792" width="9.140625" style="113"/>
    <col min="1793" max="1793" width="1.7109375" style="113" customWidth="1"/>
    <col min="1794" max="1794" width="9.140625" style="113" customWidth="1"/>
    <col min="1795" max="1795" width="7.7109375" style="113" customWidth="1"/>
    <col min="1796" max="1796" width="35" style="113" customWidth="1"/>
    <col min="1797" max="1797" width="7.7109375" style="113" customWidth="1"/>
    <col min="1798" max="1798" width="8.140625" style="113" customWidth="1"/>
    <col min="1799" max="1800" width="11.7109375" style="113" customWidth="1"/>
    <col min="1801" max="1801" width="16.140625" style="113" customWidth="1"/>
    <col min="1802" max="1802" width="16" style="113" customWidth="1"/>
    <col min="1803" max="1803" width="17.85546875" style="113" customWidth="1"/>
    <col min="1804" max="1820" width="12.7109375" style="113" customWidth="1"/>
    <col min="1821" max="1821" width="9.140625" style="113"/>
    <col min="1822" max="1823" width="13.5703125" style="113" customWidth="1"/>
    <col min="1824" max="1826" width="11.42578125" style="113" customWidth="1"/>
    <col min="1827" max="2048" width="9.140625" style="113"/>
    <col min="2049" max="2049" width="1.7109375" style="113" customWidth="1"/>
    <col min="2050" max="2050" width="9.140625" style="113" customWidth="1"/>
    <col min="2051" max="2051" width="7.7109375" style="113" customWidth="1"/>
    <col min="2052" max="2052" width="35" style="113" customWidth="1"/>
    <col min="2053" max="2053" width="7.7109375" style="113" customWidth="1"/>
    <col min="2054" max="2054" width="8.140625" style="113" customWidth="1"/>
    <col min="2055" max="2056" width="11.7109375" style="113" customWidth="1"/>
    <col min="2057" max="2057" width="16.140625" style="113" customWidth="1"/>
    <col min="2058" max="2058" width="16" style="113" customWidth="1"/>
    <col min="2059" max="2059" width="17.85546875" style="113" customWidth="1"/>
    <col min="2060" max="2076" width="12.7109375" style="113" customWidth="1"/>
    <col min="2077" max="2077" width="9.140625" style="113"/>
    <col min="2078" max="2079" width="13.5703125" style="113" customWidth="1"/>
    <col min="2080" max="2082" width="11.42578125" style="113" customWidth="1"/>
    <col min="2083" max="2304" width="9.140625" style="113"/>
    <col min="2305" max="2305" width="1.7109375" style="113" customWidth="1"/>
    <col min="2306" max="2306" width="9.140625" style="113" customWidth="1"/>
    <col min="2307" max="2307" width="7.7109375" style="113" customWidth="1"/>
    <col min="2308" max="2308" width="35" style="113" customWidth="1"/>
    <col min="2309" max="2309" width="7.7109375" style="113" customWidth="1"/>
    <col min="2310" max="2310" width="8.140625" style="113" customWidth="1"/>
    <col min="2311" max="2312" width="11.7109375" style="113" customWidth="1"/>
    <col min="2313" max="2313" width="16.140625" style="113" customWidth="1"/>
    <col min="2314" max="2314" width="16" style="113" customWidth="1"/>
    <col min="2315" max="2315" width="17.85546875" style="113" customWidth="1"/>
    <col min="2316" max="2332" width="12.7109375" style="113" customWidth="1"/>
    <col min="2333" max="2333" width="9.140625" style="113"/>
    <col min="2334" max="2335" width="13.5703125" style="113" customWidth="1"/>
    <col min="2336" max="2338" width="11.42578125" style="113" customWidth="1"/>
    <col min="2339" max="2560" width="9.140625" style="113"/>
    <col min="2561" max="2561" width="1.7109375" style="113" customWidth="1"/>
    <col min="2562" max="2562" width="9.140625" style="113" customWidth="1"/>
    <col min="2563" max="2563" width="7.7109375" style="113" customWidth="1"/>
    <col min="2564" max="2564" width="35" style="113" customWidth="1"/>
    <col min="2565" max="2565" width="7.7109375" style="113" customWidth="1"/>
    <col min="2566" max="2566" width="8.140625" style="113" customWidth="1"/>
    <col min="2567" max="2568" width="11.7109375" style="113" customWidth="1"/>
    <col min="2569" max="2569" width="16.140625" style="113" customWidth="1"/>
    <col min="2570" max="2570" width="16" style="113" customWidth="1"/>
    <col min="2571" max="2571" width="17.85546875" style="113" customWidth="1"/>
    <col min="2572" max="2588" width="12.7109375" style="113" customWidth="1"/>
    <col min="2589" max="2589" width="9.140625" style="113"/>
    <col min="2590" max="2591" width="13.5703125" style="113" customWidth="1"/>
    <col min="2592" max="2594" width="11.42578125" style="113" customWidth="1"/>
    <col min="2595" max="2816" width="9.140625" style="113"/>
    <col min="2817" max="2817" width="1.7109375" style="113" customWidth="1"/>
    <col min="2818" max="2818" width="9.140625" style="113" customWidth="1"/>
    <col min="2819" max="2819" width="7.7109375" style="113" customWidth="1"/>
    <col min="2820" max="2820" width="35" style="113" customWidth="1"/>
    <col min="2821" max="2821" width="7.7109375" style="113" customWidth="1"/>
    <col min="2822" max="2822" width="8.140625" style="113" customWidth="1"/>
    <col min="2823" max="2824" width="11.7109375" style="113" customWidth="1"/>
    <col min="2825" max="2825" width="16.140625" style="113" customWidth="1"/>
    <col min="2826" max="2826" width="16" style="113" customWidth="1"/>
    <col min="2827" max="2827" width="17.85546875" style="113" customWidth="1"/>
    <col min="2828" max="2844" width="12.7109375" style="113" customWidth="1"/>
    <col min="2845" max="2845" width="9.140625" style="113"/>
    <col min="2846" max="2847" width="13.5703125" style="113" customWidth="1"/>
    <col min="2848" max="2850" width="11.42578125" style="113" customWidth="1"/>
    <col min="2851" max="3072" width="9.140625" style="113"/>
    <col min="3073" max="3073" width="1.7109375" style="113" customWidth="1"/>
    <col min="3074" max="3074" width="9.140625" style="113" customWidth="1"/>
    <col min="3075" max="3075" width="7.7109375" style="113" customWidth="1"/>
    <col min="3076" max="3076" width="35" style="113" customWidth="1"/>
    <col min="3077" max="3077" width="7.7109375" style="113" customWidth="1"/>
    <col min="3078" max="3078" width="8.140625" style="113" customWidth="1"/>
    <col min="3079" max="3080" width="11.7109375" style="113" customWidth="1"/>
    <col min="3081" max="3081" width="16.140625" style="113" customWidth="1"/>
    <col min="3082" max="3082" width="16" style="113" customWidth="1"/>
    <col min="3083" max="3083" width="17.85546875" style="113" customWidth="1"/>
    <col min="3084" max="3100" width="12.7109375" style="113" customWidth="1"/>
    <col min="3101" max="3101" width="9.140625" style="113"/>
    <col min="3102" max="3103" width="13.5703125" style="113" customWidth="1"/>
    <col min="3104" max="3106" width="11.42578125" style="113" customWidth="1"/>
    <col min="3107" max="3328" width="9.140625" style="113"/>
    <col min="3329" max="3329" width="1.7109375" style="113" customWidth="1"/>
    <col min="3330" max="3330" width="9.140625" style="113" customWidth="1"/>
    <col min="3331" max="3331" width="7.7109375" style="113" customWidth="1"/>
    <col min="3332" max="3332" width="35" style="113" customWidth="1"/>
    <col min="3333" max="3333" width="7.7109375" style="113" customWidth="1"/>
    <col min="3334" max="3334" width="8.140625" style="113" customWidth="1"/>
    <col min="3335" max="3336" width="11.7109375" style="113" customWidth="1"/>
    <col min="3337" max="3337" width="16.140625" style="113" customWidth="1"/>
    <col min="3338" max="3338" width="16" style="113" customWidth="1"/>
    <col min="3339" max="3339" width="17.85546875" style="113" customWidth="1"/>
    <col min="3340" max="3356" width="12.7109375" style="113" customWidth="1"/>
    <col min="3357" max="3357" width="9.140625" style="113"/>
    <col min="3358" max="3359" width="13.5703125" style="113" customWidth="1"/>
    <col min="3360" max="3362" width="11.42578125" style="113" customWidth="1"/>
    <col min="3363" max="3584" width="9.140625" style="113"/>
    <col min="3585" max="3585" width="1.7109375" style="113" customWidth="1"/>
    <col min="3586" max="3586" width="9.140625" style="113" customWidth="1"/>
    <col min="3587" max="3587" width="7.7109375" style="113" customWidth="1"/>
    <col min="3588" max="3588" width="35" style="113" customWidth="1"/>
    <col min="3589" max="3589" width="7.7109375" style="113" customWidth="1"/>
    <col min="3590" max="3590" width="8.140625" style="113" customWidth="1"/>
    <col min="3591" max="3592" width="11.7109375" style="113" customWidth="1"/>
    <col min="3593" max="3593" width="16.140625" style="113" customWidth="1"/>
    <col min="3594" max="3594" width="16" style="113" customWidth="1"/>
    <col min="3595" max="3595" width="17.85546875" style="113" customWidth="1"/>
    <col min="3596" max="3612" width="12.7109375" style="113" customWidth="1"/>
    <col min="3613" max="3613" width="9.140625" style="113"/>
    <col min="3614" max="3615" width="13.5703125" style="113" customWidth="1"/>
    <col min="3616" max="3618" width="11.42578125" style="113" customWidth="1"/>
    <col min="3619" max="3840" width="9.140625" style="113"/>
    <col min="3841" max="3841" width="1.7109375" style="113" customWidth="1"/>
    <col min="3842" max="3842" width="9.140625" style="113" customWidth="1"/>
    <col min="3843" max="3843" width="7.7109375" style="113" customWidth="1"/>
    <col min="3844" max="3844" width="35" style="113" customWidth="1"/>
    <col min="3845" max="3845" width="7.7109375" style="113" customWidth="1"/>
    <col min="3846" max="3846" width="8.140625" style="113" customWidth="1"/>
    <col min="3847" max="3848" width="11.7109375" style="113" customWidth="1"/>
    <col min="3849" max="3849" width="16.140625" style="113" customWidth="1"/>
    <col min="3850" max="3850" width="16" style="113" customWidth="1"/>
    <col min="3851" max="3851" width="17.85546875" style="113" customWidth="1"/>
    <col min="3852" max="3868" width="12.7109375" style="113" customWidth="1"/>
    <col min="3869" max="3869" width="9.140625" style="113"/>
    <col min="3870" max="3871" width="13.5703125" style="113" customWidth="1"/>
    <col min="3872" max="3874" width="11.42578125" style="113" customWidth="1"/>
    <col min="3875" max="4096" width="9.140625" style="113"/>
    <col min="4097" max="4097" width="1.7109375" style="113" customWidth="1"/>
    <col min="4098" max="4098" width="9.140625" style="113" customWidth="1"/>
    <col min="4099" max="4099" width="7.7109375" style="113" customWidth="1"/>
    <col min="4100" max="4100" width="35" style="113" customWidth="1"/>
    <col min="4101" max="4101" width="7.7109375" style="113" customWidth="1"/>
    <col min="4102" max="4102" width="8.140625" style="113" customWidth="1"/>
    <col min="4103" max="4104" width="11.7109375" style="113" customWidth="1"/>
    <col min="4105" max="4105" width="16.140625" style="113" customWidth="1"/>
    <col min="4106" max="4106" width="16" style="113" customWidth="1"/>
    <col min="4107" max="4107" width="17.85546875" style="113" customWidth="1"/>
    <col min="4108" max="4124" width="12.7109375" style="113" customWidth="1"/>
    <col min="4125" max="4125" width="9.140625" style="113"/>
    <col min="4126" max="4127" width="13.5703125" style="113" customWidth="1"/>
    <col min="4128" max="4130" width="11.42578125" style="113" customWidth="1"/>
    <col min="4131" max="4352" width="9.140625" style="113"/>
    <col min="4353" max="4353" width="1.7109375" style="113" customWidth="1"/>
    <col min="4354" max="4354" width="9.140625" style="113" customWidth="1"/>
    <col min="4355" max="4355" width="7.7109375" style="113" customWidth="1"/>
    <col min="4356" max="4356" width="35" style="113" customWidth="1"/>
    <col min="4357" max="4357" width="7.7109375" style="113" customWidth="1"/>
    <col min="4358" max="4358" width="8.140625" style="113" customWidth="1"/>
    <col min="4359" max="4360" width="11.7109375" style="113" customWidth="1"/>
    <col min="4361" max="4361" width="16.140625" style="113" customWidth="1"/>
    <col min="4362" max="4362" width="16" style="113" customWidth="1"/>
    <col min="4363" max="4363" width="17.85546875" style="113" customWidth="1"/>
    <col min="4364" max="4380" width="12.7109375" style="113" customWidth="1"/>
    <col min="4381" max="4381" width="9.140625" style="113"/>
    <col min="4382" max="4383" width="13.5703125" style="113" customWidth="1"/>
    <col min="4384" max="4386" width="11.42578125" style="113" customWidth="1"/>
    <col min="4387" max="4608" width="9.140625" style="113"/>
    <col min="4609" max="4609" width="1.7109375" style="113" customWidth="1"/>
    <col min="4610" max="4610" width="9.140625" style="113" customWidth="1"/>
    <col min="4611" max="4611" width="7.7109375" style="113" customWidth="1"/>
    <col min="4612" max="4612" width="35" style="113" customWidth="1"/>
    <col min="4613" max="4613" width="7.7109375" style="113" customWidth="1"/>
    <col min="4614" max="4614" width="8.140625" style="113" customWidth="1"/>
    <col min="4615" max="4616" width="11.7109375" style="113" customWidth="1"/>
    <col min="4617" max="4617" width="16.140625" style="113" customWidth="1"/>
    <col min="4618" max="4618" width="16" style="113" customWidth="1"/>
    <col min="4619" max="4619" width="17.85546875" style="113" customWidth="1"/>
    <col min="4620" max="4636" width="12.7109375" style="113" customWidth="1"/>
    <col min="4637" max="4637" width="9.140625" style="113"/>
    <col min="4638" max="4639" width="13.5703125" style="113" customWidth="1"/>
    <col min="4640" max="4642" width="11.42578125" style="113" customWidth="1"/>
    <col min="4643" max="4864" width="9.140625" style="113"/>
    <col min="4865" max="4865" width="1.7109375" style="113" customWidth="1"/>
    <col min="4866" max="4866" width="9.140625" style="113" customWidth="1"/>
    <col min="4867" max="4867" width="7.7109375" style="113" customWidth="1"/>
    <col min="4868" max="4868" width="35" style="113" customWidth="1"/>
    <col min="4869" max="4869" width="7.7109375" style="113" customWidth="1"/>
    <col min="4870" max="4870" width="8.140625" style="113" customWidth="1"/>
    <col min="4871" max="4872" width="11.7109375" style="113" customWidth="1"/>
    <col min="4873" max="4873" width="16.140625" style="113" customWidth="1"/>
    <col min="4874" max="4874" width="16" style="113" customWidth="1"/>
    <col min="4875" max="4875" width="17.85546875" style="113" customWidth="1"/>
    <col min="4876" max="4892" width="12.7109375" style="113" customWidth="1"/>
    <col min="4893" max="4893" width="9.140625" style="113"/>
    <col min="4894" max="4895" width="13.5703125" style="113" customWidth="1"/>
    <col min="4896" max="4898" width="11.42578125" style="113" customWidth="1"/>
    <col min="4899" max="5120" width="9.140625" style="113"/>
    <col min="5121" max="5121" width="1.7109375" style="113" customWidth="1"/>
    <col min="5122" max="5122" width="9.140625" style="113" customWidth="1"/>
    <col min="5123" max="5123" width="7.7109375" style="113" customWidth="1"/>
    <col min="5124" max="5124" width="35" style="113" customWidth="1"/>
    <col min="5125" max="5125" width="7.7109375" style="113" customWidth="1"/>
    <col min="5126" max="5126" width="8.140625" style="113" customWidth="1"/>
    <col min="5127" max="5128" width="11.7109375" style="113" customWidth="1"/>
    <col min="5129" max="5129" width="16.140625" style="113" customWidth="1"/>
    <col min="5130" max="5130" width="16" style="113" customWidth="1"/>
    <col min="5131" max="5131" width="17.85546875" style="113" customWidth="1"/>
    <col min="5132" max="5148" width="12.7109375" style="113" customWidth="1"/>
    <col min="5149" max="5149" width="9.140625" style="113"/>
    <col min="5150" max="5151" width="13.5703125" style="113" customWidth="1"/>
    <col min="5152" max="5154" width="11.42578125" style="113" customWidth="1"/>
    <col min="5155" max="5376" width="9.140625" style="113"/>
    <col min="5377" max="5377" width="1.7109375" style="113" customWidth="1"/>
    <col min="5378" max="5378" width="9.140625" style="113" customWidth="1"/>
    <col min="5379" max="5379" width="7.7109375" style="113" customWidth="1"/>
    <col min="5380" max="5380" width="35" style="113" customWidth="1"/>
    <col min="5381" max="5381" width="7.7109375" style="113" customWidth="1"/>
    <col min="5382" max="5382" width="8.140625" style="113" customWidth="1"/>
    <col min="5383" max="5384" width="11.7109375" style="113" customWidth="1"/>
    <col min="5385" max="5385" width="16.140625" style="113" customWidth="1"/>
    <col min="5386" max="5386" width="16" style="113" customWidth="1"/>
    <col min="5387" max="5387" width="17.85546875" style="113" customWidth="1"/>
    <col min="5388" max="5404" width="12.7109375" style="113" customWidth="1"/>
    <col min="5405" max="5405" width="9.140625" style="113"/>
    <col min="5406" max="5407" width="13.5703125" style="113" customWidth="1"/>
    <col min="5408" max="5410" width="11.42578125" style="113" customWidth="1"/>
    <col min="5411" max="5632" width="9.140625" style="113"/>
    <col min="5633" max="5633" width="1.7109375" style="113" customWidth="1"/>
    <col min="5634" max="5634" width="9.140625" style="113" customWidth="1"/>
    <col min="5635" max="5635" width="7.7109375" style="113" customWidth="1"/>
    <col min="5636" max="5636" width="35" style="113" customWidth="1"/>
    <col min="5637" max="5637" width="7.7109375" style="113" customWidth="1"/>
    <col min="5638" max="5638" width="8.140625" style="113" customWidth="1"/>
    <col min="5639" max="5640" width="11.7109375" style="113" customWidth="1"/>
    <col min="5641" max="5641" width="16.140625" style="113" customWidth="1"/>
    <col min="5642" max="5642" width="16" style="113" customWidth="1"/>
    <col min="5643" max="5643" width="17.85546875" style="113" customWidth="1"/>
    <col min="5644" max="5660" width="12.7109375" style="113" customWidth="1"/>
    <col min="5661" max="5661" width="9.140625" style="113"/>
    <col min="5662" max="5663" width="13.5703125" style="113" customWidth="1"/>
    <col min="5664" max="5666" width="11.42578125" style="113" customWidth="1"/>
    <col min="5667" max="5888" width="9.140625" style="113"/>
    <col min="5889" max="5889" width="1.7109375" style="113" customWidth="1"/>
    <col min="5890" max="5890" width="9.140625" style="113" customWidth="1"/>
    <col min="5891" max="5891" width="7.7109375" style="113" customWidth="1"/>
    <col min="5892" max="5892" width="35" style="113" customWidth="1"/>
    <col min="5893" max="5893" width="7.7109375" style="113" customWidth="1"/>
    <col min="5894" max="5894" width="8.140625" style="113" customWidth="1"/>
    <col min="5895" max="5896" width="11.7109375" style="113" customWidth="1"/>
    <col min="5897" max="5897" width="16.140625" style="113" customWidth="1"/>
    <col min="5898" max="5898" width="16" style="113" customWidth="1"/>
    <col min="5899" max="5899" width="17.85546875" style="113" customWidth="1"/>
    <col min="5900" max="5916" width="12.7109375" style="113" customWidth="1"/>
    <col min="5917" max="5917" width="9.140625" style="113"/>
    <col min="5918" max="5919" width="13.5703125" style="113" customWidth="1"/>
    <col min="5920" max="5922" width="11.42578125" style="113" customWidth="1"/>
    <col min="5923" max="6144" width="9.140625" style="113"/>
    <col min="6145" max="6145" width="1.7109375" style="113" customWidth="1"/>
    <col min="6146" max="6146" width="9.140625" style="113" customWidth="1"/>
    <col min="6147" max="6147" width="7.7109375" style="113" customWidth="1"/>
    <col min="6148" max="6148" width="35" style="113" customWidth="1"/>
    <col min="6149" max="6149" width="7.7109375" style="113" customWidth="1"/>
    <col min="6150" max="6150" width="8.140625" style="113" customWidth="1"/>
    <col min="6151" max="6152" width="11.7109375" style="113" customWidth="1"/>
    <col min="6153" max="6153" width="16.140625" style="113" customWidth="1"/>
    <col min="6154" max="6154" width="16" style="113" customWidth="1"/>
    <col min="6155" max="6155" width="17.85546875" style="113" customWidth="1"/>
    <col min="6156" max="6172" width="12.7109375" style="113" customWidth="1"/>
    <col min="6173" max="6173" width="9.140625" style="113"/>
    <col min="6174" max="6175" width="13.5703125" style="113" customWidth="1"/>
    <col min="6176" max="6178" width="11.42578125" style="113" customWidth="1"/>
    <col min="6179" max="6400" width="9.140625" style="113"/>
    <col min="6401" max="6401" width="1.7109375" style="113" customWidth="1"/>
    <col min="6402" max="6402" width="9.140625" style="113" customWidth="1"/>
    <col min="6403" max="6403" width="7.7109375" style="113" customWidth="1"/>
    <col min="6404" max="6404" width="35" style="113" customWidth="1"/>
    <col min="6405" max="6405" width="7.7109375" style="113" customWidth="1"/>
    <col min="6406" max="6406" width="8.140625" style="113" customWidth="1"/>
    <col min="6407" max="6408" width="11.7109375" style="113" customWidth="1"/>
    <col min="6409" max="6409" width="16.140625" style="113" customWidth="1"/>
    <col min="6410" max="6410" width="16" style="113" customWidth="1"/>
    <col min="6411" max="6411" width="17.85546875" style="113" customWidth="1"/>
    <col min="6412" max="6428" width="12.7109375" style="113" customWidth="1"/>
    <col min="6429" max="6429" width="9.140625" style="113"/>
    <col min="6430" max="6431" width="13.5703125" style="113" customWidth="1"/>
    <col min="6432" max="6434" width="11.42578125" style="113" customWidth="1"/>
    <col min="6435" max="6656" width="9.140625" style="113"/>
    <col min="6657" max="6657" width="1.7109375" style="113" customWidth="1"/>
    <col min="6658" max="6658" width="9.140625" style="113" customWidth="1"/>
    <col min="6659" max="6659" width="7.7109375" style="113" customWidth="1"/>
    <col min="6660" max="6660" width="35" style="113" customWidth="1"/>
    <col min="6661" max="6661" width="7.7109375" style="113" customWidth="1"/>
    <col min="6662" max="6662" width="8.140625" style="113" customWidth="1"/>
    <col min="6663" max="6664" width="11.7109375" style="113" customWidth="1"/>
    <col min="6665" max="6665" width="16.140625" style="113" customWidth="1"/>
    <col min="6666" max="6666" width="16" style="113" customWidth="1"/>
    <col min="6667" max="6667" width="17.85546875" style="113" customWidth="1"/>
    <col min="6668" max="6684" width="12.7109375" style="113" customWidth="1"/>
    <col min="6685" max="6685" width="9.140625" style="113"/>
    <col min="6686" max="6687" width="13.5703125" style="113" customWidth="1"/>
    <col min="6688" max="6690" width="11.42578125" style="113" customWidth="1"/>
    <col min="6691" max="6912" width="9.140625" style="113"/>
    <col min="6913" max="6913" width="1.7109375" style="113" customWidth="1"/>
    <col min="6914" max="6914" width="9.140625" style="113" customWidth="1"/>
    <col min="6915" max="6915" width="7.7109375" style="113" customWidth="1"/>
    <col min="6916" max="6916" width="35" style="113" customWidth="1"/>
    <col min="6917" max="6917" width="7.7109375" style="113" customWidth="1"/>
    <col min="6918" max="6918" width="8.140625" style="113" customWidth="1"/>
    <col min="6919" max="6920" width="11.7109375" style="113" customWidth="1"/>
    <col min="6921" max="6921" width="16.140625" style="113" customWidth="1"/>
    <col min="6922" max="6922" width="16" style="113" customWidth="1"/>
    <col min="6923" max="6923" width="17.85546875" style="113" customWidth="1"/>
    <col min="6924" max="6940" width="12.7109375" style="113" customWidth="1"/>
    <col min="6941" max="6941" width="9.140625" style="113"/>
    <col min="6942" max="6943" width="13.5703125" style="113" customWidth="1"/>
    <col min="6944" max="6946" width="11.42578125" style="113" customWidth="1"/>
    <col min="6947" max="7168" width="9.140625" style="113"/>
    <col min="7169" max="7169" width="1.7109375" style="113" customWidth="1"/>
    <col min="7170" max="7170" width="9.140625" style="113" customWidth="1"/>
    <col min="7171" max="7171" width="7.7109375" style="113" customWidth="1"/>
    <col min="7172" max="7172" width="35" style="113" customWidth="1"/>
    <col min="7173" max="7173" width="7.7109375" style="113" customWidth="1"/>
    <col min="7174" max="7174" width="8.140625" style="113" customWidth="1"/>
    <col min="7175" max="7176" width="11.7109375" style="113" customWidth="1"/>
    <col min="7177" max="7177" width="16.140625" style="113" customWidth="1"/>
    <col min="7178" max="7178" width="16" style="113" customWidth="1"/>
    <col min="7179" max="7179" width="17.85546875" style="113" customWidth="1"/>
    <col min="7180" max="7196" width="12.7109375" style="113" customWidth="1"/>
    <col min="7197" max="7197" width="9.140625" style="113"/>
    <col min="7198" max="7199" width="13.5703125" style="113" customWidth="1"/>
    <col min="7200" max="7202" width="11.42578125" style="113" customWidth="1"/>
    <col min="7203" max="7424" width="9.140625" style="113"/>
    <col min="7425" max="7425" width="1.7109375" style="113" customWidth="1"/>
    <col min="7426" max="7426" width="9.140625" style="113" customWidth="1"/>
    <col min="7427" max="7427" width="7.7109375" style="113" customWidth="1"/>
    <col min="7428" max="7428" width="35" style="113" customWidth="1"/>
    <col min="7429" max="7429" width="7.7109375" style="113" customWidth="1"/>
    <col min="7430" max="7430" width="8.140625" style="113" customWidth="1"/>
    <col min="7431" max="7432" width="11.7109375" style="113" customWidth="1"/>
    <col min="7433" max="7433" width="16.140625" style="113" customWidth="1"/>
    <col min="7434" max="7434" width="16" style="113" customWidth="1"/>
    <col min="7435" max="7435" width="17.85546875" style="113" customWidth="1"/>
    <col min="7436" max="7452" width="12.7109375" style="113" customWidth="1"/>
    <col min="7453" max="7453" width="9.140625" style="113"/>
    <col min="7454" max="7455" width="13.5703125" style="113" customWidth="1"/>
    <col min="7456" max="7458" width="11.42578125" style="113" customWidth="1"/>
    <col min="7459" max="7680" width="9.140625" style="113"/>
    <col min="7681" max="7681" width="1.7109375" style="113" customWidth="1"/>
    <col min="7682" max="7682" width="9.140625" style="113" customWidth="1"/>
    <col min="7683" max="7683" width="7.7109375" style="113" customWidth="1"/>
    <col min="7684" max="7684" width="35" style="113" customWidth="1"/>
    <col min="7685" max="7685" width="7.7109375" style="113" customWidth="1"/>
    <col min="7686" max="7686" width="8.140625" style="113" customWidth="1"/>
    <col min="7687" max="7688" width="11.7109375" style="113" customWidth="1"/>
    <col min="7689" max="7689" width="16.140625" style="113" customWidth="1"/>
    <col min="7690" max="7690" width="16" style="113" customWidth="1"/>
    <col min="7691" max="7691" width="17.85546875" style="113" customWidth="1"/>
    <col min="7692" max="7708" width="12.7109375" style="113" customWidth="1"/>
    <col min="7709" max="7709" width="9.140625" style="113"/>
    <col min="7710" max="7711" width="13.5703125" style="113" customWidth="1"/>
    <col min="7712" max="7714" width="11.42578125" style="113" customWidth="1"/>
    <col min="7715" max="7936" width="9.140625" style="113"/>
    <col min="7937" max="7937" width="1.7109375" style="113" customWidth="1"/>
    <col min="7938" max="7938" width="9.140625" style="113" customWidth="1"/>
    <col min="7939" max="7939" width="7.7109375" style="113" customWidth="1"/>
    <col min="7940" max="7940" width="35" style="113" customWidth="1"/>
    <col min="7941" max="7941" width="7.7109375" style="113" customWidth="1"/>
    <col min="7942" max="7942" width="8.140625" style="113" customWidth="1"/>
    <col min="7943" max="7944" width="11.7109375" style="113" customWidth="1"/>
    <col min="7945" max="7945" width="16.140625" style="113" customWidth="1"/>
    <col min="7946" max="7946" width="16" style="113" customWidth="1"/>
    <col min="7947" max="7947" width="17.85546875" style="113" customWidth="1"/>
    <col min="7948" max="7964" width="12.7109375" style="113" customWidth="1"/>
    <col min="7965" max="7965" width="9.140625" style="113"/>
    <col min="7966" max="7967" width="13.5703125" style="113" customWidth="1"/>
    <col min="7968" max="7970" width="11.42578125" style="113" customWidth="1"/>
    <col min="7971" max="8192" width="9.140625" style="113"/>
    <col min="8193" max="8193" width="1.7109375" style="113" customWidth="1"/>
    <col min="8194" max="8194" width="9.140625" style="113" customWidth="1"/>
    <col min="8195" max="8195" width="7.7109375" style="113" customWidth="1"/>
    <col min="8196" max="8196" width="35" style="113" customWidth="1"/>
    <col min="8197" max="8197" width="7.7109375" style="113" customWidth="1"/>
    <col min="8198" max="8198" width="8.140625" style="113" customWidth="1"/>
    <col min="8199" max="8200" width="11.7109375" style="113" customWidth="1"/>
    <col min="8201" max="8201" width="16.140625" style="113" customWidth="1"/>
    <col min="8202" max="8202" width="16" style="113" customWidth="1"/>
    <col min="8203" max="8203" width="17.85546875" style="113" customWidth="1"/>
    <col min="8204" max="8220" width="12.7109375" style="113" customWidth="1"/>
    <col min="8221" max="8221" width="9.140625" style="113"/>
    <col min="8222" max="8223" width="13.5703125" style="113" customWidth="1"/>
    <col min="8224" max="8226" width="11.42578125" style="113" customWidth="1"/>
    <col min="8227" max="8448" width="9.140625" style="113"/>
    <col min="8449" max="8449" width="1.7109375" style="113" customWidth="1"/>
    <col min="8450" max="8450" width="9.140625" style="113" customWidth="1"/>
    <col min="8451" max="8451" width="7.7109375" style="113" customWidth="1"/>
    <col min="8452" max="8452" width="35" style="113" customWidth="1"/>
    <col min="8453" max="8453" width="7.7109375" style="113" customWidth="1"/>
    <col min="8454" max="8454" width="8.140625" style="113" customWidth="1"/>
    <col min="8455" max="8456" width="11.7109375" style="113" customWidth="1"/>
    <col min="8457" max="8457" width="16.140625" style="113" customWidth="1"/>
    <col min="8458" max="8458" width="16" style="113" customWidth="1"/>
    <col min="8459" max="8459" width="17.85546875" style="113" customWidth="1"/>
    <col min="8460" max="8476" width="12.7109375" style="113" customWidth="1"/>
    <col min="8477" max="8477" width="9.140625" style="113"/>
    <col min="8478" max="8479" width="13.5703125" style="113" customWidth="1"/>
    <col min="8480" max="8482" width="11.42578125" style="113" customWidth="1"/>
    <col min="8483" max="8704" width="9.140625" style="113"/>
    <col min="8705" max="8705" width="1.7109375" style="113" customWidth="1"/>
    <col min="8706" max="8706" width="9.140625" style="113" customWidth="1"/>
    <col min="8707" max="8707" width="7.7109375" style="113" customWidth="1"/>
    <col min="8708" max="8708" width="35" style="113" customWidth="1"/>
    <col min="8709" max="8709" width="7.7109375" style="113" customWidth="1"/>
    <col min="8710" max="8710" width="8.140625" style="113" customWidth="1"/>
    <col min="8711" max="8712" width="11.7109375" style="113" customWidth="1"/>
    <col min="8713" max="8713" width="16.140625" style="113" customWidth="1"/>
    <col min="8714" max="8714" width="16" style="113" customWidth="1"/>
    <col min="8715" max="8715" width="17.85546875" style="113" customWidth="1"/>
    <col min="8716" max="8732" width="12.7109375" style="113" customWidth="1"/>
    <col min="8733" max="8733" width="9.140625" style="113"/>
    <col min="8734" max="8735" width="13.5703125" style="113" customWidth="1"/>
    <col min="8736" max="8738" width="11.42578125" style="113" customWidth="1"/>
    <col min="8739" max="8960" width="9.140625" style="113"/>
    <col min="8961" max="8961" width="1.7109375" style="113" customWidth="1"/>
    <col min="8962" max="8962" width="9.140625" style="113" customWidth="1"/>
    <col min="8963" max="8963" width="7.7109375" style="113" customWidth="1"/>
    <col min="8964" max="8964" width="35" style="113" customWidth="1"/>
    <col min="8965" max="8965" width="7.7109375" style="113" customWidth="1"/>
    <col min="8966" max="8966" width="8.140625" style="113" customWidth="1"/>
    <col min="8967" max="8968" width="11.7109375" style="113" customWidth="1"/>
    <col min="8969" max="8969" width="16.140625" style="113" customWidth="1"/>
    <col min="8970" max="8970" width="16" style="113" customWidth="1"/>
    <col min="8971" max="8971" width="17.85546875" style="113" customWidth="1"/>
    <col min="8972" max="8988" width="12.7109375" style="113" customWidth="1"/>
    <col min="8989" max="8989" width="9.140625" style="113"/>
    <col min="8990" max="8991" width="13.5703125" style="113" customWidth="1"/>
    <col min="8992" max="8994" width="11.42578125" style="113" customWidth="1"/>
    <col min="8995" max="9216" width="9.140625" style="113"/>
    <col min="9217" max="9217" width="1.7109375" style="113" customWidth="1"/>
    <col min="9218" max="9218" width="9.140625" style="113" customWidth="1"/>
    <col min="9219" max="9219" width="7.7109375" style="113" customWidth="1"/>
    <col min="9220" max="9220" width="35" style="113" customWidth="1"/>
    <col min="9221" max="9221" width="7.7109375" style="113" customWidth="1"/>
    <col min="9222" max="9222" width="8.140625" style="113" customWidth="1"/>
    <col min="9223" max="9224" width="11.7109375" style="113" customWidth="1"/>
    <col min="9225" max="9225" width="16.140625" style="113" customWidth="1"/>
    <col min="9226" max="9226" width="16" style="113" customWidth="1"/>
    <col min="9227" max="9227" width="17.85546875" style="113" customWidth="1"/>
    <col min="9228" max="9244" width="12.7109375" style="113" customWidth="1"/>
    <col min="9245" max="9245" width="9.140625" style="113"/>
    <col min="9246" max="9247" width="13.5703125" style="113" customWidth="1"/>
    <col min="9248" max="9250" width="11.42578125" style="113" customWidth="1"/>
    <col min="9251" max="9472" width="9.140625" style="113"/>
    <col min="9473" max="9473" width="1.7109375" style="113" customWidth="1"/>
    <col min="9474" max="9474" width="9.140625" style="113" customWidth="1"/>
    <col min="9475" max="9475" width="7.7109375" style="113" customWidth="1"/>
    <col min="9476" max="9476" width="35" style="113" customWidth="1"/>
    <col min="9477" max="9477" width="7.7109375" style="113" customWidth="1"/>
    <col min="9478" max="9478" width="8.140625" style="113" customWidth="1"/>
    <col min="9479" max="9480" width="11.7109375" style="113" customWidth="1"/>
    <col min="9481" max="9481" width="16.140625" style="113" customWidth="1"/>
    <col min="9482" max="9482" width="16" style="113" customWidth="1"/>
    <col min="9483" max="9483" width="17.85546875" style="113" customWidth="1"/>
    <col min="9484" max="9500" width="12.7109375" style="113" customWidth="1"/>
    <col min="9501" max="9501" width="9.140625" style="113"/>
    <col min="9502" max="9503" width="13.5703125" style="113" customWidth="1"/>
    <col min="9504" max="9506" width="11.42578125" style="113" customWidth="1"/>
    <col min="9507" max="9728" width="9.140625" style="113"/>
    <col min="9729" max="9729" width="1.7109375" style="113" customWidth="1"/>
    <col min="9730" max="9730" width="9.140625" style="113" customWidth="1"/>
    <col min="9731" max="9731" width="7.7109375" style="113" customWidth="1"/>
    <col min="9732" max="9732" width="35" style="113" customWidth="1"/>
    <col min="9733" max="9733" width="7.7109375" style="113" customWidth="1"/>
    <col min="9734" max="9734" width="8.140625" style="113" customWidth="1"/>
    <col min="9735" max="9736" width="11.7109375" style="113" customWidth="1"/>
    <col min="9737" max="9737" width="16.140625" style="113" customWidth="1"/>
    <col min="9738" max="9738" width="16" style="113" customWidth="1"/>
    <col min="9739" max="9739" width="17.85546875" style="113" customWidth="1"/>
    <col min="9740" max="9756" width="12.7109375" style="113" customWidth="1"/>
    <col min="9757" max="9757" width="9.140625" style="113"/>
    <col min="9758" max="9759" width="13.5703125" style="113" customWidth="1"/>
    <col min="9760" max="9762" width="11.42578125" style="113" customWidth="1"/>
    <col min="9763" max="9984" width="9.140625" style="113"/>
    <col min="9985" max="9985" width="1.7109375" style="113" customWidth="1"/>
    <col min="9986" max="9986" width="9.140625" style="113" customWidth="1"/>
    <col min="9987" max="9987" width="7.7109375" style="113" customWidth="1"/>
    <col min="9988" max="9988" width="35" style="113" customWidth="1"/>
    <col min="9989" max="9989" width="7.7109375" style="113" customWidth="1"/>
    <col min="9990" max="9990" width="8.140625" style="113" customWidth="1"/>
    <col min="9991" max="9992" width="11.7109375" style="113" customWidth="1"/>
    <col min="9993" max="9993" width="16.140625" style="113" customWidth="1"/>
    <col min="9994" max="9994" width="16" style="113" customWidth="1"/>
    <col min="9995" max="9995" width="17.85546875" style="113" customWidth="1"/>
    <col min="9996" max="10012" width="12.7109375" style="113" customWidth="1"/>
    <col min="10013" max="10013" width="9.140625" style="113"/>
    <col min="10014" max="10015" width="13.5703125" style="113" customWidth="1"/>
    <col min="10016" max="10018" width="11.42578125" style="113" customWidth="1"/>
    <col min="10019" max="10240" width="9.140625" style="113"/>
    <col min="10241" max="10241" width="1.7109375" style="113" customWidth="1"/>
    <col min="10242" max="10242" width="9.140625" style="113" customWidth="1"/>
    <col min="10243" max="10243" width="7.7109375" style="113" customWidth="1"/>
    <col min="10244" max="10244" width="35" style="113" customWidth="1"/>
    <col min="10245" max="10245" width="7.7109375" style="113" customWidth="1"/>
    <col min="10246" max="10246" width="8.140625" style="113" customWidth="1"/>
    <col min="10247" max="10248" width="11.7109375" style="113" customWidth="1"/>
    <col min="10249" max="10249" width="16.140625" style="113" customWidth="1"/>
    <col min="10250" max="10250" width="16" style="113" customWidth="1"/>
    <col min="10251" max="10251" width="17.85546875" style="113" customWidth="1"/>
    <col min="10252" max="10268" width="12.7109375" style="113" customWidth="1"/>
    <col min="10269" max="10269" width="9.140625" style="113"/>
    <col min="10270" max="10271" width="13.5703125" style="113" customWidth="1"/>
    <col min="10272" max="10274" width="11.42578125" style="113" customWidth="1"/>
    <col min="10275" max="10496" width="9.140625" style="113"/>
    <col min="10497" max="10497" width="1.7109375" style="113" customWidth="1"/>
    <col min="10498" max="10498" width="9.140625" style="113" customWidth="1"/>
    <col min="10499" max="10499" width="7.7109375" style="113" customWidth="1"/>
    <col min="10500" max="10500" width="35" style="113" customWidth="1"/>
    <col min="10501" max="10501" width="7.7109375" style="113" customWidth="1"/>
    <col min="10502" max="10502" width="8.140625" style="113" customWidth="1"/>
    <col min="10503" max="10504" width="11.7109375" style="113" customWidth="1"/>
    <col min="10505" max="10505" width="16.140625" style="113" customWidth="1"/>
    <col min="10506" max="10506" width="16" style="113" customWidth="1"/>
    <col min="10507" max="10507" width="17.85546875" style="113" customWidth="1"/>
    <col min="10508" max="10524" width="12.7109375" style="113" customWidth="1"/>
    <col min="10525" max="10525" width="9.140625" style="113"/>
    <col min="10526" max="10527" width="13.5703125" style="113" customWidth="1"/>
    <col min="10528" max="10530" width="11.42578125" style="113" customWidth="1"/>
    <col min="10531" max="10752" width="9.140625" style="113"/>
    <col min="10753" max="10753" width="1.7109375" style="113" customWidth="1"/>
    <col min="10754" max="10754" width="9.140625" style="113" customWidth="1"/>
    <col min="10755" max="10755" width="7.7109375" style="113" customWidth="1"/>
    <col min="10756" max="10756" width="35" style="113" customWidth="1"/>
    <col min="10757" max="10757" width="7.7109375" style="113" customWidth="1"/>
    <col min="10758" max="10758" width="8.140625" style="113" customWidth="1"/>
    <col min="10759" max="10760" width="11.7109375" style="113" customWidth="1"/>
    <col min="10761" max="10761" width="16.140625" style="113" customWidth="1"/>
    <col min="10762" max="10762" width="16" style="113" customWidth="1"/>
    <col min="10763" max="10763" width="17.85546875" style="113" customWidth="1"/>
    <col min="10764" max="10780" width="12.7109375" style="113" customWidth="1"/>
    <col min="10781" max="10781" width="9.140625" style="113"/>
    <col min="10782" max="10783" width="13.5703125" style="113" customWidth="1"/>
    <col min="10784" max="10786" width="11.42578125" style="113" customWidth="1"/>
    <col min="10787" max="11008" width="9.140625" style="113"/>
    <col min="11009" max="11009" width="1.7109375" style="113" customWidth="1"/>
    <col min="11010" max="11010" width="9.140625" style="113" customWidth="1"/>
    <col min="11011" max="11011" width="7.7109375" style="113" customWidth="1"/>
    <col min="11012" max="11012" width="35" style="113" customWidth="1"/>
    <col min="11013" max="11013" width="7.7109375" style="113" customWidth="1"/>
    <col min="11014" max="11014" width="8.140625" style="113" customWidth="1"/>
    <col min="11015" max="11016" width="11.7109375" style="113" customWidth="1"/>
    <col min="11017" max="11017" width="16.140625" style="113" customWidth="1"/>
    <col min="11018" max="11018" width="16" style="113" customWidth="1"/>
    <col min="11019" max="11019" width="17.85546875" style="113" customWidth="1"/>
    <col min="11020" max="11036" width="12.7109375" style="113" customWidth="1"/>
    <col min="11037" max="11037" width="9.140625" style="113"/>
    <col min="11038" max="11039" width="13.5703125" style="113" customWidth="1"/>
    <col min="11040" max="11042" width="11.42578125" style="113" customWidth="1"/>
    <col min="11043" max="11264" width="9.140625" style="113"/>
    <col min="11265" max="11265" width="1.7109375" style="113" customWidth="1"/>
    <col min="11266" max="11266" width="9.140625" style="113" customWidth="1"/>
    <col min="11267" max="11267" width="7.7109375" style="113" customWidth="1"/>
    <col min="11268" max="11268" width="35" style="113" customWidth="1"/>
    <col min="11269" max="11269" width="7.7109375" style="113" customWidth="1"/>
    <col min="11270" max="11270" width="8.140625" style="113" customWidth="1"/>
    <col min="11271" max="11272" width="11.7109375" style="113" customWidth="1"/>
    <col min="11273" max="11273" width="16.140625" style="113" customWidth="1"/>
    <col min="11274" max="11274" width="16" style="113" customWidth="1"/>
    <col min="11275" max="11275" width="17.85546875" style="113" customWidth="1"/>
    <col min="11276" max="11292" width="12.7109375" style="113" customWidth="1"/>
    <col min="11293" max="11293" width="9.140625" style="113"/>
    <col min="11294" max="11295" width="13.5703125" style="113" customWidth="1"/>
    <col min="11296" max="11298" width="11.42578125" style="113" customWidth="1"/>
    <col min="11299" max="11520" width="9.140625" style="113"/>
    <col min="11521" max="11521" width="1.7109375" style="113" customWidth="1"/>
    <col min="11522" max="11522" width="9.140625" style="113" customWidth="1"/>
    <col min="11523" max="11523" width="7.7109375" style="113" customWidth="1"/>
    <col min="11524" max="11524" width="35" style="113" customWidth="1"/>
    <col min="11525" max="11525" width="7.7109375" style="113" customWidth="1"/>
    <col min="11526" max="11526" width="8.140625" style="113" customWidth="1"/>
    <col min="11527" max="11528" width="11.7109375" style="113" customWidth="1"/>
    <col min="11529" max="11529" width="16.140625" style="113" customWidth="1"/>
    <col min="11530" max="11530" width="16" style="113" customWidth="1"/>
    <col min="11531" max="11531" width="17.85546875" style="113" customWidth="1"/>
    <col min="11532" max="11548" width="12.7109375" style="113" customWidth="1"/>
    <col min="11549" max="11549" width="9.140625" style="113"/>
    <col min="11550" max="11551" width="13.5703125" style="113" customWidth="1"/>
    <col min="11552" max="11554" width="11.42578125" style="113" customWidth="1"/>
    <col min="11555" max="11776" width="9.140625" style="113"/>
    <col min="11777" max="11777" width="1.7109375" style="113" customWidth="1"/>
    <col min="11778" max="11778" width="9.140625" style="113" customWidth="1"/>
    <col min="11779" max="11779" width="7.7109375" style="113" customWidth="1"/>
    <col min="11780" max="11780" width="35" style="113" customWidth="1"/>
    <col min="11781" max="11781" width="7.7109375" style="113" customWidth="1"/>
    <col min="11782" max="11782" width="8.140625" style="113" customWidth="1"/>
    <col min="11783" max="11784" width="11.7109375" style="113" customWidth="1"/>
    <col min="11785" max="11785" width="16.140625" style="113" customWidth="1"/>
    <col min="11786" max="11786" width="16" style="113" customWidth="1"/>
    <col min="11787" max="11787" width="17.85546875" style="113" customWidth="1"/>
    <col min="11788" max="11804" width="12.7109375" style="113" customWidth="1"/>
    <col min="11805" max="11805" width="9.140625" style="113"/>
    <col min="11806" max="11807" width="13.5703125" style="113" customWidth="1"/>
    <col min="11808" max="11810" width="11.42578125" style="113" customWidth="1"/>
    <col min="11811" max="12032" width="9.140625" style="113"/>
    <col min="12033" max="12033" width="1.7109375" style="113" customWidth="1"/>
    <col min="12034" max="12034" width="9.140625" style="113" customWidth="1"/>
    <col min="12035" max="12035" width="7.7109375" style="113" customWidth="1"/>
    <col min="12036" max="12036" width="35" style="113" customWidth="1"/>
    <col min="12037" max="12037" width="7.7109375" style="113" customWidth="1"/>
    <col min="12038" max="12038" width="8.140625" style="113" customWidth="1"/>
    <col min="12039" max="12040" width="11.7109375" style="113" customWidth="1"/>
    <col min="12041" max="12041" width="16.140625" style="113" customWidth="1"/>
    <col min="12042" max="12042" width="16" style="113" customWidth="1"/>
    <col min="12043" max="12043" width="17.85546875" style="113" customWidth="1"/>
    <col min="12044" max="12060" width="12.7109375" style="113" customWidth="1"/>
    <col min="12061" max="12061" width="9.140625" style="113"/>
    <col min="12062" max="12063" width="13.5703125" style="113" customWidth="1"/>
    <col min="12064" max="12066" width="11.42578125" style="113" customWidth="1"/>
    <col min="12067" max="12288" width="9.140625" style="113"/>
    <col min="12289" max="12289" width="1.7109375" style="113" customWidth="1"/>
    <col min="12290" max="12290" width="9.140625" style="113" customWidth="1"/>
    <col min="12291" max="12291" width="7.7109375" style="113" customWidth="1"/>
    <col min="12292" max="12292" width="35" style="113" customWidth="1"/>
    <col min="12293" max="12293" width="7.7109375" style="113" customWidth="1"/>
    <col min="12294" max="12294" width="8.140625" style="113" customWidth="1"/>
    <col min="12295" max="12296" width="11.7109375" style="113" customWidth="1"/>
    <col min="12297" max="12297" width="16.140625" style="113" customWidth="1"/>
    <col min="12298" max="12298" width="16" style="113" customWidth="1"/>
    <col min="12299" max="12299" width="17.85546875" style="113" customWidth="1"/>
    <col min="12300" max="12316" width="12.7109375" style="113" customWidth="1"/>
    <col min="12317" max="12317" width="9.140625" style="113"/>
    <col min="12318" max="12319" width="13.5703125" style="113" customWidth="1"/>
    <col min="12320" max="12322" width="11.42578125" style="113" customWidth="1"/>
    <col min="12323" max="12544" width="9.140625" style="113"/>
    <col min="12545" max="12545" width="1.7109375" style="113" customWidth="1"/>
    <col min="12546" max="12546" width="9.140625" style="113" customWidth="1"/>
    <col min="12547" max="12547" width="7.7109375" style="113" customWidth="1"/>
    <col min="12548" max="12548" width="35" style="113" customWidth="1"/>
    <col min="12549" max="12549" width="7.7109375" style="113" customWidth="1"/>
    <col min="12550" max="12550" width="8.140625" style="113" customWidth="1"/>
    <col min="12551" max="12552" width="11.7109375" style="113" customWidth="1"/>
    <col min="12553" max="12553" width="16.140625" style="113" customWidth="1"/>
    <col min="12554" max="12554" width="16" style="113" customWidth="1"/>
    <col min="12555" max="12555" width="17.85546875" style="113" customWidth="1"/>
    <col min="12556" max="12572" width="12.7109375" style="113" customWidth="1"/>
    <col min="12573" max="12573" width="9.140625" style="113"/>
    <col min="12574" max="12575" width="13.5703125" style="113" customWidth="1"/>
    <col min="12576" max="12578" width="11.42578125" style="113" customWidth="1"/>
    <col min="12579" max="12800" width="9.140625" style="113"/>
    <col min="12801" max="12801" width="1.7109375" style="113" customWidth="1"/>
    <col min="12802" max="12802" width="9.140625" style="113" customWidth="1"/>
    <col min="12803" max="12803" width="7.7109375" style="113" customWidth="1"/>
    <col min="12804" max="12804" width="35" style="113" customWidth="1"/>
    <col min="12805" max="12805" width="7.7109375" style="113" customWidth="1"/>
    <col min="12806" max="12806" width="8.140625" style="113" customWidth="1"/>
    <col min="12807" max="12808" width="11.7109375" style="113" customWidth="1"/>
    <col min="12809" max="12809" width="16.140625" style="113" customWidth="1"/>
    <col min="12810" max="12810" width="16" style="113" customWidth="1"/>
    <col min="12811" max="12811" width="17.85546875" style="113" customWidth="1"/>
    <col min="12812" max="12828" width="12.7109375" style="113" customWidth="1"/>
    <col min="12829" max="12829" width="9.140625" style="113"/>
    <col min="12830" max="12831" width="13.5703125" style="113" customWidth="1"/>
    <col min="12832" max="12834" width="11.42578125" style="113" customWidth="1"/>
    <col min="12835" max="13056" width="9.140625" style="113"/>
    <col min="13057" max="13057" width="1.7109375" style="113" customWidth="1"/>
    <col min="13058" max="13058" width="9.140625" style="113" customWidth="1"/>
    <col min="13059" max="13059" width="7.7109375" style="113" customWidth="1"/>
    <col min="13060" max="13060" width="35" style="113" customWidth="1"/>
    <col min="13061" max="13061" width="7.7109375" style="113" customWidth="1"/>
    <col min="13062" max="13062" width="8.140625" style="113" customWidth="1"/>
    <col min="13063" max="13064" width="11.7109375" style="113" customWidth="1"/>
    <col min="13065" max="13065" width="16.140625" style="113" customWidth="1"/>
    <col min="13066" max="13066" width="16" style="113" customWidth="1"/>
    <col min="13067" max="13067" width="17.85546875" style="113" customWidth="1"/>
    <col min="13068" max="13084" width="12.7109375" style="113" customWidth="1"/>
    <col min="13085" max="13085" width="9.140625" style="113"/>
    <col min="13086" max="13087" width="13.5703125" style="113" customWidth="1"/>
    <col min="13088" max="13090" width="11.42578125" style="113" customWidth="1"/>
    <col min="13091" max="13312" width="9.140625" style="113"/>
    <col min="13313" max="13313" width="1.7109375" style="113" customWidth="1"/>
    <col min="13314" max="13314" width="9.140625" style="113" customWidth="1"/>
    <col min="13315" max="13315" width="7.7109375" style="113" customWidth="1"/>
    <col min="13316" max="13316" width="35" style="113" customWidth="1"/>
    <col min="13317" max="13317" width="7.7109375" style="113" customWidth="1"/>
    <col min="13318" max="13318" width="8.140625" style="113" customWidth="1"/>
    <col min="13319" max="13320" width="11.7109375" style="113" customWidth="1"/>
    <col min="13321" max="13321" width="16.140625" style="113" customWidth="1"/>
    <col min="13322" max="13322" width="16" style="113" customWidth="1"/>
    <col min="13323" max="13323" width="17.85546875" style="113" customWidth="1"/>
    <col min="13324" max="13340" width="12.7109375" style="113" customWidth="1"/>
    <col min="13341" max="13341" width="9.140625" style="113"/>
    <col min="13342" max="13343" width="13.5703125" style="113" customWidth="1"/>
    <col min="13344" max="13346" width="11.42578125" style="113" customWidth="1"/>
    <col min="13347" max="13568" width="9.140625" style="113"/>
    <col min="13569" max="13569" width="1.7109375" style="113" customWidth="1"/>
    <col min="13570" max="13570" width="9.140625" style="113" customWidth="1"/>
    <col min="13571" max="13571" width="7.7109375" style="113" customWidth="1"/>
    <col min="13572" max="13572" width="35" style="113" customWidth="1"/>
    <col min="13573" max="13573" width="7.7109375" style="113" customWidth="1"/>
    <col min="13574" max="13574" width="8.140625" style="113" customWidth="1"/>
    <col min="13575" max="13576" width="11.7109375" style="113" customWidth="1"/>
    <col min="13577" max="13577" width="16.140625" style="113" customWidth="1"/>
    <col min="13578" max="13578" width="16" style="113" customWidth="1"/>
    <col min="13579" max="13579" width="17.85546875" style="113" customWidth="1"/>
    <col min="13580" max="13596" width="12.7109375" style="113" customWidth="1"/>
    <col min="13597" max="13597" width="9.140625" style="113"/>
    <col min="13598" max="13599" width="13.5703125" style="113" customWidth="1"/>
    <col min="13600" max="13602" width="11.42578125" style="113" customWidth="1"/>
    <col min="13603" max="13824" width="9.140625" style="113"/>
    <col min="13825" max="13825" width="1.7109375" style="113" customWidth="1"/>
    <col min="13826" max="13826" width="9.140625" style="113" customWidth="1"/>
    <col min="13827" max="13827" width="7.7109375" style="113" customWidth="1"/>
    <col min="13828" max="13828" width="35" style="113" customWidth="1"/>
    <col min="13829" max="13829" width="7.7109375" style="113" customWidth="1"/>
    <col min="13830" max="13830" width="8.140625" style="113" customWidth="1"/>
    <col min="13831" max="13832" width="11.7109375" style="113" customWidth="1"/>
    <col min="13833" max="13833" width="16.140625" style="113" customWidth="1"/>
    <col min="13834" max="13834" width="16" style="113" customWidth="1"/>
    <col min="13835" max="13835" width="17.85546875" style="113" customWidth="1"/>
    <col min="13836" max="13852" width="12.7109375" style="113" customWidth="1"/>
    <col min="13853" max="13853" width="9.140625" style="113"/>
    <col min="13854" max="13855" width="13.5703125" style="113" customWidth="1"/>
    <col min="13856" max="13858" width="11.42578125" style="113" customWidth="1"/>
    <col min="13859" max="14080" width="9.140625" style="113"/>
    <col min="14081" max="14081" width="1.7109375" style="113" customWidth="1"/>
    <col min="14082" max="14082" width="9.140625" style="113" customWidth="1"/>
    <col min="14083" max="14083" width="7.7109375" style="113" customWidth="1"/>
    <col min="14084" max="14084" width="35" style="113" customWidth="1"/>
    <col min="14085" max="14085" width="7.7109375" style="113" customWidth="1"/>
    <col min="14086" max="14086" width="8.140625" style="113" customWidth="1"/>
    <col min="14087" max="14088" width="11.7109375" style="113" customWidth="1"/>
    <col min="14089" max="14089" width="16.140625" style="113" customWidth="1"/>
    <col min="14090" max="14090" width="16" style="113" customWidth="1"/>
    <col min="14091" max="14091" width="17.85546875" style="113" customWidth="1"/>
    <col min="14092" max="14108" width="12.7109375" style="113" customWidth="1"/>
    <col min="14109" max="14109" width="9.140625" style="113"/>
    <col min="14110" max="14111" width="13.5703125" style="113" customWidth="1"/>
    <col min="14112" max="14114" width="11.42578125" style="113" customWidth="1"/>
    <col min="14115" max="14336" width="9.140625" style="113"/>
    <col min="14337" max="14337" width="1.7109375" style="113" customWidth="1"/>
    <col min="14338" max="14338" width="9.140625" style="113" customWidth="1"/>
    <col min="14339" max="14339" width="7.7109375" style="113" customWidth="1"/>
    <col min="14340" max="14340" width="35" style="113" customWidth="1"/>
    <col min="14341" max="14341" width="7.7109375" style="113" customWidth="1"/>
    <col min="14342" max="14342" width="8.140625" style="113" customWidth="1"/>
    <col min="14343" max="14344" width="11.7109375" style="113" customWidth="1"/>
    <col min="14345" max="14345" width="16.140625" style="113" customWidth="1"/>
    <col min="14346" max="14346" width="16" style="113" customWidth="1"/>
    <col min="14347" max="14347" width="17.85546875" style="113" customWidth="1"/>
    <col min="14348" max="14364" width="12.7109375" style="113" customWidth="1"/>
    <col min="14365" max="14365" width="9.140625" style="113"/>
    <col min="14366" max="14367" width="13.5703125" style="113" customWidth="1"/>
    <col min="14368" max="14370" width="11.42578125" style="113" customWidth="1"/>
    <col min="14371" max="14592" width="9.140625" style="113"/>
    <col min="14593" max="14593" width="1.7109375" style="113" customWidth="1"/>
    <col min="14594" max="14594" width="9.140625" style="113" customWidth="1"/>
    <col min="14595" max="14595" width="7.7109375" style="113" customWidth="1"/>
    <col min="14596" max="14596" width="35" style="113" customWidth="1"/>
    <col min="14597" max="14597" width="7.7109375" style="113" customWidth="1"/>
    <col min="14598" max="14598" width="8.140625" style="113" customWidth="1"/>
    <col min="14599" max="14600" width="11.7109375" style="113" customWidth="1"/>
    <col min="14601" max="14601" width="16.140625" style="113" customWidth="1"/>
    <col min="14602" max="14602" width="16" style="113" customWidth="1"/>
    <col min="14603" max="14603" width="17.85546875" style="113" customWidth="1"/>
    <col min="14604" max="14620" width="12.7109375" style="113" customWidth="1"/>
    <col min="14621" max="14621" width="9.140625" style="113"/>
    <col min="14622" max="14623" width="13.5703125" style="113" customWidth="1"/>
    <col min="14624" max="14626" width="11.42578125" style="113" customWidth="1"/>
    <col min="14627" max="14848" width="9.140625" style="113"/>
    <col min="14849" max="14849" width="1.7109375" style="113" customWidth="1"/>
    <col min="14850" max="14850" width="9.140625" style="113" customWidth="1"/>
    <col min="14851" max="14851" width="7.7109375" style="113" customWidth="1"/>
    <col min="14852" max="14852" width="35" style="113" customWidth="1"/>
    <col min="14853" max="14853" width="7.7109375" style="113" customWidth="1"/>
    <col min="14854" max="14854" width="8.140625" style="113" customWidth="1"/>
    <col min="14855" max="14856" width="11.7109375" style="113" customWidth="1"/>
    <col min="14857" max="14857" width="16.140625" style="113" customWidth="1"/>
    <col min="14858" max="14858" width="16" style="113" customWidth="1"/>
    <col min="14859" max="14859" width="17.85546875" style="113" customWidth="1"/>
    <col min="14860" max="14876" width="12.7109375" style="113" customWidth="1"/>
    <col min="14877" max="14877" width="9.140625" style="113"/>
    <col min="14878" max="14879" width="13.5703125" style="113" customWidth="1"/>
    <col min="14880" max="14882" width="11.42578125" style="113" customWidth="1"/>
    <col min="14883" max="15104" width="9.140625" style="113"/>
    <col min="15105" max="15105" width="1.7109375" style="113" customWidth="1"/>
    <col min="15106" max="15106" width="9.140625" style="113" customWidth="1"/>
    <col min="15107" max="15107" width="7.7109375" style="113" customWidth="1"/>
    <col min="15108" max="15108" width="35" style="113" customWidth="1"/>
    <col min="15109" max="15109" width="7.7109375" style="113" customWidth="1"/>
    <col min="15110" max="15110" width="8.140625" style="113" customWidth="1"/>
    <col min="15111" max="15112" width="11.7109375" style="113" customWidth="1"/>
    <col min="15113" max="15113" width="16.140625" style="113" customWidth="1"/>
    <col min="15114" max="15114" width="16" style="113" customWidth="1"/>
    <col min="15115" max="15115" width="17.85546875" style="113" customWidth="1"/>
    <col min="15116" max="15132" width="12.7109375" style="113" customWidth="1"/>
    <col min="15133" max="15133" width="9.140625" style="113"/>
    <col min="15134" max="15135" width="13.5703125" style="113" customWidth="1"/>
    <col min="15136" max="15138" width="11.42578125" style="113" customWidth="1"/>
    <col min="15139" max="15360" width="9.140625" style="113"/>
    <col min="15361" max="15361" width="1.7109375" style="113" customWidth="1"/>
    <col min="15362" max="15362" width="9.140625" style="113" customWidth="1"/>
    <col min="15363" max="15363" width="7.7109375" style="113" customWidth="1"/>
    <col min="15364" max="15364" width="35" style="113" customWidth="1"/>
    <col min="15365" max="15365" width="7.7109375" style="113" customWidth="1"/>
    <col min="15366" max="15366" width="8.140625" style="113" customWidth="1"/>
    <col min="15367" max="15368" width="11.7109375" style="113" customWidth="1"/>
    <col min="15369" max="15369" width="16.140625" style="113" customWidth="1"/>
    <col min="15370" max="15370" width="16" style="113" customWidth="1"/>
    <col min="15371" max="15371" width="17.85546875" style="113" customWidth="1"/>
    <col min="15372" max="15388" width="12.7109375" style="113" customWidth="1"/>
    <col min="15389" max="15389" width="9.140625" style="113"/>
    <col min="15390" max="15391" width="13.5703125" style="113" customWidth="1"/>
    <col min="15392" max="15394" width="11.42578125" style="113" customWidth="1"/>
    <col min="15395" max="15616" width="9.140625" style="113"/>
    <col min="15617" max="15617" width="1.7109375" style="113" customWidth="1"/>
    <col min="15618" max="15618" width="9.140625" style="113" customWidth="1"/>
    <col min="15619" max="15619" width="7.7109375" style="113" customWidth="1"/>
    <col min="15620" max="15620" width="35" style="113" customWidth="1"/>
    <col min="15621" max="15621" width="7.7109375" style="113" customWidth="1"/>
    <col min="15622" max="15622" width="8.140625" style="113" customWidth="1"/>
    <col min="15623" max="15624" width="11.7109375" style="113" customWidth="1"/>
    <col min="15625" max="15625" width="16.140625" style="113" customWidth="1"/>
    <col min="15626" max="15626" width="16" style="113" customWidth="1"/>
    <col min="15627" max="15627" width="17.85546875" style="113" customWidth="1"/>
    <col min="15628" max="15644" width="12.7109375" style="113" customWidth="1"/>
    <col min="15645" max="15645" width="9.140625" style="113"/>
    <col min="15646" max="15647" width="13.5703125" style="113" customWidth="1"/>
    <col min="15648" max="15650" width="11.42578125" style="113" customWidth="1"/>
    <col min="15651" max="15872" width="9.140625" style="113"/>
    <col min="15873" max="15873" width="1.7109375" style="113" customWidth="1"/>
    <col min="15874" max="15874" width="9.140625" style="113" customWidth="1"/>
    <col min="15875" max="15875" width="7.7109375" style="113" customWidth="1"/>
    <col min="15876" max="15876" width="35" style="113" customWidth="1"/>
    <col min="15877" max="15877" width="7.7109375" style="113" customWidth="1"/>
    <col min="15878" max="15878" width="8.140625" style="113" customWidth="1"/>
    <col min="15879" max="15880" width="11.7109375" style="113" customWidth="1"/>
    <col min="15881" max="15881" width="16.140625" style="113" customWidth="1"/>
    <col min="15882" max="15882" width="16" style="113" customWidth="1"/>
    <col min="15883" max="15883" width="17.85546875" style="113" customWidth="1"/>
    <col min="15884" max="15900" width="12.7109375" style="113" customWidth="1"/>
    <col min="15901" max="15901" width="9.140625" style="113"/>
    <col min="15902" max="15903" width="13.5703125" style="113" customWidth="1"/>
    <col min="15904" max="15906" width="11.42578125" style="113" customWidth="1"/>
    <col min="15907" max="16128" width="9.140625" style="113"/>
    <col min="16129" max="16129" width="1.7109375" style="113" customWidth="1"/>
    <col min="16130" max="16130" width="9.140625" style="113" customWidth="1"/>
    <col min="16131" max="16131" width="7.7109375" style="113" customWidth="1"/>
    <col min="16132" max="16132" width="35" style="113" customWidth="1"/>
    <col min="16133" max="16133" width="7.7109375" style="113" customWidth="1"/>
    <col min="16134" max="16134" width="8.140625" style="113" customWidth="1"/>
    <col min="16135" max="16136" width="11.7109375" style="113" customWidth="1"/>
    <col min="16137" max="16137" width="16.140625" style="113" customWidth="1"/>
    <col min="16138" max="16138" width="16" style="113" customWidth="1"/>
    <col min="16139" max="16139" width="17.85546875" style="113" customWidth="1"/>
    <col min="16140" max="16156" width="12.7109375" style="113" customWidth="1"/>
    <col min="16157" max="16157" width="9.140625" style="113"/>
    <col min="16158" max="16159" width="13.5703125" style="113" customWidth="1"/>
    <col min="16160" max="16162" width="11.42578125" style="113" customWidth="1"/>
    <col min="16163" max="16384" width="9.140625" style="113"/>
  </cols>
  <sheetData>
    <row r="1" spans="1:31" ht="8.25" customHeight="1" x14ac:dyDescent="0.2">
      <c r="F1" s="246" t="s">
        <v>492</v>
      </c>
      <c r="G1" s="246" t="s">
        <v>492</v>
      </c>
      <c r="H1" s="246"/>
      <c r="I1" s="246"/>
      <c r="J1" s="246"/>
      <c r="K1" s="246"/>
    </row>
    <row r="2" spans="1:31" ht="34.5" customHeight="1" thickBot="1" x14ac:dyDescent="0.25">
      <c r="C2" s="247"/>
      <c r="D2" s="247" t="s">
        <v>493</v>
      </c>
      <c r="E2" s="247"/>
      <c r="F2" s="247"/>
      <c r="G2" s="247"/>
      <c r="H2" s="247"/>
      <c r="I2" s="247"/>
      <c r="J2" s="247"/>
      <c r="K2" s="247"/>
      <c r="L2" s="247"/>
      <c r="M2" s="247"/>
      <c r="N2" s="247"/>
      <c r="O2" s="247"/>
      <c r="P2" s="247"/>
      <c r="Q2" s="247"/>
      <c r="R2" s="247"/>
      <c r="S2" s="247"/>
      <c r="T2" s="247"/>
      <c r="U2" s="247"/>
      <c r="V2" s="247"/>
      <c r="W2" s="247"/>
      <c r="X2" s="247"/>
      <c r="Y2" s="247"/>
      <c r="Z2" s="247"/>
      <c r="AA2" s="247"/>
      <c r="AB2" s="247"/>
    </row>
    <row r="3" spans="1:31" ht="31.5" customHeight="1" thickTop="1" thickBot="1" x14ac:dyDescent="0.25">
      <c r="A3" s="899"/>
      <c r="C3" s="900" t="s">
        <v>11</v>
      </c>
      <c r="D3" s="901"/>
      <c r="E3" s="906" t="s">
        <v>494</v>
      </c>
      <c r="F3" s="907"/>
      <c r="G3" s="907"/>
      <c r="H3" s="908"/>
      <c r="I3" s="248" t="s">
        <v>495</v>
      </c>
      <c r="J3" s="249" t="s">
        <v>496</v>
      </c>
      <c r="K3" s="909" t="s">
        <v>453</v>
      </c>
      <c r="L3" s="912" t="str">
        <f>'USOS E FONTES'!G7</f>
        <v>1ª LIBERAÇÃO</v>
      </c>
      <c r="M3" s="913"/>
      <c r="N3" s="912" t="str">
        <f>'USOS E FONTES'!I7</f>
        <v>2ª LIBERAÇÃO</v>
      </c>
      <c r="O3" s="928"/>
      <c r="P3" s="912" t="str">
        <f>'USOS E FONTES'!K7</f>
        <v>3ª LIBERAÇÃO</v>
      </c>
      <c r="Q3" s="928"/>
      <c r="R3" s="912" t="str">
        <f>'USOS E FONTES'!M7</f>
        <v>4ª LIBERAÇÃO</v>
      </c>
      <c r="S3" s="913"/>
      <c r="T3" s="912" t="str">
        <f>'USOS E FONTES'!O7</f>
        <v>5ª LIBERAÇÃO</v>
      </c>
      <c r="U3" s="913"/>
      <c r="V3" s="912" t="str">
        <f>'USOS E FONTES'!Q7</f>
        <v>6ª LIBERAÇÃO</v>
      </c>
      <c r="W3" s="913"/>
      <c r="X3" s="912" t="str">
        <f>'USOS E FONTES'!S7</f>
        <v>7ª LIBERAÇÃO</v>
      </c>
      <c r="Y3" s="913"/>
      <c r="Z3" s="912" t="str">
        <f>'USOS E FONTES'!U7</f>
        <v>8ª LIBERAÇÃO</v>
      </c>
      <c r="AA3" s="913"/>
      <c r="AB3" s="914" t="s">
        <v>455</v>
      </c>
    </row>
    <row r="4" spans="1:31" ht="34.5" customHeight="1" x14ac:dyDescent="0.2">
      <c r="A4" s="899"/>
      <c r="C4" s="902"/>
      <c r="D4" s="903"/>
      <c r="E4" s="916" t="s">
        <v>365</v>
      </c>
      <c r="F4" s="918" t="s">
        <v>497</v>
      </c>
      <c r="G4" s="920" t="s">
        <v>498</v>
      </c>
      <c r="H4" s="922" t="s">
        <v>499</v>
      </c>
      <c r="I4" s="924" t="s">
        <v>500</v>
      </c>
      <c r="J4" s="926" t="s">
        <v>500</v>
      </c>
      <c r="K4" s="910"/>
      <c r="L4" s="250" t="s">
        <v>466</v>
      </c>
      <c r="M4" s="251" t="s">
        <v>467</v>
      </c>
      <c r="N4" s="250" t="str">
        <f>$L$4</f>
        <v>Parcela Financiada</v>
      </c>
      <c r="O4" s="251" t="str">
        <f>$M$4</f>
        <v>Recursos Próprios</v>
      </c>
      <c r="P4" s="250" t="str">
        <f>$L$4</f>
        <v>Parcela Financiada</v>
      </c>
      <c r="Q4" s="251" t="str">
        <f>$M$4</f>
        <v>Recursos Próprios</v>
      </c>
      <c r="R4" s="250" t="str">
        <f>$L$4</f>
        <v>Parcela Financiada</v>
      </c>
      <c r="S4" s="252" t="str">
        <f>$M$4</f>
        <v>Recursos Próprios</v>
      </c>
      <c r="T4" s="250" t="str">
        <f>$L$4</f>
        <v>Parcela Financiada</v>
      </c>
      <c r="U4" s="252" t="str">
        <f>$M$4</f>
        <v>Recursos Próprios</v>
      </c>
      <c r="V4" s="250" t="str">
        <f>$L$4</f>
        <v>Parcela Financiada</v>
      </c>
      <c r="W4" s="252" t="str">
        <f>$M$4</f>
        <v>Recursos Próprios</v>
      </c>
      <c r="X4" s="250" t="str">
        <f>$L$4</f>
        <v>Parcela Financiada</v>
      </c>
      <c r="Y4" s="252" t="str">
        <f>$M$4</f>
        <v>Recursos Próprios</v>
      </c>
      <c r="Z4" s="250" t="str">
        <f>$L$4</f>
        <v>Parcela Financiada</v>
      </c>
      <c r="AA4" s="252" t="str">
        <f>$M$4</f>
        <v>Recursos Próprios</v>
      </c>
      <c r="AB4" s="915"/>
      <c r="AD4" s="253" t="s">
        <v>501</v>
      </c>
      <c r="AE4" s="253" t="s">
        <v>457</v>
      </c>
    </row>
    <row r="5" spans="1:31" ht="20.100000000000001" customHeight="1" thickBot="1" x14ac:dyDescent="0.25">
      <c r="C5" s="904"/>
      <c r="D5" s="905"/>
      <c r="E5" s="917"/>
      <c r="F5" s="919"/>
      <c r="G5" s="921"/>
      <c r="H5" s="923"/>
      <c r="I5" s="925"/>
      <c r="J5" s="927"/>
      <c r="K5" s="911"/>
      <c r="L5" s="254" t="s">
        <v>502</v>
      </c>
      <c r="M5" s="255" t="s">
        <v>502</v>
      </c>
      <c r="N5" s="254" t="s">
        <v>502</v>
      </c>
      <c r="O5" s="255" t="s">
        <v>502</v>
      </c>
      <c r="P5" s="254" t="s">
        <v>502</v>
      </c>
      <c r="Q5" s="255" t="s">
        <v>502</v>
      </c>
      <c r="R5" s="254" t="s">
        <v>502</v>
      </c>
      <c r="S5" s="256" t="s">
        <v>502</v>
      </c>
      <c r="T5" s="254" t="s">
        <v>502</v>
      </c>
      <c r="U5" s="256" t="s">
        <v>502</v>
      </c>
      <c r="V5" s="254" t="s">
        <v>502</v>
      </c>
      <c r="W5" s="256" t="s">
        <v>502</v>
      </c>
      <c r="X5" s="254" t="s">
        <v>502</v>
      </c>
      <c r="Y5" s="256" t="s">
        <v>502</v>
      </c>
      <c r="Z5" s="254" t="s">
        <v>502</v>
      </c>
      <c r="AA5" s="256" t="s">
        <v>502</v>
      </c>
      <c r="AB5" s="257" t="s">
        <v>502</v>
      </c>
    </row>
    <row r="6" spans="1:31" ht="20.100000000000001" customHeight="1" thickBot="1" x14ac:dyDescent="0.25">
      <c r="C6" s="933" t="s">
        <v>503</v>
      </c>
      <c r="D6" s="934"/>
      <c r="E6" s="673"/>
      <c r="F6" s="674" t="s">
        <v>492</v>
      </c>
      <c r="G6" s="674" t="s">
        <v>492</v>
      </c>
      <c r="H6" s="675">
        <f>H7+H10+H13+H16+H19+H22+H25+H28+H31+H34+H37+H40+H43+H45</f>
        <v>0</v>
      </c>
      <c r="I6" s="676">
        <f t="shared" ref="I6:AB6" si="0">I7+I10+I13+I16+I19+I22+I25+I28+I31+I34+I37+I40+I43+I45</f>
        <v>0</v>
      </c>
      <c r="J6" s="676">
        <f t="shared" si="0"/>
        <v>0</v>
      </c>
      <c r="K6" s="677">
        <f t="shared" si="0"/>
        <v>0</v>
      </c>
      <c r="L6" s="678">
        <f t="shared" si="0"/>
        <v>0</v>
      </c>
      <c r="M6" s="679">
        <f t="shared" si="0"/>
        <v>0</v>
      </c>
      <c r="N6" s="678">
        <f t="shared" si="0"/>
        <v>0</v>
      </c>
      <c r="O6" s="679">
        <f t="shared" si="0"/>
        <v>0</v>
      </c>
      <c r="P6" s="678">
        <f t="shared" si="0"/>
        <v>0</v>
      </c>
      <c r="Q6" s="679">
        <f t="shared" si="0"/>
        <v>0</v>
      </c>
      <c r="R6" s="678">
        <f t="shared" si="0"/>
        <v>0</v>
      </c>
      <c r="S6" s="680">
        <f t="shared" si="0"/>
        <v>0</v>
      </c>
      <c r="T6" s="678">
        <f t="shared" si="0"/>
        <v>0</v>
      </c>
      <c r="U6" s="680">
        <f t="shared" si="0"/>
        <v>0</v>
      </c>
      <c r="V6" s="678">
        <f>V7+V10+V13+V16+V19+V22+V25+V28+V31+V34+V37+V40+V43+V45</f>
        <v>0</v>
      </c>
      <c r="W6" s="680">
        <f>W7+W10+W13+W16+W19+W22+W25+W28+W31+W34+W37+W40+W43+W45</f>
        <v>0</v>
      </c>
      <c r="X6" s="678">
        <f>X7+X10+X13+X16+X19+X22+X25+X28+X31+X34+X37+X40+X43+X45</f>
        <v>0</v>
      </c>
      <c r="Y6" s="680">
        <f>Y7+Y10+Y13+Y16+Y19+Y22+Y25+Y28+Y31+Y34+Y37+Y40+Y43+Y45</f>
        <v>0</v>
      </c>
      <c r="Z6" s="678">
        <f t="shared" si="0"/>
        <v>0</v>
      </c>
      <c r="AA6" s="680">
        <f t="shared" si="0"/>
        <v>0</v>
      </c>
      <c r="AB6" s="681">
        <f t="shared" si="0"/>
        <v>0</v>
      </c>
      <c r="AD6" s="258">
        <f>SUM(K6:AB6)</f>
        <v>0</v>
      </c>
    </row>
    <row r="7" spans="1:31" ht="20.100000000000001" customHeight="1" thickBot="1" x14ac:dyDescent="0.25">
      <c r="C7" s="259" t="s">
        <v>504</v>
      </c>
      <c r="D7" s="260" t="s">
        <v>395</v>
      </c>
      <c r="E7" s="261"/>
      <c r="F7" s="262" t="s">
        <v>492</v>
      </c>
      <c r="G7" s="262" t="s">
        <v>492</v>
      </c>
      <c r="H7" s="263">
        <f>SUM(H8:H9)</f>
        <v>0</v>
      </c>
      <c r="I7" s="264">
        <f>SUM(I8:I9)</f>
        <v>0</v>
      </c>
      <c r="J7" s="264">
        <f>SUM(J8:J9)</f>
        <v>0</v>
      </c>
      <c r="K7" s="264">
        <f>SUM(K8:K9)</f>
        <v>0</v>
      </c>
      <c r="L7" s="265">
        <f>SUM(L8:L9)</f>
        <v>0</v>
      </c>
      <c r="M7" s="266">
        <f t="shared" ref="M7:AB7" si="1">SUM(M8:M9)</f>
        <v>0</v>
      </c>
      <c r="N7" s="265">
        <f t="shared" si="1"/>
        <v>0</v>
      </c>
      <c r="O7" s="266">
        <f t="shared" si="1"/>
        <v>0</v>
      </c>
      <c r="P7" s="265">
        <f t="shared" si="1"/>
        <v>0</v>
      </c>
      <c r="Q7" s="266">
        <f t="shared" si="1"/>
        <v>0</v>
      </c>
      <c r="R7" s="265">
        <f t="shared" si="1"/>
        <v>0</v>
      </c>
      <c r="S7" s="267">
        <f t="shared" si="1"/>
        <v>0</v>
      </c>
      <c r="T7" s="265">
        <f t="shared" si="1"/>
        <v>0</v>
      </c>
      <c r="U7" s="267">
        <f t="shared" si="1"/>
        <v>0</v>
      </c>
      <c r="V7" s="265">
        <f t="shared" si="1"/>
        <v>0</v>
      </c>
      <c r="W7" s="267">
        <f t="shared" si="1"/>
        <v>0</v>
      </c>
      <c r="X7" s="265">
        <f t="shared" si="1"/>
        <v>0</v>
      </c>
      <c r="Y7" s="267">
        <f t="shared" si="1"/>
        <v>0</v>
      </c>
      <c r="Z7" s="265">
        <f t="shared" si="1"/>
        <v>0</v>
      </c>
      <c r="AA7" s="267">
        <f t="shared" si="1"/>
        <v>0</v>
      </c>
      <c r="AB7" s="268">
        <f t="shared" si="1"/>
        <v>0</v>
      </c>
      <c r="AD7" s="210">
        <f>SUM(K7:AB7)</f>
        <v>0</v>
      </c>
      <c r="AE7" s="269">
        <f>AD7-J7</f>
        <v>0</v>
      </c>
    </row>
    <row r="8" spans="1:31" ht="20.100000000000001" customHeight="1" x14ac:dyDescent="0.2">
      <c r="C8" s="270" t="s">
        <v>505</v>
      </c>
      <c r="D8" s="271" t="s">
        <v>506</v>
      </c>
      <c r="E8" s="935" t="s">
        <v>507</v>
      </c>
      <c r="F8" s="272"/>
      <c r="G8" s="272"/>
      <c r="H8" s="273">
        <f>F8*G8</f>
        <v>0</v>
      </c>
      <c r="I8" s="274"/>
      <c r="J8" s="275">
        <f>H8+I8</f>
        <v>0</v>
      </c>
      <c r="K8" s="274"/>
      <c r="L8" s="276"/>
      <c r="M8" s="277"/>
      <c r="N8" s="276"/>
      <c r="O8" s="277"/>
      <c r="P8" s="276"/>
      <c r="Q8" s="277"/>
      <c r="R8" s="276"/>
      <c r="S8" s="278"/>
      <c r="T8" s="276"/>
      <c r="U8" s="278"/>
      <c r="V8" s="276"/>
      <c r="W8" s="278"/>
      <c r="X8" s="276"/>
      <c r="Y8" s="278"/>
      <c r="Z8" s="276"/>
      <c r="AA8" s="278"/>
      <c r="AB8" s="279"/>
      <c r="AD8" s="280"/>
      <c r="AE8" s="280"/>
    </row>
    <row r="9" spans="1:31" ht="20.100000000000001" customHeight="1" thickBot="1" x14ac:dyDescent="0.25">
      <c r="C9" s="281" t="s">
        <v>508</v>
      </c>
      <c r="D9" s="282" t="s">
        <v>506</v>
      </c>
      <c r="E9" s="936"/>
      <c r="F9" s="283"/>
      <c r="G9" s="283"/>
      <c r="H9" s="284">
        <f>F9*G9</f>
        <v>0</v>
      </c>
      <c r="I9" s="285"/>
      <c r="J9" s="286">
        <f>H9+I9</f>
        <v>0</v>
      </c>
      <c r="K9" s="285"/>
      <c r="L9" s="287"/>
      <c r="M9" s="288"/>
      <c r="N9" s="287"/>
      <c r="O9" s="288"/>
      <c r="P9" s="287"/>
      <c r="Q9" s="288"/>
      <c r="R9" s="287"/>
      <c r="S9" s="289"/>
      <c r="T9" s="287"/>
      <c r="U9" s="289"/>
      <c r="V9" s="287"/>
      <c r="W9" s="289"/>
      <c r="X9" s="287"/>
      <c r="Y9" s="289"/>
      <c r="Z9" s="287"/>
      <c r="AA9" s="289"/>
      <c r="AB9" s="290"/>
      <c r="AD9" s="280"/>
      <c r="AE9" s="280"/>
    </row>
    <row r="10" spans="1:31" ht="20.100000000000001" customHeight="1" thickBot="1" x14ac:dyDescent="0.25">
      <c r="C10" s="259" t="s">
        <v>509</v>
      </c>
      <c r="D10" s="291" t="s">
        <v>397</v>
      </c>
      <c r="E10" s="261"/>
      <c r="F10" s="262"/>
      <c r="G10" s="262"/>
      <c r="H10" s="263">
        <f>SUM(H11:H12)</f>
        <v>0</v>
      </c>
      <c r="I10" s="264">
        <f>SUM(I11:I12)</f>
        <v>0</v>
      </c>
      <c r="J10" s="264">
        <f>SUM(J11:J12)</f>
        <v>0</v>
      </c>
      <c r="K10" s="264">
        <f>SUM(K11:K12)</f>
        <v>0</v>
      </c>
      <c r="L10" s="265">
        <f>SUM(L11:L12)</f>
        <v>0</v>
      </c>
      <c r="M10" s="266">
        <f t="shared" ref="M10:AB10" si="2">SUM(M11:M12)</f>
        <v>0</v>
      </c>
      <c r="N10" s="265">
        <f t="shared" si="2"/>
        <v>0</v>
      </c>
      <c r="O10" s="266">
        <f t="shared" si="2"/>
        <v>0</v>
      </c>
      <c r="P10" s="265">
        <f t="shared" si="2"/>
        <v>0</v>
      </c>
      <c r="Q10" s="266">
        <f t="shared" si="2"/>
        <v>0</v>
      </c>
      <c r="R10" s="265">
        <f t="shared" si="2"/>
        <v>0</v>
      </c>
      <c r="S10" s="267">
        <f t="shared" si="2"/>
        <v>0</v>
      </c>
      <c r="T10" s="265">
        <f t="shared" si="2"/>
        <v>0</v>
      </c>
      <c r="U10" s="267">
        <f t="shared" si="2"/>
        <v>0</v>
      </c>
      <c r="V10" s="265">
        <f t="shared" si="2"/>
        <v>0</v>
      </c>
      <c r="W10" s="267">
        <f t="shared" si="2"/>
        <v>0</v>
      </c>
      <c r="X10" s="265">
        <f t="shared" si="2"/>
        <v>0</v>
      </c>
      <c r="Y10" s="267">
        <f t="shared" si="2"/>
        <v>0</v>
      </c>
      <c r="Z10" s="265">
        <f t="shared" si="2"/>
        <v>0</v>
      </c>
      <c r="AA10" s="267">
        <f t="shared" si="2"/>
        <v>0</v>
      </c>
      <c r="AB10" s="268">
        <f t="shared" si="2"/>
        <v>0</v>
      </c>
      <c r="AD10" s="210">
        <f>SUM(K10:AB10)</f>
        <v>0</v>
      </c>
      <c r="AE10" s="269">
        <f>AD10-J10</f>
        <v>0</v>
      </c>
    </row>
    <row r="11" spans="1:31" ht="20.100000000000001" customHeight="1" x14ac:dyDescent="0.2">
      <c r="C11" s="292" t="s">
        <v>510</v>
      </c>
      <c r="D11" s="271" t="s">
        <v>506</v>
      </c>
      <c r="E11" s="937" t="s">
        <v>511</v>
      </c>
      <c r="F11" s="272"/>
      <c r="G11" s="272"/>
      <c r="H11" s="273">
        <f>F11*G11</f>
        <v>0</v>
      </c>
      <c r="I11" s="274"/>
      <c r="J11" s="275">
        <f>H11+I11</f>
        <v>0</v>
      </c>
      <c r="K11" s="274"/>
      <c r="L11" s="276"/>
      <c r="M11" s="277"/>
      <c r="N11" s="276"/>
      <c r="O11" s="277"/>
      <c r="P11" s="276"/>
      <c r="Q11" s="277"/>
      <c r="R11" s="276"/>
      <c r="S11" s="278"/>
      <c r="T11" s="276"/>
      <c r="U11" s="278"/>
      <c r="V11" s="276"/>
      <c r="W11" s="278"/>
      <c r="X11" s="276"/>
      <c r="Y11" s="278"/>
      <c r="Z11" s="276"/>
      <c r="AA11" s="278"/>
      <c r="AB11" s="279"/>
      <c r="AD11" s="280"/>
      <c r="AE11" s="280"/>
    </row>
    <row r="12" spans="1:31" ht="20.100000000000001" customHeight="1" thickBot="1" x14ac:dyDescent="0.25">
      <c r="C12" s="281" t="s">
        <v>512</v>
      </c>
      <c r="D12" s="282" t="s">
        <v>506</v>
      </c>
      <c r="E12" s="938"/>
      <c r="F12" s="283"/>
      <c r="G12" s="283"/>
      <c r="H12" s="284">
        <f>F12*G12</f>
        <v>0</v>
      </c>
      <c r="I12" s="285"/>
      <c r="J12" s="286">
        <f>H12+I12</f>
        <v>0</v>
      </c>
      <c r="K12" s="285"/>
      <c r="L12" s="287"/>
      <c r="M12" s="288"/>
      <c r="N12" s="287"/>
      <c r="O12" s="288"/>
      <c r="P12" s="287"/>
      <c r="Q12" s="288"/>
      <c r="R12" s="287"/>
      <c r="S12" s="289"/>
      <c r="T12" s="287"/>
      <c r="U12" s="289"/>
      <c r="V12" s="287"/>
      <c r="W12" s="289"/>
      <c r="X12" s="287"/>
      <c r="Y12" s="289"/>
      <c r="Z12" s="287"/>
      <c r="AA12" s="289"/>
      <c r="AB12" s="290"/>
      <c r="AD12" s="280"/>
      <c r="AE12" s="280"/>
    </row>
    <row r="13" spans="1:31" ht="20.100000000000001" customHeight="1" thickBot="1" x14ac:dyDescent="0.25">
      <c r="C13" s="259" t="s">
        <v>513</v>
      </c>
      <c r="D13" s="291" t="s">
        <v>398</v>
      </c>
      <c r="E13" s="261"/>
      <c r="F13" s="262"/>
      <c r="G13" s="262"/>
      <c r="H13" s="263">
        <f>SUM(H14:H15)</f>
        <v>0</v>
      </c>
      <c r="I13" s="264">
        <f>SUM(I14:I15)</f>
        <v>0</v>
      </c>
      <c r="J13" s="264">
        <f>SUM(J14:J15)</f>
        <v>0</v>
      </c>
      <c r="K13" s="264">
        <f>SUM(K14:K15)</f>
        <v>0</v>
      </c>
      <c r="L13" s="265">
        <f>SUM(L14:L15)</f>
        <v>0</v>
      </c>
      <c r="M13" s="266">
        <f t="shared" ref="M13:AB13" si="3">SUM(M14:M15)</f>
        <v>0</v>
      </c>
      <c r="N13" s="265">
        <f t="shared" si="3"/>
        <v>0</v>
      </c>
      <c r="O13" s="266">
        <f t="shared" si="3"/>
        <v>0</v>
      </c>
      <c r="P13" s="265">
        <f t="shared" si="3"/>
        <v>0</v>
      </c>
      <c r="Q13" s="266">
        <f t="shared" si="3"/>
        <v>0</v>
      </c>
      <c r="R13" s="265">
        <f t="shared" si="3"/>
        <v>0</v>
      </c>
      <c r="S13" s="267">
        <f t="shared" si="3"/>
        <v>0</v>
      </c>
      <c r="T13" s="265">
        <f t="shared" si="3"/>
        <v>0</v>
      </c>
      <c r="U13" s="267">
        <f t="shared" si="3"/>
        <v>0</v>
      </c>
      <c r="V13" s="265">
        <f t="shared" si="3"/>
        <v>0</v>
      </c>
      <c r="W13" s="267">
        <f t="shared" si="3"/>
        <v>0</v>
      </c>
      <c r="X13" s="265">
        <f t="shared" si="3"/>
        <v>0</v>
      </c>
      <c r="Y13" s="267">
        <f t="shared" si="3"/>
        <v>0</v>
      </c>
      <c r="Z13" s="265">
        <f t="shared" si="3"/>
        <v>0</v>
      </c>
      <c r="AA13" s="267">
        <f t="shared" si="3"/>
        <v>0</v>
      </c>
      <c r="AB13" s="268">
        <f t="shared" si="3"/>
        <v>0</v>
      </c>
      <c r="AD13" s="210">
        <f>SUM(K13:AB13)</f>
        <v>0</v>
      </c>
      <c r="AE13" s="269">
        <f>AD13-J13</f>
        <v>0</v>
      </c>
    </row>
    <row r="14" spans="1:31" ht="20.100000000000001" customHeight="1" x14ac:dyDescent="0.2">
      <c r="C14" s="292" t="s">
        <v>514</v>
      </c>
      <c r="D14" s="271" t="s">
        <v>506</v>
      </c>
      <c r="E14" s="617" t="s">
        <v>515</v>
      </c>
      <c r="F14" s="272"/>
      <c r="G14" s="272"/>
      <c r="H14" s="273">
        <f>F14*G14</f>
        <v>0</v>
      </c>
      <c r="I14" s="274"/>
      <c r="J14" s="275">
        <f>H14+I14</f>
        <v>0</v>
      </c>
      <c r="K14" s="274"/>
      <c r="L14" s="276"/>
      <c r="M14" s="277"/>
      <c r="N14" s="276"/>
      <c r="O14" s="277"/>
      <c r="P14" s="276"/>
      <c r="Q14" s="277"/>
      <c r="R14" s="276"/>
      <c r="S14" s="278"/>
      <c r="T14" s="276"/>
      <c r="U14" s="278"/>
      <c r="V14" s="276"/>
      <c r="W14" s="278"/>
      <c r="X14" s="276"/>
      <c r="Y14" s="278"/>
      <c r="Z14" s="276"/>
      <c r="AA14" s="278"/>
      <c r="AB14" s="279"/>
      <c r="AD14" s="280"/>
      <c r="AE14" s="280"/>
    </row>
    <row r="15" spans="1:31" ht="20.100000000000001" customHeight="1" thickBot="1" x14ac:dyDescent="0.25">
      <c r="C15" s="281" t="s">
        <v>516</v>
      </c>
      <c r="D15" s="282" t="s">
        <v>506</v>
      </c>
      <c r="E15" s="618" t="s">
        <v>515</v>
      </c>
      <c r="F15" s="283"/>
      <c r="G15" s="283"/>
      <c r="H15" s="284">
        <f>F15*G15</f>
        <v>0</v>
      </c>
      <c r="I15" s="285"/>
      <c r="J15" s="286">
        <f>H15+I15</f>
        <v>0</v>
      </c>
      <c r="K15" s="285"/>
      <c r="L15" s="287"/>
      <c r="M15" s="288"/>
      <c r="N15" s="287"/>
      <c r="O15" s="288"/>
      <c r="P15" s="287"/>
      <c r="Q15" s="288"/>
      <c r="R15" s="287"/>
      <c r="S15" s="289"/>
      <c r="T15" s="287"/>
      <c r="U15" s="289"/>
      <c r="V15" s="287"/>
      <c r="W15" s="289"/>
      <c r="X15" s="287"/>
      <c r="Y15" s="289"/>
      <c r="Z15" s="287"/>
      <c r="AA15" s="289"/>
      <c r="AB15" s="290"/>
      <c r="AD15" s="280"/>
      <c r="AE15" s="280"/>
    </row>
    <row r="16" spans="1:31" ht="20.100000000000001" customHeight="1" thickBot="1" x14ac:dyDescent="0.25">
      <c r="C16" s="259" t="s">
        <v>517</v>
      </c>
      <c r="D16" s="291" t="s">
        <v>399</v>
      </c>
      <c r="E16" s="261"/>
      <c r="F16" s="262"/>
      <c r="G16" s="262"/>
      <c r="H16" s="263">
        <f>SUM(H17:H18)</f>
        <v>0</v>
      </c>
      <c r="I16" s="264">
        <f>SUM(I17:I18)</f>
        <v>0</v>
      </c>
      <c r="J16" s="264">
        <f>SUM(J17:J18)</f>
        <v>0</v>
      </c>
      <c r="K16" s="264">
        <f>SUM(K17:K18)</f>
        <v>0</v>
      </c>
      <c r="L16" s="265">
        <f>SUM(L17:L18)</f>
        <v>0</v>
      </c>
      <c r="M16" s="266">
        <f t="shared" ref="M16:AB16" si="4">SUM(M17:M18)</f>
        <v>0</v>
      </c>
      <c r="N16" s="265">
        <f t="shared" si="4"/>
        <v>0</v>
      </c>
      <c r="O16" s="266">
        <f t="shared" si="4"/>
        <v>0</v>
      </c>
      <c r="P16" s="265">
        <f t="shared" si="4"/>
        <v>0</v>
      </c>
      <c r="Q16" s="266">
        <f t="shared" si="4"/>
        <v>0</v>
      </c>
      <c r="R16" s="265">
        <f t="shared" si="4"/>
        <v>0</v>
      </c>
      <c r="S16" s="267">
        <f t="shared" si="4"/>
        <v>0</v>
      </c>
      <c r="T16" s="265">
        <f t="shared" si="4"/>
        <v>0</v>
      </c>
      <c r="U16" s="267">
        <f t="shared" si="4"/>
        <v>0</v>
      </c>
      <c r="V16" s="265">
        <f t="shared" si="4"/>
        <v>0</v>
      </c>
      <c r="W16" s="267">
        <f t="shared" si="4"/>
        <v>0</v>
      </c>
      <c r="X16" s="265">
        <f t="shared" si="4"/>
        <v>0</v>
      </c>
      <c r="Y16" s="267">
        <f t="shared" si="4"/>
        <v>0</v>
      </c>
      <c r="Z16" s="265">
        <f t="shared" si="4"/>
        <v>0</v>
      </c>
      <c r="AA16" s="267">
        <f t="shared" si="4"/>
        <v>0</v>
      </c>
      <c r="AB16" s="268">
        <f t="shared" si="4"/>
        <v>0</v>
      </c>
      <c r="AD16" s="210">
        <f>SUM(K16:AB16)</f>
        <v>0</v>
      </c>
      <c r="AE16" s="269">
        <f>AD16-J16</f>
        <v>0</v>
      </c>
    </row>
    <row r="17" spans="3:31" ht="20.100000000000001" customHeight="1" x14ac:dyDescent="0.2">
      <c r="C17" s="292" t="s">
        <v>518</v>
      </c>
      <c r="D17" s="271" t="s">
        <v>506</v>
      </c>
      <c r="E17" s="617" t="s">
        <v>515</v>
      </c>
      <c r="F17" s="272"/>
      <c r="G17" s="272"/>
      <c r="H17" s="273">
        <f>F17*G17</f>
        <v>0</v>
      </c>
      <c r="I17" s="274"/>
      <c r="J17" s="275">
        <f>H17+I17</f>
        <v>0</v>
      </c>
      <c r="K17" s="274"/>
      <c r="L17" s="276"/>
      <c r="M17" s="277"/>
      <c r="N17" s="276"/>
      <c r="O17" s="277"/>
      <c r="P17" s="276"/>
      <c r="Q17" s="277"/>
      <c r="R17" s="276"/>
      <c r="S17" s="278"/>
      <c r="T17" s="276"/>
      <c r="U17" s="278"/>
      <c r="V17" s="276"/>
      <c r="W17" s="278"/>
      <c r="X17" s="276"/>
      <c r="Y17" s="278"/>
      <c r="Z17" s="276"/>
      <c r="AA17" s="278"/>
      <c r="AB17" s="279"/>
      <c r="AD17" s="280"/>
      <c r="AE17" s="280"/>
    </row>
    <row r="18" spans="3:31" ht="20.100000000000001" customHeight="1" thickBot="1" x14ac:dyDescent="0.25">
      <c r="C18" s="281" t="s">
        <v>519</v>
      </c>
      <c r="D18" s="282" t="s">
        <v>506</v>
      </c>
      <c r="E18" s="618" t="s">
        <v>520</v>
      </c>
      <c r="F18" s="283"/>
      <c r="G18" s="283"/>
      <c r="H18" s="284">
        <f>F18*G18</f>
        <v>0</v>
      </c>
      <c r="I18" s="285"/>
      <c r="J18" s="286">
        <f>H18+I18</f>
        <v>0</v>
      </c>
      <c r="K18" s="285"/>
      <c r="L18" s="287"/>
      <c r="M18" s="288"/>
      <c r="N18" s="287"/>
      <c r="O18" s="288"/>
      <c r="P18" s="287"/>
      <c r="Q18" s="288"/>
      <c r="R18" s="287"/>
      <c r="S18" s="289"/>
      <c r="T18" s="287"/>
      <c r="U18" s="289"/>
      <c r="V18" s="287"/>
      <c r="W18" s="289"/>
      <c r="X18" s="287"/>
      <c r="Y18" s="289"/>
      <c r="Z18" s="287"/>
      <c r="AA18" s="289"/>
      <c r="AB18" s="290"/>
      <c r="AD18" s="280"/>
      <c r="AE18" s="280"/>
    </row>
    <row r="19" spans="3:31" ht="20.100000000000001" customHeight="1" thickBot="1" x14ac:dyDescent="0.25">
      <c r="C19" s="259" t="s">
        <v>521</v>
      </c>
      <c r="D19" s="291" t="s">
        <v>400</v>
      </c>
      <c r="E19" s="261"/>
      <c r="F19" s="262"/>
      <c r="G19" s="262"/>
      <c r="H19" s="263">
        <f>SUM(H20:H21)</f>
        <v>0</v>
      </c>
      <c r="I19" s="264">
        <f>SUM(I20:I21)</f>
        <v>0</v>
      </c>
      <c r="J19" s="264">
        <f>SUM(J20:J21)</f>
        <v>0</v>
      </c>
      <c r="K19" s="264">
        <f>SUM(K20:K21)</f>
        <v>0</v>
      </c>
      <c r="L19" s="265">
        <f>SUM(L20:L21)</f>
        <v>0</v>
      </c>
      <c r="M19" s="266">
        <f t="shared" ref="M19:AB19" si="5">SUM(M20:M21)</f>
        <v>0</v>
      </c>
      <c r="N19" s="265">
        <f t="shared" si="5"/>
        <v>0</v>
      </c>
      <c r="O19" s="266">
        <f t="shared" si="5"/>
        <v>0</v>
      </c>
      <c r="P19" s="265">
        <f t="shared" si="5"/>
        <v>0</v>
      </c>
      <c r="Q19" s="266">
        <f t="shared" si="5"/>
        <v>0</v>
      </c>
      <c r="R19" s="265">
        <f t="shared" si="5"/>
        <v>0</v>
      </c>
      <c r="S19" s="267">
        <f t="shared" si="5"/>
        <v>0</v>
      </c>
      <c r="T19" s="265">
        <f t="shared" si="5"/>
        <v>0</v>
      </c>
      <c r="U19" s="267">
        <f t="shared" si="5"/>
        <v>0</v>
      </c>
      <c r="V19" s="265">
        <f t="shared" si="5"/>
        <v>0</v>
      </c>
      <c r="W19" s="267">
        <f t="shared" si="5"/>
        <v>0</v>
      </c>
      <c r="X19" s="265">
        <f t="shared" si="5"/>
        <v>0</v>
      </c>
      <c r="Y19" s="267">
        <f t="shared" si="5"/>
        <v>0</v>
      </c>
      <c r="Z19" s="265">
        <f t="shared" si="5"/>
        <v>0</v>
      </c>
      <c r="AA19" s="267">
        <f t="shared" si="5"/>
        <v>0</v>
      </c>
      <c r="AB19" s="268">
        <f t="shared" si="5"/>
        <v>0</v>
      </c>
      <c r="AD19" s="210">
        <f>SUM(K16:AB19)</f>
        <v>0</v>
      </c>
      <c r="AE19" s="269">
        <f>AD19-J19</f>
        <v>0</v>
      </c>
    </row>
    <row r="20" spans="3:31" ht="20.100000000000001" customHeight="1" x14ac:dyDescent="0.2">
      <c r="C20" s="292" t="s">
        <v>522</v>
      </c>
      <c r="D20" s="271" t="s">
        <v>506</v>
      </c>
      <c r="E20" s="617" t="s">
        <v>515</v>
      </c>
      <c r="F20" s="272"/>
      <c r="G20" s="272"/>
      <c r="H20" s="273">
        <f>F20*G20</f>
        <v>0</v>
      </c>
      <c r="I20" s="274"/>
      <c r="J20" s="275">
        <f>H20+I20</f>
        <v>0</v>
      </c>
      <c r="K20" s="274"/>
      <c r="L20" s="276"/>
      <c r="M20" s="277"/>
      <c r="N20" s="276"/>
      <c r="O20" s="277"/>
      <c r="P20" s="276"/>
      <c r="Q20" s="277"/>
      <c r="R20" s="276"/>
      <c r="S20" s="278"/>
      <c r="T20" s="276"/>
      <c r="U20" s="278"/>
      <c r="V20" s="276"/>
      <c r="W20" s="278"/>
      <c r="X20" s="276"/>
      <c r="Y20" s="278"/>
      <c r="Z20" s="276"/>
      <c r="AA20" s="278"/>
      <c r="AB20" s="279"/>
      <c r="AD20" s="280"/>
      <c r="AE20" s="280"/>
    </row>
    <row r="21" spans="3:31" ht="20.100000000000001" customHeight="1" thickBot="1" x14ac:dyDescent="0.25">
      <c r="C21" s="281" t="s">
        <v>523</v>
      </c>
      <c r="D21" s="282" t="s">
        <v>506</v>
      </c>
      <c r="E21" s="618" t="s">
        <v>515</v>
      </c>
      <c r="F21" s="283"/>
      <c r="G21" s="283"/>
      <c r="H21" s="284">
        <f>F21*G21</f>
        <v>0</v>
      </c>
      <c r="I21" s="285"/>
      <c r="J21" s="286">
        <f>H21+I21</f>
        <v>0</v>
      </c>
      <c r="K21" s="285"/>
      <c r="L21" s="287"/>
      <c r="M21" s="288"/>
      <c r="N21" s="287"/>
      <c r="O21" s="288"/>
      <c r="P21" s="287"/>
      <c r="Q21" s="288"/>
      <c r="R21" s="287"/>
      <c r="S21" s="289"/>
      <c r="T21" s="287"/>
      <c r="U21" s="289"/>
      <c r="V21" s="287"/>
      <c r="W21" s="289"/>
      <c r="X21" s="287"/>
      <c r="Y21" s="289"/>
      <c r="Z21" s="287"/>
      <c r="AA21" s="289"/>
      <c r="AB21" s="290"/>
      <c r="AD21" s="280"/>
      <c r="AE21" s="280"/>
    </row>
    <row r="22" spans="3:31" ht="20.100000000000001" customHeight="1" thickBot="1" x14ac:dyDescent="0.25">
      <c r="C22" s="259" t="s">
        <v>524</v>
      </c>
      <c r="D22" s="291" t="s">
        <v>401</v>
      </c>
      <c r="E22" s="261"/>
      <c r="F22" s="262"/>
      <c r="G22" s="262"/>
      <c r="H22" s="263">
        <f>SUM(H23:H24)</f>
        <v>0</v>
      </c>
      <c r="I22" s="264">
        <f>SUM(I23:I24)</f>
        <v>0</v>
      </c>
      <c r="J22" s="264">
        <f>SUM(J23:J24)</f>
        <v>0</v>
      </c>
      <c r="K22" s="264">
        <f>SUM(K23:K24)</f>
        <v>0</v>
      </c>
      <c r="L22" s="265">
        <f>SUM(L23:L24)</f>
        <v>0</v>
      </c>
      <c r="M22" s="266">
        <f t="shared" ref="M22:AB22" si="6">SUM(M23:M24)</f>
        <v>0</v>
      </c>
      <c r="N22" s="265">
        <f t="shared" si="6"/>
        <v>0</v>
      </c>
      <c r="O22" s="266">
        <f t="shared" si="6"/>
        <v>0</v>
      </c>
      <c r="P22" s="265">
        <f t="shared" si="6"/>
        <v>0</v>
      </c>
      <c r="Q22" s="266">
        <f t="shared" si="6"/>
        <v>0</v>
      </c>
      <c r="R22" s="265">
        <f t="shared" si="6"/>
        <v>0</v>
      </c>
      <c r="S22" s="267">
        <f t="shared" si="6"/>
        <v>0</v>
      </c>
      <c r="T22" s="265">
        <f t="shared" si="6"/>
        <v>0</v>
      </c>
      <c r="U22" s="267">
        <f t="shared" si="6"/>
        <v>0</v>
      </c>
      <c r="V22" s="265">
        <f t="shared" si="6"/>
        <v>0</v>
      </c>
      <c r="W22" s="267">
        <f t="shared" si="6"/>
        <v>0</v>
      </c>
      <c r="X22" s="265">
        <f t="shared" si="6"/>
        <v>0</v>
      </c>
      <c r="Y22" s="267">
        <f t="shared" si="6"/>
        <v>0</v>
      </c>
      <c r="Z22" s="265">
        <f t="shared" si="6"/>
        <v>0</v>
      </c>
      <c r="AA22" s="267">
        <f t="shared" si="6"/>
        <v>0</v>
      </c>
      <c r="AB22" s="268">
        <f t="shared" si="6"/>
        <v>0</v>
      </c>
      <c r="AD22" s="210">
        <f>SUM(K22:AB22)</f>
        <v>0</v>
      </c>
      <c r="AE22" s="269">
        <f>AD22-J22</f>
        <v>0</v>
      </c>
    </row>
    <row r="23" spans="3:31" ht="20.100000000000001" customHeight="1" x14ac:dyDescent="0.2">
      <c r="C23" s="292" t="s">
        <v>525</v>
      </c>
      <c r="D23" s="271" t="s">
        <v>506</v>
      </c>
      <c r="E23" s="617" t="s">
        <v>515</v>
      </c>
      <c r="F23" s="272"/>
      <c r="G23" s="272"/>
      <c r="H23" s="273">
        <f>F23*G23</f>
        <v>0</v>
      </c>
      <c r="I23" s="274"/>
      <c r="J23" s="275">
        <f>H23+I23</f>
        <v>0</v>
      </c>
      <c r="K23" s="274"/>
      <c r="L23" s="276"/>
      <c r="M23" s="277"/>
      <c r="N23" s="276"/>
      <c r="O23" s="277"/>
      <c r="P23" s="276"/>
      <c r="Q23" s="277"/>
      <c r="R23" s="276"/>
      <c r="S23" s="278"/>
      <c r="T23" s="276"/>
      <c r="U23" s="278"/>
      <c r="V23" s="276"/>
      <c r="W23" s="278"/>
      <c r="X23" s="276"/>
      <c r="Y23" s="278"/>
      <c r="Z23" s="276"/>
      <c r="AA23" s="278"/>
      <c r="AB23" s="279"/>
      <c r="AD23" s="280"/>
      <c r="AE23" s="280"/>
    </row>
    <row r="24" spans="3:31" ht="20.100000000000001" customHeight="1" thickBot="1" x14ac:dyDescent="0.25">
      <c r="C24" s="293" t="s">
        <v>526</v>
      </c>
      <c r="D24" s="282" t="s">
        <v>506</v>
      </c>
      <c r="E24" s="618" t="s">
        <v>515</v>
      </c>
      <c r="F24" s="283"/>
      <c r="G24" s="283"/>
      <c r="H24" s="284">
        <f>F24*G24</f>
        <v>0</v>
      </c>
      <c r="I24" s="285"/>
      <c r="J24" s="286">
        <f>H24+I24</f>
        <v>0</v>
      </c>
      <c r="K24" s="285"/>
      <c r="L24" s="287"/>
      <c r="M24" s="288"/>
      <c r="N24" s="287"/>
      <c r="O24" s="288"/>
      <c r="P24" s="287"/>
      <c r="Q24" s="288"/>
      <c r="R24" s="287"/>
      <c r="S24" s="289"/>
      <c r="T24" s="287"/>
      <c r="U24" s="289"/>
      <c r="V24" s="287"/>
      <c r="W24" s="289"/>
      <c r="X24" s="287"/>
      <c r="Y24" s="289"/>
      <c r="Z24" s="287"/>
      <c r="AA24" s="289"/>
      <c r="AB24" s="290"/>
      <c r="AD24" s="280"/>
      <c r="AE24" s="280"/>
    </row>
    <row r="25" spans="3:31" ht="20.100000000000001" customHeight="1" thickBot="1" x14ac:dyDescent="0.25">
      <c r="C25" s="259" t="s">
        <v>527</v>
      </c>
      <c r="D25" s="291" t="s">
        <v>402</v>
      </c>
      <c r="E25" s="261"/>
      <c r="F25" s="262"/>
      <c r="G25" s="262"/>
      <c r="H25" s="263">
        <f>SUM(H26:H27)</f>
        <v>0</v>
      </c>
      <c r="I25" s="264">
        <f>SUM(I26:I27)</f>
        <v>0</v>
      </c>
      <c r="J25" s="264">
        <f>SUM(J26:J27)</f>
        <v>0</v>
      </c>
      <c r="K25" s="264">
        <f>SUM(K26:K27)</f>
        <v>0</v>
      </c>
      <c r="L25" s="265">
        <f>SUM(L26:L27)</f>
        <v>0</v>
      </c>
      <c r="M25" s="266">
        <f t="shared" ref="M25:AB25" si="7">SUM(M26:M27)</f>
        <v>0</v>
      </c>
      <c r="N25" s="265">
        <f t="shared" si="7"/>
        <v>0</v>
      </c>
      <c r="O25" s="266">
        <f t="shared" si="7"/>
        <v>0</v>
      </c>
      <c r="P25" s="265">
        <f t="shared" si="7"/>
        <v>0</v>
      </c>
      <c r="Q25" s="266">
        <f t="shared" si="7"/>
        <v>0</v>
      </c>
      <c r="R25" s="265">
        <f t="shared" si="7"/>
        <v>0</v>
      </c>
      <c r="S25" s="267">
        <f t="shared" si="7"/>
        <v>0</v>
      </c>
      <c r="T25" s="265">
        <f t="shared" si="7"/>
        <v>0</v>
      </c>
      <c r="U25" s="267">
        <f t="shared" si="7"/>
        <v>0</v>
      </c>
      <c r="V25" s="265">
        <f t="shared" si="7"/>
        <v>0</v>
      </c>
      <c r="W25" s="267">
        <f t="shared" si="7"/>
        <v>0</v>
      </c>
      <c r="X25" s="265">
        <f t="shared" si="7"/>
        <v>0</v>
      </c>
      <c r="Y25" s="267">
        <f t="shared" si="7"/>
        <v>0</v>
      </c>
      <c r="Z25" s="265">
        <f t="shared" si="7"/>
        <v>0</v>
      </c>
      <c r="AA25" s="267">
        <f t="shared" si="7"/>
        <v>0</v>
      </c>
      <c r="AB25" s="268">
        <f t="shared" si="7"/>
        <v>0</v>
      </c>
      <c r="AD25" s="210">
        <f>SUM(K25:AB25)</f>
        <v>0</v>
      </c>
      <c r="AE25" s="269">
        <f>AD25-J25</f>
        <v>0</v>
      </c>
    </row>
    <row r="26" spans="3:31" ht="20.100000000000001" customHeight="1" x14ac:dyDescent="0.2">
      <c r="C26" s="292" t="s">
        <v>528</v>
      </c>
      <c r="D26" s="271" t="s">
        <v>506</v>
      </c>
      <c r="E26" s="617" t="s">
        <v>515</v>
      </c>
      <c r="F26" s="272"/>
      <c r="G26" s="272"/>
      <c r="H26" s="273">
        <f t="shared" ref="H26:H49" si="8">F26*G26</f>
        <v>0</v>
      </c>
      <c r="I26" s="274"/>
      <c r="J26" s="275">
        <f>H26+I26</f>
        <v>0</v>
      </c>
      <c r="K26" s="274"/>
      <c r="L26" s="276"/>
      <c r="M26" s="277"/>
      <c r="N26" s="276"/>
      <c r="O26" s="277"/>
      <c r="P26" s="276"/>
      <c r="Q26" s="277"/>
      <c r="R26" s="276"/>
      <c r="S26" s="278"/>
      <c r="T26" s="276"/>
      <c r="U26" s="278"/>
      <c r="V26" s="276"/>
      <c r="W26" s="278"/>
      <c r="X26" s="276"/>
      <c r="Y26" s="278"/>
      <c r="Z26" s="276"/>
      <c r="AA26" s="278"/>
      <c r="AB26" s="279"/>
      <c r="AD26" s="280"/>
      <c r="AE26" s="280"/>
    </row>
    <row r="27" spans="3:31" ht="20.100000000000001" customHeight="1" thickBot="1" x14ac:dyDescent="0.25">
      <c r="C27" s="293" t="s">
        <v>529</v>
      </c>
      <c r="D27" s="282" t="s">
        <v>506</v>
      </c>
      <c r="E27" s="618" t="s">
        <v>515</v>
      </c>
      <c r="F27" s="283"/>
      <c r="G27" s="283"/>
      <c r="H27" s="284">
        <f t="shared" si="8"/>
        <v>0</v>
      </c>
      <c r="I27" s="285"/>
      <c r="J27" s="286">
        <f>H27+I27</f>
        <v>0</v>
      </c>
      <c r="K27" s="285"/>
      <c r="L27" s="287"/>
      <c r="M27" s="288"/>
      <c r="N27" s="287"/>
      <c r="O27" s="288"/>
      <c r="P27" s="287"/>
      <c r="Q27" s="288"/>
      <c r="R27" s="287"/>
      <c r="S27" s="289"/>
      <c r="T27" s="287"/>
      <c r="U27" s="289"/>
      <c r="V27" s="287"/>
      <c r="W27" s="289"/>
      <c r="X27" s="287"/>
      <c r="Y27" s="289"/>
      <c r="Z27" s="287"/>
      <c r="AA27" s="289"/>
      <c r="AB27" s="290"/>
      <c r="AD27" s="280"/>
      <c r="AE27" s="280"/>
    </row>
    <row r="28" spans="3:31" ht="20.100000000000001" customHeight="1" thickBot="1" x14ac:dyDescent="0.25">
      <c r="C28" s="259" t="s">
        <v>530</v>
      </c>
      <c r="D28" s="291" t="s">
        <v>403</v>
      </c>
      <c r="E28" s="261"/>
      <c r="F28" s="262"/>
      <c r="G28" s="262"/>
      <c r="H28" s="263">
        <f>SUM(H29:H30)</f>
        <v>0</v>
      </c>
      <c r="I28" s="264">
        <f>SUM(I29:I30)</f>
        <v>0</v>
      </c>
      <c r="J28" s="264">
        <f>SUM(J29:J30)</f>
        <v>0</v>
      </c>
      <c r="K28" s="264">
        <f>SUM(K29:K30)</f>
        <v>0</v>
      </c>
      <c r="L28" s="265">
        <f>SUM(L29:L30)</f>
        <v>0</v>
      </c>
      <c r="M28" s="266">
        <f t="shared" ref="M28:AB28" si="9">SUM(M29:M30)</f>
        <v>0</v>
      </c>
      <c r="N28" s="265">
        <f t="shared" si="9"/>
        <v>0</v>
      </c>
      <c r="O28" s="266">
        <f t="shared" si="9"/>
        <v>0</v>
      </c>
      <c r="P28" s="265">
        <f t="shared" si="9"/>
        <v>0</v>
      </c>
      <c r="Q28" s="266">
        <f t="shared" si="9"/>
        <v>0</v>
      </c>
      <c r="R28" s="265">
        <f t="shared" si="9"/>
        <v>0</v>
      </c>
      <c r="S28" s="267">
        <f t="shared" si="9"/>
        <v>0</v>
      </c>
      <c r="T28" s="265">
        <f t="shared" si="9"/>
        <v>0</v>
      </c>
      <c r="U28" s="267">
        <f t="shared" si="9"/>
        <v>0</v>
      </c>
      <c r="V28" s="265">
        <f t="shared" si="9"/>
        <v>0</v>
      </c>
      <c r="W28" s="267">
        <f t="shared" si="9"/>
        <v>0</v>
      </c>
      <c r="X28" s="265">
        <f t="shared" si="9"/>
        <v>0</v>
      </c>
      <c r="Y28" s="267">
        <f t="shared" si="9"/>
        <v>0</v>
      </c>
      <c r="Z28" s="265">
        <f t="shared" si="9"/>
        <v>0</v>
      </c>
      <c r="AA28" s="267">
        <f t="shared" si="9"/>
        <v>0</v>
      </c>
      <c r="AB28" s="268">
        <f t="shared" si="9"/>
        <v>0</v>
      </c>
      <c r="AD28" s="210">
        <f>SUM(K28:AB28)</f>
        <v>0</v>
      </c>
      <c r="AE28" s="269">
        <f>AD28-J28</f>
        <v>0</v>
      </c>
    </row>
    <row r="29" spans="3:31" ht="20.100000000000001" customHeight="1" x14ac:dyDescent="0.2">
      <c r="C29" s="292" t="s">
        <v>531</v>
      </c>
      <c r="D29" s="271" t="s">
        <v>506</v>
      </c>
      <c r="E29" s="939" t="s">
        <v>532</v>
      </c>
      <c r="F29" s="272"/>
      <c r="G29" s="272"/>
      <c r="H29" s="273">
        <f t="shared" si="8"/>
        <v>0</v>
      </c>
      <c r="I29" s="274"/>
      <c r="J29" s="275">
        <f>H29+I29</f>
        <v>0</v>
      </c>
      <c r="K29" s="274"/>
      <c r="L29" s="276"/>
      <c r="M29" s="277"/>
      <c r="N29" s="276"/>
      <c r="O29" s="277"/>
      <c r="P29" s="276"/>
      <c r="Q29" s="277"/>
      <c r="R29" s="276"/>
      <c r="S29" s="278"/>
      <c r="T29" s="276"/>
      <c r="U29" s="278"/>
      <c r="V29" s="276"/>
      <c r="W29" s="278"/>
      <c r="X29" s="276"/>
      <c r="Y29" s="278"/>
      <c r="Z29" s="276"/>
      <c r="AA29" s="278"/>
      <c r="AB29" s="279"/>
      <c r="AD29" s="280"/>
      <c r="AE29" s="280"/>
    </row>
    <row r="30" spans="3:31" ht="20.100000000000001" customHeight="1" thickBot="1" x14ac:dyDescent="0.25">
      <c r="C30" s="281" t="s">
        <v>533</v>
      </c>
      <c r="D30" s="282" t="s">
        <v>506</v>
      </c>
      <c r="E30" s="940"/>
      <c r="F30" s="283"/>
      <c r="G30" s="283"/>
      <c r="H30" s="284">
        <f t="shared" si="8"/>
        <v>0</v>
      </c>
      <c r="I30" s="285"/>
      <c r="J30" s="286">
        <f>H30+I30</f>
        <v>0</v>
      </c>
      <c r="K30" s="285"/>
      <c r="L30" s="287"/>
      <c r="M30" s="288"/>
      <c r="N30" s="287"/>
      <c r="O30" s="288"/>
      <c r="P30" s="287"/>
      <c r="Q30" s="288"/>
      <c r="R30" s="287"/>
      <c r="S30" s="289"/>
      <c r="T30" s="287"/>
      <c r="U30" s="289"/>
      <c r="V30" s="287"/>
      <c r="W30" s="289"/>
      <c r="X30" s="287"/>
      <c r="Y30" s="289"/>
      <c r="Z30" s="287"/>
      <c r="AA30" s="289"/>
      <c r="AB30" s="290"/>
      <c r="AD30" s="280"/>
      <c r="AE30" s="280"/>
    </row>
    <row r="31" spans="3:31" ht="20.100000000000001" customHeight="1" thickBot="1" x14ac:dyDescent="0.25">
      <c r="C31" s="259" t="s">
        <v>534</v>
      </c>
      <c r="D31" s="291" t="s">
        <v>404</v>
      </c>
      <c r="E31" s="261"/>
      <c r="F31" s="262"/>
      <c r="G31" s="262"/>
      <c r="H31" s="263">
        <f>SUM(H32:H33)</f>
        <v>0</v>
      </c>
      <c r="I31" s="264">
        <f>SUM(I32:I33)</f>
        <v>0</v>
      </c>
      <c r="J31" s="264">
        <f>SUM(J32:J33)</f>
        <v>0</v>
      </c>
      <c r="K31" s="264">
        <f>SUM(K32:K33)</f>
        <v>0</v>
      </c>
      <c r="L31" s="265">
        <f>SUM(L32:L33)</f>
        <v>0</v>
      </c>
      <c r="M31" s="266">
        <f t="shared" ref="M31:AB31" si="10">SUM(M32:M33)</f>
        <v>0</v>
      </c>
      <c r="N31" s="265">
        <f t="shared" si="10"/>
        <v>0</v>
      </c>
      <c r="O31" s="266">
        <f t="shared" si="10"/>
        <v>0</v>
      </c>
      <c r="P31" s="265">
        <f t="shared" si="10"/>
        <v>0</v>
      </c>
      <c r="Q31" s="266">
        <f t="shared" si="10"/>
        <v>0</v>
      </c>
      <c r="R31" s="265">
        <f t="shared" si="10"/>
        <v>0</v>
      </c>
      <c r="S31" s="267">
        <f t="shared" si="10"/>
        <v>0</v>
      </c>
      <c r="T31" s="265">
        <f t="shared" si="10"/>
        <v>0</v>
      </c>
      <c r="U31" s="267">
        <f t="shared" si="10"/>
        <v>0</v>
      </c>
      <c r="V31" s="265">
        <f t="shared" si="10"/>
        <v>0</v>
      </c>
      <c r="W31" s="267">
        <f t="shared" si="10"/>
        <v>0</v>
      </c>
      <c r="X31" s="265">
        <f t="shared" si="10"/>
        <v>0</v>
      </c>
      <c r="Y31" s="267">
        <f t="shared" si="10"/>
        <v>0</v>
      </c>
      <c r="Z31" s="265">
        <f t="shared" si="10"/>
        <v>0</v>
      </c>
      <c r="AA31" s="267">
        <f t="shared" si="10"/>
        <v>0</v>
      </c>
      <c r="AB31" s="268">
        <f t="shared" si="10"/>
        <v>0</v>
      </c>
      <c r="AD31" s="210">
        <f>SUM(K31:AB31)</f>
        <v>0</v>
      </c>
      <c r="AE31" s="269">
        <f>AD31-J31</f>
        <v>0</v>
      </c>
    </row>
    <row r="32" spans="3:31" ht="20.100000000000001" customHeight="1" x14ac:dyDescent="0.2">
      <c r="C32" s="292" t="s">
        <v>535</v>
      </c>
      <c r="D32" s="271" t="s">
        <v>506</v>
      </c>
      <c r="E32" s="294"/>
      <c r="F32" s="272"/>
      <c r="G32" s="272"/>
      <c r="H32" s="273">
        <f t="shared" si="8"/>
        <v>0</v>
      </c>
      <c r="I32" s="274"/>
      <c r="J32" s="275">
        <f>H32+I32</f>
        <v>0</v>
      </c>
      <c r="K32" s="274"/>
      <c r="L32" s="276"/>
      <c r="M32" s="277"/>
      <c r="N32" s="276"/>
      <c r="O32" s="277"/>
      <c r="P32" s="276"/>
      <c r="Q32" s="277"/>
      <c r="R32" s="276"/>
      <c r="S32" s="278"/>
      <c r="T32" s="276"/>
      <c r="U32" s="278"/>
      <c r="V32" s="276"/>
      <c r="W32" s="278"/>
      <c r="X32" s="276"/>
      <c r="Y32" s="278"/>
      <c r="Z32" s="276"/>
      <c r="AA32" s="278"/>
      <c r="AB32" s="279"/>
      <c r="AD32" s="280"/>
      <c r="AE32" s="280"/>
    </row>
    <row r="33" spans="3:31" ht="20.100000000000001" customHeight="1" thickBot="1" x14ac:dyDescent="0.25">
      <c r="C33" s="281" t="s">
        <v>536</v>
      </c>
      <c r="D33" s="282" t="s">
        <v>506</v>
      </c>
      <c r="E33" s="295"/>
      <c r="F33" s="283"/>
      <c r="G33" s="283"/>
      <c r="H33" s="284">
        <f t="shared" si="8"/>
        <v>0</v>
      </c>
      <c r="I33" s="285"/>
      <c r="J33" s="286">
        <f>H33+I33</f>
        <v>0</v>
      </c>
      <c r="K33" s="285"/>
      <c r="L33" s="287"/>
      <c r="M33" s="288"/>
      <c r="N33" s="287"/>
      <c r="O33" s="288"/>
      <c r="P33" s="287"/>
      <c r="Q33" s="288"/>
      <c r="R33" s="287"/>
      <c r="S33" s="289"/>
      <c r="T33" s="287"/>
      <c r="U33" s="289"/>
      <c r="V33" s="287"/>
      <c r="W33" s="289"/>
      <c r="X33" s="287"/>
      <c r="Y33" s="289"/>
      <c r="Z33" s="287"/>
      <c r="AA33" s="289"/>
      <c r="AB33" s="290"/>
      <c r="AD33" s="280"/>
      <c r="AE33" s="280"/>
    </row>
    <row r="34" spans="3:31" ht="20.100000000000001" customHeight="1" thickBot="1" x14ac:dyDescent="0.25">
      <c r="C34" s="259" t="s">
        <v>537</v>
      </c>
      <c r="D34" s="291" t="s">
        <v>405</v>
      </c>
      <c r="E34" s="261"/>
      <c r="F34" s="262"/>
      <c r="G34" s="262"/>
      <c r="H34" s="263">
        <f>SUM(H35:H36)</f>
        <v>0</v>
      </c>
      <c r="I34" s="264">
        <f>SUM(I35:I36)</f>
        <v>0</v>
      </c>
      <c r="J34" s="264">
        <f>SUM(J35:J36)</f>
        <v>0</v>
      </c>
      <c r="K34" s="264">
        <f>SUM(K35:K36)</f>
        <v>0</v>
      </c>
      <c r="L34" s="265">
        <f>SUM(L35:L36)</f>
        <v>0</v>
      </c>
      <c r="M34" s="266">
        <f t="shared" ref="M34:AB34" si="11">SUM(M35:M36)</f>
        <v>0</v>
      </c>
      <c r="N34" s="265">
        <f t="shared" si="11"/>
        <v>0</v>
      </c>
      <c r="O34" s="266">
        <f t="shared" si="11"/>
        <v>0</v>
      </c>
      <c r="P34" s="265">
        <f t="shared" si="11"/>
        <v>0</v>
      </c>
      <c r="Q34" s="266">
        <f t="shared" si="11"/>
        <v>0</v>
      </c>
      <c r="R34" s="265">
        <f t="shared" si="11"/>
        <v>0</v>
      </c>
      <c r="S34" s="267">
        <f t="shared" si="11"/>
        <v>0</v>
      </c>
      <c r="T34" s="265">
        <f t="shared" si="11"/>
        <v>0</v>
      </c>
      <c r="U34" s="267">
        <f t="shared" si="11"/>
        <v>0</v>
      </c>
      <c r="V34" s="265">
        <f t="shared" si="11"/>
        <v>0</v>
      </c>
      <c r="W34" s="267">
        <f t="shared" si="11"/>
        <v>0</v>
      </c>
      <c r="X34" s="265">
        <f t="shared" si="11"/>
        <v>0</v>
      </c>
      <c r="Y34" s="267">
        <f t="shared" si="11"/>
        <v>0</v>
      </c>
      <c r="Z34" s="265">
        <f t="shared" si="11"/>
        <v>0</v>
      </c>
      <c r="AA34" s="267">
        <f t="shared" si="11"/>
        <v>0</v>
      </c>
      <c r="AB34" s="268">
        <f t="shared" si="11"/>
        <v>0</v>
      </c>
      <c r="AD34" s="210">
        <f>SUM(K34:AB34)</f>
        <v>0</v>
      </c>
      <c r="AE34" s="269">
        <f>AD34-J34</f>
        <v>0</v>
      </c>
    </row>
    <row r="35" spans="3:31" ht="20.100000000000001" customHeight="1" x14ac:dyDescent="0.2">
      <c r="C35" s="292" t="s">
        <v>538</v>
      </c>
      <c r="D35" s="271" t="s">
        <v>506</v>
      </c>
      <c r="E35" s="294"/>
      <c r="F35" s="272"/>
      <c r="G35" s="272"/>
      <c r="H35" s="273">
        <f t="shared" si="8"/>
        <v>0</v>
      </c>
      <c r="I35" s="274"/>
      <c r="J35" s="275">
        <f>H35+I35</f>
        <v>0</v>
      </c>
      <c r="K35" s="274"/>
      <c r="L35" s="276"/>
      <c r="M35" s="277"/>
      <c r="N35" s="276"/>
      <c r="O35" s="277"/>
      <c r="P35" s="276"/>
      <c r="Q35" s="277"/>
      <c r="R35" s="276"/>
      <c r="S35" s="278"/>
      <c r="T35" s="276"/>
      <c r="U35" s="278"/>
      <c r="V35" s="276"/>
      <c r="W35" s="278"/>
      <c r="X35" s="276"/>
      <c r="Y35" s="278"/>
      <c r="Z35" s="276"/>
      <c r="AA35" s="278"/>
      <c r="AB35" s="279"/>
      <c r="AD35" s="280"/>
      <c r="AE35" s="280"/>
    </row>
    <row r="36" spans="3:31" ht="20.100000000000001" customHeight="1" thickBot="1" x14ac:dyDescent="0.25">
      <c r="C36" s="281" t="s">
        <v>539</v>
      </c>
      <c r="D36" s="282" t="s">
        <v>506</v>
      </c>
      <c r="E36" s="296"/>
      <c r="F36" s="297"/>
      <c r="G36" s="297"/>
      <c r="H36" s="298">
        <f t="shared" si="8"/>
        <v>0</v>
      </c>
      <c r="I36" s="299"/>
      <c r="J36" s="300">
        <f>H36+I36</f>
        <v>0</v>
      </c>
      <c r="K36" s="299"/>
      <c r="L36" s="301"/>
      <c r="M36" s="302"/>
      <c r="N36" s="301"/>
      <c r="O36" s="302"/>
      <c r="P36" s="301"/>
      <c r="Q36" s="302"/>
      <c r="R36" s="301"/>
      <c r="S36" s="303"/>
      <c r="T36" s="301"/>
      <c r="U36" s="303"/>
      <c r="V36" s="301"/>
      <c r="W36" s="303"/>
      <c r="X36" s="301"/>
      <c r="Y36" s="303"/>
      <c r="Z36" s="301"/>
      <c r="AA36" s="303"/>
      <c r="AB36" s="304"/>
      <c r="AD36" s="280"/>
      <c r="AE36" s="280"/>
    </row>
    <row r="37" spans="3:31" ht="20.100000000000001" customHeight="1" thickBot="1" x14ac:dyDescent="0.25">
      <c r="C37" s="259" t="s">
        <v>540</v>
      </c>
      <c r="D37" s="291" t="s">
        <v>541</v>
      </c>
      <c r="E37" s="261"/>
      <c r="F37" s="262"/>
      <c r="G37" s="262"/>
      <c r="H37" s="263">
        <f>SUM(H38:H39)</f>
        <v>0</v>
      </c>
      <c r="I37" s="264">
        <f>SUM(I38:I39)</f>
        <v>0</v>
      </c>
      <c r="J37" s="264">
        <f>SUM(J38:J39)</f>
        <v>0</v>
      </c>
      <c r="K37" s="264">
        <f>SUM(K38:K39)</f>
        <v>0</v>
      </c>
      <c r="L37" s="265">
        <f>SUM(L38:L39)</f>
        <v>0</v>
      </c>
      <c r="M37" s="266">
        <f t="shared" ref="M37:AB37" si="12">SUM(M38:M39)</f>
        <v>0</v>
      </c>
      <c r="N37" s="265">
        <f t="shared" si="12"/>
        <v>0</v>
      </c>
      <c r="O37" s="266">
        <f t="shared" si="12"/>
        <v>0</v>
      </c>
      <c r="P37" s="265">
        <f t="shared" si="12"/>
        <v>0</v>
      </c>
      <c r="Q37" s="266">
        <f t="shared" si="12"/>
        <v>0</v>
      </c>
      <c r="R37" s="265">
        <f t="shared" si="12"/>
        <v>0</v>
      </c>
      <c r="S37" s="267">
        <f t="shared" si="12"/>
        <v>0</v>
      </c>
      <c r="T37" s="265">
        <f t="shared" si="12"/>
        <v>0</v>
      </c>
      <c r="U37" s="267">
        <f t="shared" si="12"/>
        <v>0</v>
      </c>
      <c r="V37" s="265">
        <f t="shared" si="12"/>
        <v>0</v>
      </c>
      <c r="W37" s="267">
        <f t="shared" si="12"/>
        <v>0</v>
      </c>
      <c r="X37" s="265">
        <f t="shared" si="12"/>
        <v>0</v>
      </c>
      <c r="Y37" s="267">
        <f t="shared" si="12"/>
        <v>0</v>
      </c>
      <c r="Z37" s="265">
        <f t="shared" si="12"/>
        <v>0</v>
      </c>
      <c r="AA37" s="267">
        <f t="shared" si="12"/>
        <v>0</v>
      </c>
      <c r="AB37" s="268">
        <f t="shared" si="12"/>
        <v>0</v>
      </c>
      <c r="AD37" s="210">
        <f>SUM(K37:AB37)</f>
        <v>0</v>
      </c>
      <c r="AE37" s="269">
        <f>AD37-J37</f>
        <v>0</v>
      </c>
    </row>
    <row r="38" spans="3:31" ht="20.100000000000001" customHeight="1" x14ac:dyDescent="0.2">
      <c r="C38" s="292" t="s">
        <v>542</v>
      </c>
      <c r="D38" s="271" t="s">
        <v>506</v>
      </c>
      <c r="E38" s="295"/>
      <c r="F38" s="283"/>
      <c r="G38" s="283"/>
      <c r="H38" s="284">
        <f t="shared" si="8"/>
        <v>0</v>
      </c>
      <c r="I38" s="285"/>
      <c r="J38" s="286">
        <f>H38+I38</f>
        <v>0</v>
      </c>
      <c r="K38" s="285"/>
      <c r="L38" s="287"/>
      <c r="M38" s="288"/>
      <c r="N38" s="287"/>
      <c r="O38" s="288"/>
      <c r="P38" s="287"/>
      <c r="Q38" s="288"/>
      <c r="R38" s="287"/>
      <c r="S38" s="289"/>
      <c r="T38" s="287"/>
      <c r="U38" s="289"/>
      <c r="V38" s="287"/>
      <c r="W38" s="289"/>
      <c r="X38" s="287"/>
      <c r="Y38" s="289"/>
      <c r="Z38" s="287"/>
      <c r="AA38" s="289"/>
      <c r="AB38" s="290"/>
      <c r="AD38" s="280"/>
      <c r="AE38" s="280"/>
    </row>
    <row r="39" spans="3:31" ht="20.100000000000001" customHeight="1" thickBot="1" x14ac:dyDescent="0.25">
      <c r="C39" s="281" t="s">
        <v>543</v>
      </c>
      <c r="D39" s="282" t="s">
        <v>506</v>
      </c>
      <c r="E39" s="295"/>
      <c r="F39" s="283"/>
      <c r="G39" s="283"/>
      <c r="H39" s="284">
        <f t="shared" si="8"/>
        <v>0</v>
      </c>
      <c r="I39" s="285"/>
      <c r="J39" s="286">
        <f>H39+I39</f>
        <v>0</v>
      </c>
      <c r="K39" s="285"/>
      <c r="L39" s="287"/>
      <c r="M39" s="288"/>
      <c r="N39" s="287"/>
      <c r="O39" s="288"/>
      <c r="P39" s="287"/>
      <c r="Q39" s="288"/>
      <c r="R39" s="287"/>
      <c r="S39" s="289"/>
      <c r="T39" s="287"/>
      <c r="U39" s="289"/>
      <c r="V39" s="287"/>
      <c r="W39" s="289"/>
      <c r="X39" s="287"/>
      <c r="Y39" s="289"/>
      <c r="Z39" s="287"/>
      <c r="AA39" s="289"/>
      <c r="AB39" s="290"/>
      <c r="AD39" s="280"/>
      <c r="AE39" s="280"/>
    </row>
    <row r="40" spans="3:31" ht="20.100000000000001" customHeight="1" thickBot="1" x14ac:dyDescent="0.25">
      <c r="C40" s="259" t="s">
        <v>544</v>
      </c>
      <c r="D40" s="291" t="s">
        <v>407</v>
      </c>
      <c r="E40" s="261"/>
      <c r="F40" s="262"/>
      <c r="G40" s="262"/>
      <c r="H40" s="263">
        <f>SUM(H41:H42)</f>
        <v>0</v>
      </c>
      <c r="I40" s="264">
        <f>SUM(I41:I42)</f>
        <v>0</v>
      </c>
      <c r="J40" s="264">
        <f>SUM(J41:J42)</f>
        <v>0</v>
      </c>
      <c r="K40" s="264">
        <f>SUM(K41:K42)</f>
        <v>0</v>
      </c>
      <c r="L40" s="265">
        <f>SUM(L41:L42)</f>
        <v>0</v>
      </c>
      <c r="M40" s="266">
        <f t="shared" ref="M40:AB40" si="13">SUM(M41:M42)</f>
        <v>0</v>
      </c>
      <c r="N40" s="265">
        <f t="shared" si="13"/>
        <v>0</v>
      </c>
      <c r="O40" s="266">
        <f t="shared" si="13"/>
        <v>0</v>
      </c>
      <c r="P40" s="265">
        <f t="shared" si="13"/>
        <v>0</v>
      </c>
      <c r="Q40" s="266">
        <f t="shared" si="13"/>
        <v>0</v>
      </c>
      <c r="R40" s="265">
        <f t="shared" si="13"/>
        <v>0</v>
      </c>
      <c r="S40" s="267">
        <f t="shared" si="13"/>
        <v>0</v>
      </c>
      <c r="T40" s="265">
        <f t="shared" si="13"/>
        <v>0</v>
      </c>
      <c r="U40" s="267">
        <f t="shared" si="13"/>
        <v>0</v>
      </c>
      <c r="V40" s="265">
        <f t="shared" si="13"/>
        <v>0</v>
      </c>
      <c r="W40" s="267">
        <f t="shared" si="13"/>
        <v>0</v>
      </c>
      <c r="X40" s="265">
        <f t="shared" si="13"/>
        <v>0</v>
      </c>
      <c r="Y40" s="267">
        <f t="shared" si="13"/>
        <v>0</v>
      </c>
      <c r="Z40" s="265">
        <f t="shared" si="13"/>
        <v>0</v>
      </c>
      <c r="AA40" s="267">
        <f t="shared" si="13"/>
        <v>0</v>
      </c>
      <c r="AB40" s="268">
        <f t="shared" si="13"/>
        <v>0</v>
      </c>
      <c r="AD40" s="210">
        <f>SUM(K40:AB40)</f>
        <v>0</v>
      </c>
      <c r="AE40" s="269">
        <f>AD40-J40</f>
        <v>0</v>
      </c>
    </row>
    <row r="41" spans="3:31" ht="20.100000000000001" customHeight="1" x14ac:dyDescent="0.2">
      <c r="C41" s="292" t="s">
        <v>545</v>
      </c>
      <c r="D41" s="271" t="s">
        <v>506</v>
      </c>
      <c r="E41" s="619" t="s">
        <v>515</v>
      </c>
      <c r="F41" s="283"/>
      <c r="G41" s="283"/>
      <c r="H41" s="284">
        <f t="shared" si="8"/>
        <v>0</v>
      </c>
      <c r="I41" s="285"/>
      <c r="J41" s="286">
        <f>H41+I41</f>
        <v>0</v>
      </c>
      <c r="K41" s="285"/>
      <c r="L41" s="287"/>
      <c r="M41" s="288"/>
      <c r="N41" s="287"/>
      <c r="O41" s="288"/>
      <c r="P41" s="287"/>
      <c r="Q41" s="288"/>
      <c r="R41" s="287"/>
      <c r="S41" s="289"/>
      <c r="T41" s="287"/>
      <c r="U41" s="289"/>
      <c r="V41" s="287"/>
      <c r="W41" s="289"/>
      <c r="X41" s="287"/>
      <c r="Y41" s="289"/>
      <c r="Z41" s="287"/>
      <c r="AA41" s="289"/>
      <c r="AB41" s="290"/>
      <c r="AD41" s="280"/>
      <c r="AE41" s="280"/>
    </row>
    <row r="42" spans="3:31" ht="20.100000000000001" customHeight="1" thickBot="1" x14ac:dyDescent="0.25">
      <c r="C42" s="281" t="s">
        <v>546</v>
      </c>
      <c r="D42" s="282" t="s">
        <v>506</v>
      </c>
      <c r="E42" s="619" t="s">
        <v>515</v>
      </c>
      <c r="F42" s="283"/>
      <c r="G42" s="283"/>
      <c r="H42" s="284">
        <f t="shared" si="8"/>
        <v>0</v>
      </c>
      <c r="I42" s="285"/>
      <c r="J42" s="286">
        <f>H42+I42</f>
        <v>0</v>
      </c>
      <c r="K42" s="285"/>
      <c r="L42" s="287"/>
      <c r="M42" s="288"/>
      <c r="N42" s="287"/>
      <c r="O42" s="288"/>
      <c r="P42" s="287"/>
      <c r="Q42" s="288"/>
      <c r="R42" s="287"/>
      <c r="S42" s="289"/>
      <c r="T42" s="287"/>
      <c r="U42" s="289"/>
      <c r="V42" s="287"/>
      <c r="W42" s="289"/>
      <c r="X42" s="287"/>
      <c r="Y42" s="289"/>
      <c r="Z42" s="287"/>
      <c r="AA42" s="289"/>
      <c r="AB42" s="290"/>
      <c r="AD42" s="280"/>
      <c r="AE42" s="280"/>
    </row>
    <row r="43" spans="3:31" ht="20.100000000000001" customHeight="1" thickBot="1" x14ac:dyDescent="0.25">
      <c r="C43" s="259" t="s">
        <v>547</v>
      </c>
      <c r="D43" s="291" t="s">
        <v>408</v>
      </c>
      <c r="E43" s="261"/>
      <c r="F43" s="262"/>
      <c r="G43" s="262"/>
      <c r="H43" s="263">
        <f>SUM(H44)</f>
        <v>0</v>
      </c>
      <c r="I43" s="264">
        <f>SUM(I44)</f>
        <v>0</v>
      </c>
      <c r="J43" s="264">
        <f>SUM(J44)</f>
        <v>0</v>
      </c>
      <c r="K43" s="264">
        <f>SUM(K44)</f>
        <v>0</v>
      </c>
      <c r="L43" s="265">
        <f>SUM(L44)</f>
        <v>0</v>
      </c>
      <c r="M43" s="266">
        <f t="shared" ref="M43:AB43" si="14">SUM(M44)</f>
        <v>0</v>
      </c>
      <c r="N43" s="265">
        <f t="shared" si="14"/>
        <v>0</v>
      </c>
      <c r="O43" s="266">
        <f t="shared" si="14"/>
        <v>0</v>
      </c>
      <c r="P43" s="265">
        <f t="shared" si="14"/>
        <v>0</v>
      </c>
      <c r="Q43" s="266">
        <f t="shared" si="14"/>
        <v>0</v>
      </c>
      <c r="R43" s="265">
        <f t="shared" si="14"/>
        <v>0</v>
      </c>
      <c r="S43" s="267">
        <f t="shared" si="14"/>
        <v>0</v>
      </c>
      <c r="T43" s="265">
        <f t="shared" si="14"/>
        <v>0</v>
      </c>
      <c r="U43" s="267">
        <f t="shared" si="14"/>
        <v>0</v>
      </c>
      <c r="V43" s="265">
        <f t="shared" si="14"/>
        <v>0</v>
      </c>
      <c r="W43" s="267">
        <f t="shared" si="14"/>
        <v>0</v>
      </c>
      <c r="X43" s="265">
        <f t="shared" si="14"/>
        <v>0</v>
      </c>
      <c r="Y43" s="267">
        <f t="shared" si="14"/>
        <v>0</v>
      </c>
      <c r="Z43" s="265">
        <f t="shared" si="14"/>
        <v>0</v>
      </c>
      <c r="AA43" s="267">
        <f t="shared" si="14"/>
        <v>0</v>
      </c>
      <c r="AB43" s="268">
        <f t="shared" si="14"/>
        <v>0</v>
      </c>
      <c r="AD43" s="210">
        <f>SUM(K43:AB43)</f>
        <v>0</v>
      </c>
      <c r="AE43" s="269">
        <f>AD43-J43</f>
        <v>0</v>
      </c>
    </row>
    <row r="44" spans="3:31" ht="20.100000000000001" customHeight="1" thickBot="1" x14ac:dyDescent="0.25">
      <c r="C44" s="281" t="s">
        <v>548</v>
      </c>
      <c r="D44" s="305" t="s">
        <v>506</v>
      </c>
      <c r="E44" s="306" t="s">
        <v>515</v>
      </c>
      <c r="F44" s="307"/>
      <c r="G44" s="307"/>
      <c r="H44" s="308">
        <f t="shared" si="8"/>
        <v>0</v>
      </c>
      <c r="I44" s="309"/>
      <c r="J44" s="310">
        <f>H44+I44</f>
        <v>0</v>
      </c>
      <c r="K44" s="309"/>
      <c r="L44" s="311"/>
      <c r="M44" s="312"/>
      <c r="N44" s="311"/>
      <c r="O44" s="312"/>
      <c r="P44" s="311"/>
      <c r="Q44" s="312"/>
      <c r="R44" s="311"/>
      <c r="S44" s="313"/>
      <c r="T44" s="311"/>
      <c r="U44" s="313"/>
      <c r="V44" s="311"/>
      <c r="W44" s="313"/>
      <c r="X44" s="311"/>
      <c r="Y44" s="313"/>
      <c r="Z44" s="311"/>
      <c r="AA44" s="313"/>
      <c r="AB44" s="314"/>
      <c r="AD44" s="280"/>
      <c r="AE44" s="280"/>
    </row>
    <row r="45" spans="3:31" ht="20.100000000000001" customHeight="1" thickBot="1" x14ac:dyDescent="0.25">
      <c r="C45" s="259" t="s">
        <v>549</v>
      </c>
      <c r="D45" s="291" t="s">
        <v>409</v>
      </c>
      <c r="E45" s="261"/>
      <c r="F45" s="262"/>
      <c r="G45" s="262"/>
      <c r="H45" s="263">
        <f>SUM(H46)</f>
        <v>0</v>
      </c>
      <c r="I45" s="264">
        <f>SUM(I46)</f>
        <v>0</v>
      </c>
      <c r="J45" s="264">
        <f>SUM(J46)</f>
        <v>0</v>
      </c>
      <c r="K45" s="264">
        <f>SUM(K46)</f>
        <v>0</v>
      </c>
      <c r="L45" s="265">
        <f>SUM(L46)</f>
        <v>0</v>
      </c>
      <c r="M45" s="266">
        <f t="shared" ref="M45:AB45" si="15">SUM(M46)</f>
        <v>0</v>
      </c>
      <c r="N45" s="265">
        <f t="shared" si="15"/>
        <v>0</v>
      </c>
      <c r="O45" s="266">
        <f t="shared" si="15"/>
        <v>0</v>
      </c>
      <c r="P45" s="265">
        <f t="shared" si="15"/>
        <v>0</v>
      </c>
      <c r="Q45" s="266">
        <f t="shared" si="15"/>
        <v>0</v>
      </c>
      <c r="R45" s="265">
        <f t="shared" si="15"/>
        <v>0</v>
      </c>
      <c r="S45" s="267">
        <f t="shared" si="15"/>
        <v>0</v>
      </c>
      <c r="T45" s="265">
        <f t="shared" si="15"/>
        <v>0</v>
      </c>
      <c r="U45" s="267">
        <f t="shared" si="15"/>
        <v>0</v>
      </c>
      <c r="V45" s="265">
        <f t="shared" si="15"/>
        <v>0</v>
      </c>
      <c r="W45" s="267">
        <f t="shared" si="15"/>
        <v>0</v>
      </c>
      <c r="X45" s="265">
        <f t="shared" si="15"/>
        <v>0</v>
      </c>
      <c r="Y45" s="267">
        <f t="shared" si="15"/>
        <v>0</v>
      </c>
      <c r="Z45" s="265">
        <f t="shared" si="15"/>
        <v>0</v>
      </c>
      <c r="AA45" s="267">
        <f t="shared" si="15"/>
        <v>0</v>
      </c>
      <c r="AB45" s="268">
        <f t="shared" si="15"/>
        <v>0</v>
      </c>
      <c r="AD45" s="210">
        <f>SUM(K45:AB45)</f>
        <v>0</v>
      </c>
      <c r="AE45" s="269">
        <f>AD45-J45</f>
        <v>0</v>
      </c>
    </row>
    <row r="46" spans="3:31" ht="20.100000000000001" customHeight="1" thickBot="1" x14ac:dyDescent="0.25">
      <c r="C46" s="281" t="s">
        <v>550</v>
      </c>
      <c r="D46" s="305" t="s">
        <v>506</v>
      </c>
      <c r="E46" s="306"/>
      <c r="F46" s="307"/>
      <c r="G46" s="307"/>
      <c r="H46" s="308">
        <f t="shared" si="8"/>
        <v>0</v>
      </c>
      <c r="I46" s="309"/>
      <c r="J46" s="310">
        <f>H46+I46</f>
        <v>0</v>
      </c>
      <c r="K46" s="309"/>
      <c r="L46" s="315"/>
      <c r="M46" s="316"/>
      <c r="N46" s="315"/>
      <c r="O46" s="316"/>
      <c r="P46" s="315"/>
      <c r="Q46" s="316"/>
      <c r="R46" s="315"/>
      <c r="S46" s="317"/>
      <c r="T46" s="315"/>
      <c r="U46" s="317"/>
      <c r="V46" s="315"/>
      <c r="W46" s="317"/>
      <c r="X46" s="315"/>
      <c r="Y46" s="317"/>
      <c r="Z46" s="315"/>
      <c r="AA46" s="317"/>
      <c r="AB46" s="318"/>
      <c r="AD46" s="280"/>
      <c r="AE46" s="280"/>
    </row>
    <row r="47" spans="3:31" ht="19.5" customHeight="1" thickBot="1" x14ac:dyDescent="0.25">
      <c r="C47" s="933" t="s">
        <v>551</v>
      </c>
      <c r="D47" s="934"/>
      <c r="E47" s="682"/>
      <c r="F47" s="674" t="s">
        <v>492</v>
      </c>
      <c r="G47" s="674" t="s">
        <v>492</v>
      </c>
      <c r="H47" s="675">
        <f>SUM(H48:H49)</f>
        <v>0</v>
      </c>
      <c r="I47" s="676">
        <f>SUM(I48:I49)</f>
        <v>0</v>
      </c>
      <c r="J47" s="676">
        <f>SUM(J48:J49)</f>
        <v>0</v>
      </c>
      <c r="K47" s="676">
        <f>SUM(K48:K49)</f>
        <v>0</v>
      </c>
      <c r="L47" s="683">
        <f>SUM(L48:L49)</f>
        <v>0</v>
      </c>
      <c r="M47" s="684">
        <f t="shared" ref="M47:AA47" si="16">SUM(M48:M49)</f>
        <v>0</v>
      </c>
      <c r="N47" s="683">
        <f t="shared" si="16"/>
        <v>0</v>
      </c>
      <c r="O47" s="684">
        <f t="shared" si="16"/>
        <v>0</v>
      </c>
      <c r="P47" s="683">
        <f t="shared" si="16"/>
        <v>0</v>
      </c>
      <c r="Q47" s="684">
        <f t="shared" si="16"/>
        <v>0</v>
      </c>
      <c r="R47" s="683">
        <f t="shared" si="16"/>
        <v>0</v>
      </c>
      <c r="S47" s="685">
        <f t="shared" si="16"/>
        <v>0</v>
      </c>
      <c r="T47" s="683">
        <f t="shared" si="16"/>
        <v>0</v>
      </c>
      <c r="U47" s="685">
        <f t="shared" si="16"/>
        <v>0</v>
      </c>
      <c r="V47" s="683">
        <f>SUM(V48:V49)</f>
        <v>0</v>
      </c>
      <c r="W47" s="685">
        <f>SUM(W48:W49)</f>
        <v>0</v>
      </c>
      <c r="X47" s="683">
        <f>SUM(X48:X49)</f>
        <v>0</v>
      </c>
      <c r="Y47" s="685">
        <f>SUM(Y48:Y49)</f>
        <v>0</v>
      </c>
      <c r="Z47" s="683">
        <f t="shared" si="16"/>
        <v>0</v>
      </c>
      <c r="AA47" s="685">
        <f t="shared" si="16"/>
        <v>0</v>
      </c>
      <c r="AB47" s="686">
        <f>SUM(AB48:AB49)</f>
        <v>0</v>
      </c>
      <c r="AD47" s="210">
        <f>SUM(K47:AB47)</f>
        <v>0</v>
      </c>
      <c r="AE47" s="269">
        <f>AD47-J47</f>
        <v>0</v>
      </c>
    </row>
    <row r="48" spans="3:31" ht="19.5" customHeight="1" x14ac:dyDescent="0.2">
      <c r="C48" s="292" t="s">
        <v>552</v>
      </c>
      <c r="D48" s="271" t="s">
        <v>506</v>
      </c>
      <c r="E48" s="319"/>
      <c r="F48" s="307"/>
      <c r="G48" s="307"/>
      <c r="H48" s="308">
        <f t="shared" si="8"/>
        <v>0</v>
      </c>
      <c r="I48" s="309"/>
      <c r="J48" s="310">
        <f>H48+I48</f>
        <v>0</v>
      </c>
      <c r="K48" s="309"/>
      <c r="L48" s="320"/>
      <c r="M48" s="321"/>
      <c r="N48" s="320"/>
      <c r="O48" s="321"/>
      <c r="P48" s="320"/>
      <c r="Q48" s="321"/>
      <c r="R48" s="320"/>
      <c r="S48" s="322"/>
      <c r="T48" s="320"/>
      <c r="U48" s="322"/>
      <c r="V48" s="320"/>
      <c r="W48" s="322"/>
      <c r="X48" s="320"/>
      <c r="Y48" s="322"/>
      <c r="Z48" s="320"/>
      <c r="AA48" s="322"/>
      <c r="AB48" s="323"/>
      <c r="AD48" s="280"/>
      <c r="AE48" s="280"/>
    </row>
    <row r="49" spans="3:31" ht="19.5" customHeight="1" thickBot="1" x14ac:dyDescent="0.25">
      <c r="C49" s="324" t="s">
        <v>553</v>
      </c>
      <c r="D49" s="325" t="s">
        <v>506</v>
      </c>
      <c r="E49" s="326"/>
      <c r="F49" s="327"/>
      <c r="G49" s="327"/>
      <c r="H49" s="328">
        <f t="shared" si="8"/>
        <v>0</v>
      </c>
      <c r="I49" s="329"/>
      <c r="J49" s="330">
        <f>H49+I49</f>
        <v>0</v>
      </c>
      <c r="K49" s="329"/>
      <c r="L49" s="320"/>
      <c r="M49" s="321"/>
      <c r="N49" s="320"/>
      <c r="O49" s="321"/>
      <c r="P49" s="320"/>
      <c r="Q49" s="321"/>
      <c r="R49" s="320"/>
      <c r="S49" s="322"/>
      <c r="T49" s="320"/>
      <c r="U49" s="322"/>
      <c r="V49" s="320"/>
      <c r="W49" s="322"/>
      <c r="X49" s="320"/>
      <c r="Y49" s="322"/>
      <c r="Z49" s="320"/>
      <c r="AA49" s="322"/>
      <c r="AB49" s="331"/>
      <c r="AD49" s="280"/>
      <c r="AE49" s="280"/>
    </row>
    <row r="51" spans="3:31" x14ac:dyDescent="0.2">
      <c r="J51" s="332"/>
      <c r="K51" s="332"/>
    </row>
    <row r="52" spans="3:31" ht="15" x14ac:dyDescent="0.25">
      <c r="D52" s="333" t="s">
        <v>554</v>
      </c>
      <c r="E52" s="334"/>
      <c r="F52" s="334"/>
    </row>
    <row r="53" spans="3:31" x14ac:dyDescent="0.2">
      <c r="D53" s="335" t="s">
        <v>555</v>
      </c>
    </row>
    <row r="54" spans="3:31" ht="6" customHeight="1" x14ac:dyDescent="0.2">
      <c r="D54" s="335"/>
    </row>
    <row r="55" spans="3:31" ht="15.75" x14ac:dyDescent="0.25">
      <c r="D55" s="336" t="s">
        <v>503</v>
      </c>
      <c r="E55" s="337"/>
      <c r="F55" s="337"/>
      <c r="G55" s="337"/>
      <c r="H55" s="337"/>
      <c r="I55" s="337"/>
      <c r="J55" s="338" t="s">
        <v>556</v>
      </c>
      <c r="K55" s="339" t="s">
        <v>557</v>
      </c>
      <c r="L55" s="941" t="s">
        <v>558</v>
      </c>
      <c r="M55" s="942"/>
      <c r="N55" s="931"/>
      <c r="O55" s="932"/>
    </row>
    <row r="56" spans="3:31" x14ac:dyDescent="0.2">
      <c r="D56" s="340" t="s">
        <v>559</v>
      </c>
      <c r="E56" s="341"/>
      <c r="F56" s="341"/>
      <c r="G56" s="341"/>
      <c r="H56" s="341"/>
      <c r="I56" s="341"/>
      <c r="J56" s="342">
        <f>'USOS E FONTES'!C12</f>
        <v>0</v>
      </c>
      <c r="K56" s="343">
        <f>'USOS E FONTES'!E12</f>
        <v>0</v>
      </c>
      <c r="L56" s="929">
        <f>SUM('USOS E FONTES'!G12:X12)</f>
        <v>0</v>
      </c>
      <c r="M56" s="930"/>
      <c r="N56" s="931"/>
      <c r="O56" s="932"/>
    </row>
    <row r="57" spans="3:31" x14ac:dyDescent="0.2">
      <c r="D57" s="344" t="s">
        <v>560</v>
      </c>
      <c r="E57" s="345"/>
      <c r="F57" s="345"/>
      <c r="G57" s="345"/>
      <c r="H57" s="345"/>
      <c r="I57" s="345"/>
      <c r="J57" s="342">
        <f>J6</f>
        <v>0</v>
      </c>
      <c r="K57" s="343">
        <f>K6</f>
        <v>0</v>
      </c>
      <c r="L57" s="929">
        <f>SUM(L6:AB6)</f>
        <v>0</v>
      </c>
      <c r="M57" s="930"/>
      <c r="N57" s="931"/>
      <c r="O57" s="932"/>
    </row>
    <row r="58" spans="3:31" x14ac:dyDescent="0.2">
      <c r="D58" s="344" t="s">
        <v>561</v>
      </c>
      <c r="E58" s="345"/>
      <c r="F58" s="345"/>
      <c r="G58" s="345"/>
      <c r="H58" s="345"/>
      <c r="I58" s="345"/>
      <c r="J58" s="346">
        <f>+J57-J56</f>
        <v>0</v>
      </c>
      <c r="K58" s="347">
        <f>+K57-K56</f>
        <v>0</v>
      </c>
      <c r="L58" s="929">
        <f>+L57-L56</f>
        <v>0</v>
      </c>
      <c r="M58" s="930">
        <f>+M57-M56</f>
        <v>0</v>
      </c>
      <c r="N58" s="931"/>
      <c r="O58" s="932"/>
    </row>
    <row r="59" spans="3:31" x14ac:dyDescent="0.2">
      <c r="D59" s="348"/>
      <c r="J59" s="616"/>
      <c r="K59" s="349"/>
      <c r="M59" s="350"/>
      <c r="N59" s="931"/>
      <c r="O59" s="932"/>
    </row>
    <row r="60" spans="3:31" ht="15.75" x14ac:dyDescent="0.25">
      <c r="D60" s="351" t="s">
        <v>551</v>
      </c>
      <c r="J60" s="616"/>
      <c r="K60" s="349"/>
      <c r="M60" s="352"/>
      <c r="N60" s="931"/>
      <c r="O60" s="932"/>
    </row>
    <row r="61" spans="3:31" x14ac:dyDescent="0.2">
      <c r="D61" s="340" t="s">
        <v>559</v>
      </c>
      <c r="E61" s="341"/>
      <c r="F61" s="341"/>
      <c r="G61" s="341"/>
      <c r="H61" s="341"/>
      <c r="I61" s="341"/>
      <c r="J61" s="342">
        <f>'USOS E FONTES'!C13</f>
        <v>0</v>
      </c>
      <c r="K61" s="343">
        <f>'USOS E FONTES'!E13</f>
        <v>0</v>
      </c>
      <c r="L61" s="929">
        <f>SUM('USOS E FONTES'!G13:X13)</f>
        <v>0</v>
      </c>
      <c r="M61" s="930"/>
      <c r="N61" s="931"/>
      <c r="O61" s="932"/>
    </row>
    <row r="62" spans="3:31" x14ac:dyDescent="0.2">
      <c r="D62" s="344" t="s">
        <v>560</v>
      </c>
      <c r="E62" s="345"/>
      <c r="F62" s="345"/>
      <c r="G62" s="345"/>
      <c r="H62" s="345"/>
      <c r="I62" s="345"/>
      <c r="J62" s="342">
        <f>J47</f>
        <v>0</v>
      </c>
      <c r="K62" s="343">
        <f>K47</f>
        <v>0</v>
      </c>
      <c r="L62" s="929">
        <f>SUM(L47:AB47)</f>
        <v>0</v>
      </c>
      <c r="M62" s="930"/>
      <c r="N62" s="931"/>
      <c r="O62" s="932"/>
    </row>
    <row r="63" spans="3:31" x14ac:dyDescent="0.2">
      <c r="D63" s="344" t="s">
        <v>561</v>
      </c>
      <c r="E63" s="345"/>
      <c r="F63" s="345"/>
      <c r="G63" s="345"/>
      <c r="H63" s="345"/>
      <c r="I63" s="345"/>
      <c r="J63" s="346">
        <f>+J62-J61</f>
        <v>0</v>
      </c>
      <c r="K63" s="347">
        <f>+K62-K61</f>
        <v>0</v>
      </c>
      <c r="L63" s="929">
        <f>+L62-L61</f>
        <v>0</v>
      </c>
      <c r="M63" s="930">
        <f>+M62-M61</f>
        <v>0</v>
      </c>
      <c r="N63" s="931"/>
      <c r="O63" s="932"/>
    </row>
  </sheetData>
  <sheetProtection sheet="1" objects="1" scenarios="1"/>
  <mergeCells count="40">
    <mergeCell ref="L63:M63"/>
    <mergeCell ref="N63:O63"/>
    <mergeCell ref="N59:O59"/>
    <mergeCell ref="N60:O60"/>
    <mergeCell ref="L61:M61"/>
    <mergeCell ref="N61:O61"/>
    <mergeCell ref="L62:M62"/>
    <mergeCell ref="N62:O62"/>
    <mergeCell ref="L58:M58"/>
    <mergeCell ref="N58:O58"/>
    <mergeCell ref="C6:D6"/>
    <mergeCell ref="E8:E9"/>
    <mergeCell ref="E11:E12"/>
    <mergeCell ref="E29:E30"/>
    <mergeCell ref="C47:D47"/>
    <mergeCell ref="L55:M55"/>
    <mergeCell ref="N55:O55"/>
    <mergeCell ref="L56:M56"/>
    <mergeCell ref="N56:O56"/>
    <mergeCell ref="L57:M57"/>
    <mergeCell ref="N57:O57"/>
    <mergeCell ref="AB3:AB4"/>
    <mergeCell ref="E4:E5"/>
    <mergeCell ref="F4:F5"/>
    <mergeCell ref="G4:G5"/>
    <mergeCell ref="H4:H5"/>
    <mergeCell ref="I4:I5"/>
    <mergeCell ref="J4:J5"/>
    <mergeCell ref="P3:Q3"/>
    <mergeCell ref="R3:S3"/>
    <mergeCell ref="T3:U3"/>
    <mergeCell ref="V3:W3"/>
    <mergeCell ref="X3:Y3"/>
    <mergeCell ref="Z3:AA3"/>
    <mergeCell ref="N3:O3"/>
    <mergeCell ref="A3:A4"/>
    <mergeCell ref="C3:D5"/>
    <mergeCell ref="E3:H3"/>
    <mergeCell ref="K3:K5"/>
    <mergeCell ref="L3:M3"/>
  </mergeCells>
  <conditionalFormatting sqref="AE7">
    <cfRule type="cellIs" dxfId="14" priority="29" stopIfTrue="1" operator="greaterThan">
      <formula>0</formula>
    </cfRule>
  </conditionalFormatting>
  <conditionalFormatting sqref="AE10">
    <cfRule type="cellIs" dxfId="13" priority="27" stopIfTrue="1" operator="greaterThan">
      <formula>0</formula>
    </cfRule>
  </conditionalFormatting>
  <conditionalFormatting sqref="AE13">
    <cfRule type="cellIs" dxfId="12" priority="25" stopIfTrue="1" operator="greaterThan">
      <formula>0</formula>
    </cfRule>
  </conditionalFormatting>
  <conditionalFormatting sqref="AE16">
    <cfRule type="cellIs" dxfId="11" priority="23" stopIfTrue="1" operator="greaterThan">
      <formula>0</formula>
    </cfRule>
  </conditionalFormatting>
  <conditionalFormatting sqref="AE19">
    <cfRule type="cellIs" dxfId="10" priority="21" stopIfTrue="1" operator="greaterThan">
      <formula>0</formula>
    </cfRule>
  </conditionalFormatting>
  <conditionalFormatting sqref="AE22">
    <cfRule type="cellIs" dxfId="9" priority="19" stopIfTrue="1" operator="greaterThan">
      <formula>0</formula>
    </cfRule>
  </conditionalFormatting>
  <conditionalFormatting sqref="AE25">
    <cfRule type="cellIs" dxfId="8" priority="17" stopIfTrue="1" operator="greaterThan">
      <formula>0</formula>
    </cfRule>
  </conditionalFormatting>
  <conditionalFormatting sqref="AE28">
    <cfRule type="cellIs" dxfId="7" priority="15" stopIfTrue="1" operator="greaterThan">
      <formula>0</formula>
    </cfRule>
  </conditionalFormatting>
  <conditionalFormatting sqref="AE31">
    <cfRule type="cellIs" dxfId="6" priority="13" stopIfTrue="1" operator="greaterThan">
      <formula>0</formula>
    </cfRule>
  </conditionalFormatting>
  <conditionalFormatting sqref="AE34">
    <cfRule type="cellIs" dxfId="5" priority="11" stopIfTrue="1" operator="greaterThan">
      <formula>0</formula>
    </cfRule>
  </conditionalFormatting>
  <conditionalFormatting sqref="AE37">
    <cfRule type="cellIs" dxfId="4" priority="9" stopIfTrue="1" operator="greaterThan">
      <formula>0</formula>
    </cfRule>
  </conditionalFormatting>
  <conditionalFormatting sqref="AE40">
    <cfRule type="cellIs" dxfId="3" priority="7" stopIfTrue="1" operator="greaterThan">
      <formula>0</formula>
    </cfRule>
  </conditionalFormatting>
  <conditionalFormatting sqref="AE43">
    <cfRule type="cellIs" dxfId="2" priority="5" stopIfTrue="1" operator="greaterThan">
      <formula>0</formula>
    </cfRule>
  </conditionalFormatting>
  <conditionalFormatting sqref="AE45">
    <cfRule type="cellIs" dxfId="1" priority="3" stopIfTrue="1" operator="greaterThan">
      <formula>0</formula>
    </cfRule>
  </conditionalFormatting>
  <conditionalFormatting sqref="AE47">
    <cfRule type="cellIs" dxfId="0" priority="1" stopIfTrue="1" operator="greaterThan">
      <formula>0</formula>
    </cfRule>
  </conditionalFormatting>
  <dataValidations count="2">
    <dataValidation allowBlank="1" showInputMessage="1" showErrorMessage="1" prompt="Informar os investimentos já realizados no projeto (consulte as condições sobre os prazos aceitos para itens já realizados)." sqref="K8:K9 JG8:JG9 TC8:TC9 ACY8:ACY9 AMU8:AMU9 AWQ8:AWQ9 BGM8:BGM9 BQI8:BQI9 CAE8:CAE9 CKA8:CKA9 CTW8:CTW9 DDS8:DDS9 DNO8:DNO9 DXK8:DXK9 EHG8:EHG9 ERC8:ERC9 FAY8:FAY9 FKU8:FKU9 FUQ8:FUQ9 GEM8:GEM9 GOI8:GOI9 GYE8:GYE9 HIA8:HIA9 HRW8:HRW9 IBS8:IBS9 ILO8:ILO9 IVK8:IVK9 JFG8:JFG9 JPC8:JPC9 JYY8:JYY9 KIU8:KIU9 KSQ8:KSQ9 LCM8:LCM9 LMI8:LMI9 LWE8:LWE9 MGA8:MGA9 MPW8:MPW9 MZS8:MZS9 NJO8:NJO9 NTK8:NTK9 ODG8:ODG9 ONC8:ONC9 OWY8:OWY9 PGU8:PGU9 PQQ8:PQQ9 QAM8:QAM9 QKI8:QKI9 QUE8:QUE9 REA8:REA9 RNW8:RNW9 RXS8:RXS9 SHO8:SHO9 SRK8:SRK9 TBG8:TBG9 TLC8:TLC9 TUY8:TUY9 UEU8:UEU9 UOQ8:UOQ9 UYM8:UYM9 VII8:VII9 VSE8:VSE9 WCA8:WCA9 WLW8:WLW9 WVS8:WVS9 K65544:K65545 JG65544:JG65545 TC65544:TC65545 ACY65544:ACY65545 AMU65544:AMU65545 AWQ65544:AWQ65545 BGM65544:BGM65545 BQI65544:BQI65545 CAE65544:CAE65545 CKA65544:CKA65545 CTW65544:CTW65545 DDS65544:DDS65545 DNO65544:DNO65545 DXK65544:DXK65545 EHG65544:EHG65545 ERC65544:ERC65545 FAY65544:FAY65545 FKU65544:FKU65545 FUQ65544:FUQ65545 GEM65544:GEM65545 GOI65544:GOI65545 GYE65544:GYE65545 HIA65544:HIA65545 HRW65544:HRW65545 IBS65544:IBS65545 ILO65544:ILO65545 IVK65544:IVK65545 JFG65544:JFG65545 JPC65544:JPC65545 JYY65544:JYY65545 KIU65544:KIU65545 KSQ65544:KSQ65545 LCM65544:LCM65545 LMI65544:LMI65545 LWE65544:LWE65545 MGA65544:MGA65545 MPW65544:MPW65545 MZS65544:MZS65545 NJO65544:NJO65545 NTK65544:NTK65545 ODG65544:ODG65545 ONC65544:ONC65545 OWY65544:OWY65545 PGU65544:PGU65545 PQQ65544:PQQ65545 QAM65544:QAM65545 QKI65544:QKI65545 QUE65544:QUE65545 REA65544:REA65545 RNW65544:RNW65545 RXS65544:RXS65545 SHO65544:SHO65545 SRK65544:SRK65545 TBG65544:TBG65545 TLC65544:TLC65545 TUY65544:TUY65545 UEU65544:UEU65545 UOQ65544:UOQ65545 UYM65544:UYM65545 VII65544:VII65545 VSE65544:VSE65545 WCA65544:WCA65545 WLW65544:WLW65545 WVS65544:WVS65545 K131080:K131081 JG131080:JG131081 TC131080:TC131081 ACY131080:ACY131081 AMU131080:AMU131081 AWQ131080:AWQ131081 BGM131080:BGM131081 BQI131080:BQI131081 CAE131080:CAE131081 CKA131080:CKA131081 CTW131080:CTW131081 DDS131080:DDS131081 DNO131080:DNO131081 DXK131080:DXK131081 EHG131080:EHG131081 ERC131080:ERC131081 FAY131080:FAY131081 FKU131080:FKU131081 FUQ131080:FUQ131081 GEM131080:GEM131081 GOI131080:GOI131081 GYE131080:GYE131081 HIA131080:HIA131081 HRW131080:HRW131081 IBS131080:IBS131081 ILO131080:ILO131081 IVK131080:IVK131081 JFG131080:JFG131081 JPC131080:JPC131081 JYY131080:JYY131081 KIU131080:KIU131081 KSQ131080:KSQ131081 LCM131080:LCM131081 LMI131080:LMI131081 LWE131080:LWE131081 MGA131080:MGA131081 MPW131080:MPW131081 MZS131080:MZS131081 NJO131080:NJO131081 NTK131080:NTK131081 ODG131080:ODG131081 ONC131080:ONC131081 OWY131080:OWY131081 PGU131080:PGU131081 PQQ131080:PQQ131081 QAM131080:QAM131081 QKI131080:QKI131081 QUE131080:QUE131081 REA131080:REA131081 RNW131080:RNW131081 RXS131080:RXS131081 SHO131080:SHO131081 SRK131080:SRK131081 TBG131080:TBG131081 TLC131080:TLC131081 TUY131080:TUY131081 UEU131080:UEU131081 UOQ131080:UOQ131081 UYM131080:UYM131081 VII131080:VII131081 VSE131080:VSE131081 WCA131080:WCA131081 WLW131080:WLW131081 WVS131080:WVS131081 K196616:K196617 JG196616:JG196617 TC196616:TC196617 ACY196616:ACY196617 AMU196616:AMU196617 AWQ196616:AWQ196617 BGM196616:BGM196617 BQI196616:BQI196617 CAE196616:CAE196617 CKA196616:CKA196617 CTW196616:CTW196617 DDS196616:DDS196617 DNO196616:DNO196617 DXK196616:DXK196617 EHG196616:EHG196617 ERC196616:ERC196617 FAY196616:FAY196617 FKU196616:FKU196617 FUQ196616:FUQ196617 GEM196616:GEM196617 GOI196616:GOI196617 GYE196616:GYE196617 HIA196616:HIA196617 HRW196616:HRW196617 IBS196616:IBS196617 ILO196616:ILO196617 IVK196616:IVK196617 JFG196616:JFG196617 JPC196616:JPC196617 JYY196616:JYY196617 KIU196616:KIU196617 KSQ196616:KSQ196617 LCM196616:LCM196617 LMI196616:LMI196617 LWE196616:LWE196617 MGA196616:MGA196617 MPW196616:MPW196617 MZS196616:MZS196617 NJO196616:NJO196617 NTK196616:NTK196617 ODG196616:ODG196617 ONC196616:ONC196617 OWY196616:OWY196617 PGU196616:PGU196617 PQQ196616:PQQ196617 QAM196616:QAM196617 QKI196616:QKI196617 QUE196616:QUE196617 REA196616:REA196617 RNW196616:RNW196617 RXS196616:RXS196617 SHO196616:SHO196617 SRK196616:SRK196617 TBG196616:TBG196617 TLC196616:TLC196617 TUY196616:TUY196617 UEU196616:UEU196617 UOQ196616:UOQ196617 UYM196616:UYM196617 VII196616:VII196617 VSE196616:VSE196617 WCA196616:WCA196617 WLW196616:WLW196617 WVS196616:WVS196617 K262152:K262153 JG262152:JG262153 TC262152:TC262153 ACY262152:ACY262153 AMU262152:AMU262153 AWQ262152:AWQ262153 BGM262152:BGM262153 BQI262152:BQI262153 CAE262152:CAE262153 CKA262152:CKA262153 CTW262152:CTW262153 DDS262152:DDS262153 DNO262152:DNO262153 DXK262152:DXK262153 EHG262152:EHG262153 ERC262152:ERC262153 FAY262152:FAY262153 FKU262152:FKU262153 FUQ262152:FUQ262153 GEM262152:GEM262153 GOI262152:GOI262153 GYE262152:GYE262153 HIA262152:HIA262153 HRW262152:HRW262153 IBS262152:IBS262153 ILO262152:ILO262153 IVK262152:IVK262153 JFG262152:JFG262153 JPC262152:JPC262153 JYY262152:JYY262153 KIU262152:KIU262153 KSQ262152:KSQ262153 LCM262152:LCM262153 LMI262152:LMI262153 LWE262152:LWE262153 MGA262152:MGA262153 MPW262152:MPW262153 MZS262152:MZS262153 NJO262152:NJO262153 NTK262152:NTK262153 ODG262152:ODG262153 ONC262152:ONC262153 OWY262152:OWY262153 PGU262152:PGU262153 PQQ262152:PQQ262153 QAM262152:QAM262153 QKI262152:QKI262153 QUE262152:QUE262153 REA262152:REA262153 RNW262152:RNW262153 RXS262152:RXS262153 SHO262152:SHO262153 SRK262152:SRK262153 TBG262152:TBG262153 TLC262152:TLC262153 TUY262152:TUY262153 UEU262152:UEU262153 UOQ262152:UOQ262153 UYM262152:UYM262153 VII262152:VII262153 VSE262152:VSE262153 WCA262152:WCA262153 WLW262152:WLW262153 WVS262152:WVS262153 K327688:K327689 JG327688:JG327689 TC327688:TC327689 ACY327688:ACY327689 AMU327688:AMU327689 AWQ327688:AWQ327689 BGM327688:BGM327689 BQI327688:BQI327689 CAE327688:CAE327689 CKA327688:CKA327689 CTW327688:CTW327689 DDS327688:DDS327689 DNO327688:DNO327689 DXK327688:DXK327689 EHG327688:EHG327689 ERC327688:ERC327689 FAY327688:FAY327689 FKU327688:FKU327689 FUQ327688:FUQ327689 GEM327688:GEM327689 GOI327688:GOI327689 GYE327688:GYE327689 HIA327688:HIA327689 HRW327688:HRW327689 IBS327688:IBS327689 ILO327688:ILO327689 IVK327688:IVK327689 JFG327688:JFG327689 JPC327688:JPC327689 JYY327688:JYY327689 KIU327688:KIU327689 KSQ327688:KSQ327689 LCM327688:LCM327689 LMI327688:LMI327689 LWE327688:LWE327689 MGA327688:MGA327689 MPW327688:MPW327689 MZS327688:MZS327689 NJO327688:NJO327689 NTK327688:NTK327689 ODG327688:ODG327689 ONC327688:ONC327689 OWY327688:OWY327689 PGU327688:PGU327689 PQQ327688:PQQ327689 QAM327688:QAM327689 QKI327688:QKI327689 QUE327688:QUE327689 REA327688:REA327689 RNW327688:RNW327689 RXS327688:RXS327689 SHO327688:SHO327689 SRK327688:SRK327689 TBG327688:TBG327689 TLC327688:TLC327689 TUY327688:TUY327689 UEU327688:UEU327689 UOQ327688:UOQ327689 UYM327688:UYM327689 VII327688:VII327689 VSE327688:VSE327689 WCA327688:WCA327689 WLW327688:WLW327689 WVS327688:WVS327689 K393224:K393225 JG393224:JG393225 TC393224:TC393225 ACY393224:ACY393225 AMU393224:AMU393225 AWQ393224:AWQ393225 BGM393224:BGM393225 BQI393224:BQI393225 CAE393224:CAE393225 CKA393224:CKA393225 CTW393224:CTW393225 DDS393224:DDS393225 DNO393224:DNO393225 DXK393224:DXK393225 EHG393224:EHG393225 ERC393224:ERC393225 FAY393224:FAY393225 FKU393224:FKU393225 FUQ393224:FUQ393225 GEM393224:GEM393225 GOI393224:GOI393225 GYE393224:GYE393225 HIA393224:HIA393225 HRW393224:HRW393225 IBS393224:IBS393225 ILO393224:ILO393225 IVK393224:IVK393225 JFG393224:JFG393225 JPC393224:JPC393225 JYY393224:JYY393225 KIU393224:KIU393225 KSQ393224:KSQ393225 LCM393224:LCM393225 LMI393224:LMI393225 LWE393224:LWE393225 MGA393224:MGA393225 MPW393224:MPW393225 MZS393224:MZS393225 NJO393224:NJO393225 NTK393224:NTK393225 ODG393224:ODG393225 ONC393224:ONC393225 OWY393224:OWY393225 PGU393224:PGU393225 PQQ393224:PQQ393225 QAM393224:QAM393225 QKI393224:QKI393225 QUE393224:QUE393225 REA393224:REA393225 RNW393224:RNW393225 RXS393224:RXS393225 SHO393224:SHO393225 SRK393224:SRK393225 TBG393224:TBG393225 TLC393224:TLC393225 TUY393224:TUY393225 UEU393224:UEU393225 UOQ393224:UOQ393225 UYM393224:UYM393225 VII393224:VII393225 VSE393224:VSE393225 WCA393224:WCA393225 WLW393224:WLW393225 WVS393224:WVS393225 K458760:K458761 JG458760:JG458761 TC458760:TC458761 ACY458760:ACY458761 AMU458760:AMU458761 AWQ458760:AWQ458761 BGM458760:BGM458761 BQI458760:BQI458761 CAE458760:CAE458761 CKA458760:CKA458761 CTW458760:CTW458761 DDS458760:DDS458761 DNO458760:DNO458761 DXK458760:DXK458761 EHG458760:EHG458761 ERC458760:ERC458761 FAY458760:FAY458761 FKU458760:FKU458761 FUQ458760:FUQ458761 GEM458760:GEM458761 GOI458760:GOI458761 GYE458760:GYE458761 HIA458760:HIA458761 HRW458760:HRW458761 IBS458760:IBS458761 ILO458760:ILO458761 IVK458760:IVK458761 JFG458760:JFG458761 JPC458760:JPC458761 JYY458760:JYY458761 KIU458760:KIU458761 KSQ458760:KSQ458761 LCM458760:LCM458761 LMI458760:LMI458761 LWE458760:LWE458761 MGA458760:MGA458761 MPW458760:MPW458761 MZS458760:MZS458761 NJO458760:NJO458761 NTK458760:NTK458761 ODG458760:ODG458761 ONC458760:ONC458761 OWY458760:OWY458761 PGU458760:PGU458761 PQQ458760:PQQ458761 QAM458760:QAM458761 QKI458760:QKI458761 QUE458760:QUE458761 REA458760:REA458761 RNW458760:RNW458761 RXS458760:RXS458761 SHO458760:SHO458761 SRK458760:SRK458761 TBG458760:TBG458761 TLC458760:TLC458761 TUY458760:TUY458761 UEU458760:UEU458761 UOQ458760:UOQ458761 UYM458760:UYM458761 VII458760:VII458761 VSE458760:VSE458761 WCA458760:WCA458761 WLW458760:WLW458761 WVS458760:WVS458761 K524296:K524297 JG524296:JG524297 TC524296:TC524297 ACY524296:ACY524297 AMU524296:AMU524297 AWQ524296:AWQ524297 BGM524296:BGM524297 BQI524296:BQI524297 CAE524296:CAE524297 CKA524296:CKA524297 CTW524296:CTW524297 DDS524296:DDS524297 DNO524296:DNO524297 DXK524296:DXK524297 EHG524296:EHG524297 ERC524296:ERC524297 FAY524296:FAY524297 FKU524296:FKU524297 FUQ524296:FUQ524297 GEM524296:GEM524297 GOI524296:GOI524297 GYE524296:GYE524297 HIA524296:HIA524297 HRW524296:HRW524297 IBS524296:IBS524297 ILO524296:ILO524297 IVK524296:IVK524297 JFG524296:JFG524297 JPC524296:JPC524297 JYY524296:JYY524297 KIU524296:KIU524297 KSQ524296:KSQ524297 LCM524296:LCM524297 LMI524296:LMI524297 LWE524296:LWE524297 MGA524296:MGA524297 MPW524296:MPW524297 MZS524296:MZS524297 NJO524296:NJO524297 NTK524296:NTK524297 ODG524296:ODG524297 ONC524296:ONC524297 OWY524296:OWY524297 PGU524296:PGU524297 PQQ524296:PQQ524297 QAM524296:QAM524297 QKI524296:QKI524297 QUE524296:QUE524297 REA524296:REA524297 RNW524296:RNW524297 RXS524296:RXS524297 SHO524296:SHO524297 SRK524296:SRK524297 TBG524296:TBG524297 TLC524296:TLC524297 TUY524296:TUY524297 UEU524296:UEU524297 UOQ524296:UOQ524297 UYM524296:UYM524297 VII524296:VII524297 VSE524296:VSE524297 WCA524296:WCA524297 WLW524296:WLW524297 WVS524296:WVS524297 K589832:K589833 JG589832:JG589833 TC589832:TC589833 ACY589832:ACY589833 AMU589832:AMU589833 AWQ589832:AWQ589833 BGM589832:BGM589833 BQI589832:BQI589833 CAE589832:CAE589833 CKA589832:CKA589833 CTW589832:CTW589833 DDS589832:DDS589833 DNO589832:DNO589833 DXK589832:DXK589833 EHG589832:EHG589833 ERC589832:ERC589833 FAY589832:FAY589833 FKU589832:FKU589833 FUQ589832:FUQ589833 GEM589832:GEM589833 GOI589832:GOI589833 GYE589832:GYE589833 HIA589832:HIA589833 HRW589832:HRW589833 IBS589832:IBS589833 ILO589832:ILO589833 IVK589832:IVK589833 JFG589832:JFG589833 JPC589832:JPC589833 JYY589832:JYY589833 KIU589832:KIU589833 KSQ589832:KSQ589833 LCM589832:LCM589833 LMI589832:LMI589833 LWE589832:LWE589833 MGA589832:MGA589833 MPW589832:MPW589833 MZS589832:MZS589833 NJO589832:NJO589833 NTK589832:NTK589833 ODG589832:ODG589833 ONC589832:ONC589833 OWY589832:OWY589833 PGU589832:PGU589833 PQQ589832:PQQ589833 QAM589832:QAM589833 QKI589832:QKI589833 QUE589832:QUE589833 REA589832:REA589833 RNW589832:RNW589833 RXS589832:RXS589833 SHO589832:SHO589833 SRK589832:SRK589833 TBG589832:TBG589833 TLC589832:TLC589833 TUY589832:TUY589833 UEU589832:UEU589833 UOQ589832:UOQ589833 UYM589832:UYM589833 VII589832:VII589833 VSE589832:VSE589833 WCA589832:WCA589833 WLW589832:WLW589833 WVS589832:WVS589833 K655368:K655369 JG655368:JG655369 TC655368:TC655369 ACY655368:ACY655369 AMU655368:AMU655369 AWQ655368:AWQ655369 BGM655368:BGM655369 BQI655368:BQI655369 CAE655368:CAE655369 CKA655368:CKA655369 CTW655368:CTW655369 DDS655368:DDS655369 DNO655368:DNO655369 DXK655368:DXK655369 EHG655368:EHG655369 ERC655368:ERC655369 FAY655368:FAY655369 FKU655368:FKU655369 FUQ655368:FUQ655369 GEM655368:GEM655369 GOI655368:GOI655369 GYE655368:GYE655369 HIA655368:HIA655369 HRW655368:HRW655369 IBS655368:IBS655369 ILO655368:ILO655369 IVK655368:IVK655369 JFG655368:JFG655369 JPC655368:JPC655369 JYY655368:JYY655369 KIU655368:KIU655369 KSQ655368:KSQ655369 LCM655368:LCM655369 LMI655368:LMI655369 LWE655368:LWE655369 MGA655368:MGA655369 MPW655368:MPW655369 MZS655368:MZS655369 NJO655368:NJO655369 NTK655368:NTK655369 ODG655368:ODG655369 ONC655368:ONC655369 OWY655368:OWY655369 PGU655368:PGU655369 PQQ655368:PQQ655369 QAM655368:QAM655369 QKI655368:QKI655369 QUE655368:QUE655369 REA655368:REA655369 RNW655368:RNW655369 RXS655368:RXS655369 SHO655368:SHO655369 SRK655368:SRK655369 TBG655368:TBG655369 TLC655368:TLC655369 TUY655368:TUY655369 UEU655368:UEU655369 UOQ655368:UOQ655369 UYM655368:UYM655369 VII655368:VII655369 VSE655368:VSE655369 WCA655368:WCA655369 WLW655368:WLW655369 WVS655368:WVS655369 K720904:K720905 JG720904:JG720905 TC720904:TC720905 ACY720904:ACY720905 AMU720904:AMU720905 AWQ720904:AWQ720905 BGM720904:BGM720905 BQI720904:BQI720905 CAE720904:CAE720905 CKA720904:CKA720905 CTW720904:CTW720905 DDS720904:DDS720905 DNO720904:DNO720905 DXK720904:DXK720905 EHG720904:EHG720905 ERC720904:ERC720905 FAY720904:FAY720905 FKU720904:FKU720905 FUQ720904:FUQ720905 GEM720904:GEM720905 GOI720904:GOI720905 GYE720904:GYE720905 HIA720904:HIA720905 HRW720904:HRW720905 IBS720904:IBS720905 ILO720904:ILO720905 IVK720904:IVK720905 JFG720904:JFG720905 JPC720904:JPC720905 JYY720904:JYY720905 KIU720904:KIU720905 KSQ720904:KSQ720905 LCM720904:LCM720905 LMI720904:LMI720905 LWE720904:LWE720905 MGA720904:MGA720905 MPW720904:MPW720905 MZS720904:MZS720905 NJO720904:NJO720905 NTK720904:NTK720905 ODG720904:ODG720905 ONC720904:ONC720905 OWY720904:OWY720905 PGU720904:PGU720905 PQQ720904:PQQ720905 QAM720904:QAM720905 QKI720904:QKI720905 QUE720904:QUE720905 REA720904:REA720905 RNW720904:RNW720905 RXS720904:RXS720905 SHO720904:SHO720905 SRK720904:SRK720905 TBG720904:TBG720905 TLC720904:TLC720905 TUY720904:TUY720905 UEU720904:UEU720905 UOQ720904:UOQ720905 UYM720904:UYM720905 VII720904:VII720905 VSE720904:VSE720905 WCA720904:WCA720905 WLW720904:WLW720905 WVS720904:WVS720905 K786440:K786441 JG786440:JG786441 TC786440:TC786441 ACY786440:ACY786441 AMU786440:AMU786441 AWQ786440:AWQ786441 BGM786440:BGM786441 BQI786440:BQI786441 CAE786440:CAE786441 CKA786440:CKA786441 CTW786440:CTW786441 DDS786440:DDS786441 DNO786440:DNO786441 DXK786440:DXK786441 EHG786440:EHG786441 ERC786440:ERC786441 FAY786440:FAY786441 FKU786440:FKU786441 FUQ786440:FUQ786441 GEM786440:GEM786441 GOI786440:GOI786441 GYE786440:GYE786441 HIA786440:HIA786441 HRW786440:HRW786441 IBS786440:IBS786441 ILO786440:ILO786441 IVK786440:IVK786441 JFG786440:JFG786441 JPC786440:JPC786441 JYY786440:JYY786441 KIU786440:KIU786441 KSQ786440:KSQ786441 LCM786440:LCM786441 LMI786440:LMI786441 LWE786440:LWE786441 MGA786440:MGA786441 MPW786440:MPW786441 MZS786440:MZS786441 NJO786440:NJO786441 NTK786440:NTK786441 ODG786440:ODG786441 ONC786440:ONC786441 OWY786440:OWY786441 PGU786440:PGU786441 PQQ786440:PQQ786441 QAM786440:QAM786441 QKI786440:QKI786441 QUE786440:QUE786441 REA786440:REA786441 RNW786440:RNW786441 RXS786440:RXS786441 SHO786440:SHO786441 SRK786440:SRK786441 TBG786440:TBG786441 TLC786440:TLC786441 TUY786440:TUY786441 UEU786440:UEU786441 UOQ786440:UOQ786441 UYM786440:UYM786441 VII786440:VII786441 VSE786440:VSE786441 WCA786440:WCA786441 WLW786440:WLW786441 WVS786440:WVS786441 K851976:K851977 JG851976:JG851977 TC851976:TC851977 ACY851976:ACY851977 AMU851976:AMU851977 AWQ851976:AWQ851977 BGM851976:BGM851977 BQI851976:BQI851977 CAE851976:CAE851977 CKA851976:CKA851977 CTW851976:CTW851977 DDS851976:DDS851977 DNO851976:DNO851977 DXK851976:DXK851977 EHG851976:EHG851977 ERC851976:ERC851977 FAY851976:FAY851977 FKU851976:FKU851977 FUQ851976:FUQ851977 GEM851976:GEM851977 GOI851976:GOI851977 GYE851976:GYE851977 HIA851976:HIA851977 HRW851976:HRW851977 IBS851976:IBS851977 ILO851976:ILO851977 IVK851976:IVK851977 JFG851976:JFG851977 JPC851976:JPC851977 JYY851976:JYY851977 KIU851976:KIU851977 KSQ851976:KSQ851977 LCM851976:LCM851977 LMI851976:LMI851977 LWE851976:LWE851977 MGA851976:MGA851977 MPW851976:MPW851977 MZS851976:MZS851977 NJO851976:NJO851977 NTK851976:NTK851977 ODG851976:ODG851977 ONC851976:ONC851977 OWY851976:OWY851977 PGU851976:PGU851977 PQQ851976:PQQ851977 QAM851976:QAM851977 QKI851976:QKI851977 QUE851976:QUE851977 REA851976:REA851977 RNW851976:RNW851977 RXS851976:RXS851977 SHO851976:SHO851977 SRK851976:SRK851977 TBG851976:TBG851977 TLC851976:TLC851977 TUY851976:TUY851977 UEU851976:UEU851977 UOQ851976:UOQ851977 UYM851976:UYM851977 VII851976:VII851977 VSE851976:VSE851977 WCA851976:WCA851977 WLW851976:WLW851977 WVS851976:WVS851977 K917512:K917513 JG917512:JG917513 TC917512:TC917513 ACY917512:ACY917513 AMU917512:AMU917513 AWQ917512:AWQ917513 BGM917512:BGM917513 BQI917512:BQI917513 CAE917512:CAE917513 CKA917512:CKA917513 CTW917512:CTW917513 DDS917512:DDS917513 DNO917512:DNO917513 DXK917512:DXK917513 EHG917512:EHG917513 ERC917512:ERC917513 FAY917512:FAY917513 FKU917512:FKU917513 FUQ917512:FUQ917513 GEM917512:GEM917513 GOI917512:GOI917513 GYE917512:GYE917513 HIA917512:HIA917513 HRW917512:HRW917513 IBS917512:IBS917513 ILO917512:ILO917513 IVK917512:IVK917513 JFG917512:JFG917513 JPC917512:JPC917513 JYY917512:JYY917513 KIU917512:KIU917513 KSQ917512:KSQ917513 LCM917512:LCM917513 LMI917512:LMI917513 LWE917512:LWE917513 MGA917512:MGA917513 MPW917512:MPW917513 MZS917512:MZS917513 NJO917512:NJO917513 NTK917512:NTK917513 ODG917512:ODG917513 ONC917512:ONC917513 OWY917512:OWY917513 PGU917512:PGU917513 PQQ917512:PQQ917513 QAM917512:QAM917513 QKI917512:QKI917513 QUE917512:QUE917513 REA917512:REA917513 RNW917512:RNW917513 RXS917512:RXS917513 SHO917512:SHO917513 SRK917512:SRK917513 TBG917512:TBG917513 TLC917512:TLC917513 TUY917512:TUY917513 UEU917512:UEU917513 UOQ917512:UOQ917513 UYM917512:UYM917513 VII917512:VII917513 VSE917512:VSE917513 WCA917512:WCA917513 WLW917512:WLW917513 WVS917512:WVS917513 K983048:K983049 JG983048:JG983049 TC983048:TC983049 ACY983048:ACY983049 AMU983048:AMU983049 AWQ983048:AWQ983049 BGM983048:BGM983049 BQI983048:BQI983049 CAE983048:CAE983049 CKA983048:CKA983049 CTW983048:CTW983049 DDS983048:DDS983049 DNO983048:DNO983049 DXK983048:DXK983049 EHG983048:EHG983049 ERC983048:ERC983049 FAY983048:FAY983049 FKU983048:FKU983049 FUQ983048:FUQ983049 GEM983048:GEM983049 GOI983048:GOI983049 GYE983048:GYE983049 HIA983048:HIA983049 HRW983048:HRW983049 IBS983048:IBS983049 ILO983048:ILO983049 IVK983048:IVK983049 JFG983048:JFG983049 JPC983048:JPC983049 JYY983048:JYY983049 KIU983048:KIU983049 KSQ983048:KSQ983049 LCM983048:LCM983049 LMI983048:LMI983049 LWE983048:LWE983049 MGA983048:MGA983049 MPW983048:MPW983049 MZS983048:MZS983049 NJO983048:NJO983049 NTK983048:NTK983049 ODG983048:ODG983049 ONC983048:ONC983049 OWY983048:OWY983049 PGU983048:PGU983049 PQQ983048:PQQ983049 QAM983048:QAM983049 QKI983048:QKI983049 QUE983048:QUE983049 REA983048:REA983049 RNW983048:RNW983049 RXS983048:RXS983049 SHO983048:SHO983049 SRK983048:SRK983049 TBG983048:TBG983049 TLC983048:TLC983049 TUY983048:TUY983049 UEU983048:UEU983049 UOQ983048:UOQ983049 UYM983048:UYM983049 VII983048:VII983049 VSE983048:VSE983049 WCA983048:WCA983049 WLW983048:WLW983049 WVS983048:WVS983049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K14:K15 JG14:JG15 TC14:TC15 ACY14:ACY15 AMU14:AMU15 AWQ14:AWQ15 BGM14:BGM15 BQI14:BQI15 CAE14:CAE15 CKA14:CKA15 CTW14:CTW15 DDS14:DDS15 DNO14:DNO15 DXK14:DXK15 EHG14:EHG15 ERC14:ERC15 FAY14:FAY15 FKU14:FKU15 FUQ14:FUQ15 GEM14:GEM15 GOI14:GOI15 GYE14:GYE15 HIA14:HIA15 HRW14:HRW15 IBS14:IBS15 ILO14:ILO15 IVK14:IVK15 JFG14:JFG15 JPC14:JPC15 JYY14:JYY15 KIU14:KIU15 KSQ14:KSQ15 LCM14:LCM15 LMI14:LMI15 LWE14:LWE15 MGA14:MGA15 MPW14:MPW15 MZS14:MZS15 NJO14:NJO15 NTK14:NTK15 ODG14:ODG15 ONC14:ONC15 OWY14:OWY15 PGU14:PGU15 PQQ14:PQQ15 QAM14:QAM15 QKI14:QKI15 QUE14:QUE15 REA14:REA15 RNW14:RNW15 RXS14:RXS15 SHO14:SHO15 SRK14:SRK15 TBG14:TBG15 TLC14:TLC15 TUY14:TUY15 UEU14:UEU15 UOQ14:UOQ15 UYM14:UYM15 VII14:VII15 VSE14:VSE15 WCA14:WCA15 WLW14:WLW15 WVS14:WVS15 K65550:K65551 JG65550:JG65551 TC65550:TC65551 ACY65550:ACY65551 AMU65550:AMU65551 AWQ65550:AWQ65551 BGM65550:BGM65551 BQI65550:BQI65551 CAE65550:CAE65551 CKA65550:CKA65551 CTW65550:CTW65551 DDS65550:DDS65551 DNO65550:DNO65551 DXK65550:DXK65551 EHG65550:EHG65551 ERC65550:ERC65551 FAY65550:FAY65551 FKU65550:FKU65551 FUQ65550:FUQ65551 GEM65550:GEM65551 GOI65550:GOI65551 GYE65550:GYE65551 HIA65550:HIA65551 HRW65550:HRW65551 IBS65550:IBS65551 ILO65550:ILO65551 IVK65550:IVK65551 JFG65550:JFG65551 JPC65550:JPC65551 JYY65550:JYY65551 KIU65550:KIU65551 KSQ65550:KSQ65551 LCM65550:LCM65551 LMI65550:LMI65551 LWE65550:LWE65551 MGA65550:MGA65551 MPW65550:MPW65551 MZS65550:MZS65551 NJO65550:NJO65551 NTK65550:NTK65551 ODG65550:ODG65551 ONC65550:ONC65551 OWY65550:OWY65551 PGU65550:PGU65551 PQQ65550:PQQ65551 QAM65550:QAM65551 QKI65550:QKI65551 QUE65550:QUE65551 REA65550:REA65551 RNW65550:RNW65551 RXS65550:RXS65551 SHO65550:SHO65551 SRK65550:SRK65551 TBG65550:TBG65551 TLC65550:TLC65551 TUY65550:TUY65551 UEU65550:UEU65551 UOQ65550:UOQ65551 UYM65550:UYM65551 VII65550:VII65551 VSE65550:VSE65551 WCA65550:WCA65551 WLW65550:WLW65551 WVS65550:WVS65551 K131086:K131087 JG131086:JG131087 TC131086:TC131087 ACY131086:ACY131087 AMU131086:AMU131087 AWQ131086:AWQ131087 BGM131086:BGM131087 BQI131086:BQI131087 CAE131086:CAE131087 CKA131086:CKA131087 CTW131086:CTW131087 DDS131086:DDS131087 DNO131086:DNO131087 DXK131086:DXK131087 EHG131086:EHG131087 ERC131086:ERC131087 FAY131086:FAY131087 FKU131086:FKU131087 FUQ131086:FUQ131087 GEM131086:GEM131087 GOI131086:GOI131087 GYE131086:GYE131087 HIA131086:HIA131087 HRW131086:HRW131087 IBS131086:IBS131087 ILO131086:ILO131087 IVK131086:IVK131087 JFG131086:JFG131087 JPC131086:JPC131087 JYY131086:JYY131087 KIU131086:KIU131087 KSQ131086:KSQ131087 LCM131086:LCM131087 LMI131086:LMI131087 LWE131086:LWE131087 MGA131086:MGA131087 MPW131086:MPW131087 MZS131086:MZS131087 NJO131086:NJO131087 NTK131086:NTK131087 ODG131086:ODG131087 ONC131086:ONC131087 OWY131086:OWY131087 PGU131086:PGU131087 PQQ131086:PQQ131087 QAM131086:QAM131087 QKI131086:QKI131087 QUE131086:QUE131087 REA131086:REA131087 RNW131086:RNW131087 RXS131086:RXS131087 SHO131086:SHO131087 SRK131086:SRK131087 TBG131086:TBG131087 TLC131086:TLC131087 TUY131086:TUY131087 UEU131086:UEU131087 UOQ131086:UOQ131087 UYM131086:UYM131087 VII131086:VII131087 VSE131086:VSE131087 WCA131086:WCA131087 WLW131086:WLW131087 WVS131086:WVS131087 K196622:K196623 JG196622:JG196623 TC196622:TC196623 ACY196622:ACY196623 AMU196622:AMU196623 AWQ196622:AWQ196623 BGM196622:BGM196623 BQI196622:BQI196623 CAE196622:CAE196623 CKA196622:CKA196623 CTW196622:CTW196623 DDS196622:DDS196623 DNO196622:DNO196623 DXK196622:DXK196623 EHG196622:EHG196623 ERC196622:ERC196623 FAY196622:FAY196623 FKU196622:FKU196623 FUQ196622:FUQ196623 GEM196622:GEM196623 GOI196622:GOI196623 GYE196622:GYE196623 HIA196622:HIA196623 HRW196622:HRW196623 IBS196622:IBS196623 ILO196622:ILO196623 IVK196622:IVK196623 JFG196622:JFG196623 JPC196622:JPC196623 JYY196622:JYY196623 KIU196622:KIU196623 KSQ196622:KSQ196623 LCM196622:LCM196623 LMI196622:LMI196623 LWE196622:LWE196623 MGA196622:MGA196623 MPW196622:MPW196623 MZS196622:MZS196623 NJO196622:NJO196623 NTK196622:NTK196623 ODG196622:ODG196623 ONC196622:ONC196623 OWY196622:OWY196623 PGU196622:PGU196623 PQQ196622:PQQ196623 QAM196622:QAM196623 QKI196622:QKI196623 QUE196622:QUE196623 REA196622:REA196623 RNW196622:RNW196623 RXS196622:RXS196623 SHO196622:SHO196623 SRK196622:SRK196623 TBG196622:TBG196623 TLC196622:TLC196623 TUY196622:TUY196623 UEU196622:UEU196623 UOQ196622:UOQ196623 UYM196622:UYM196623 VII196622:VII196623 VSE196622:VSE196623 WCA196622:WCA196623 WLW196622:WLW196623 WVS196622:WVS196623 K262158:K262159 JG262158:JG262159 TC262158:TC262159 ACY262158:ACY262159 AMU262158:AMU262159 AWQ262158:AWQ262159 BGM262158:BGM262159 BQI262158:BQI262159 CAE262158:CAE262159 CKA262158:CKA262159 CTW262158:CTW262159 DDS262158:DDS262159 DNO262158:DNO262159 DXK262158:DXK262159 EHG262158:EHG262159 ERC262158:ERC262159 FAY262158:FAY262159 FKU262158:FKU262159 FUQ262158:FUQ262159 GEM262158:GEM262159 GOI262158:GOI262159 GYE262158:GYE262159 HIA262158:HIA262159 HRW262158:HRW262159 IBS262158:IBS262159 ILO262158:ILO262159 IVK262158:IVK262159 JFG262158:JFG262159 JPC262158:JPC262159 JYY262158:JYY262159 KIU262158:KIU262159 KSQ262158:KSQ262159 LCM262158:LCM262159 LMI262158:LMI262159 LWE262158:LWE262159 MGA262158:MGA262159 MPW262158:MPW262159 MZS262158:MZS262159 NJO262158:NJO262159 NTK262158:NTK262159 ODG262158:ODG262159 ONC262158:ONC262159 OWY262158:OWY262159 PGU262158:PGU262159 PQQ262158:PQQ262159 QAM262158:QAM262159 QKI262158:QKI262159 QUE262158:QUE262159 REA262158:REA262159 RNW262158:RNW262159 RXS262158:RXS262159 SHO262158:SHO262159 SRK262158:SRK262159 TBG262158:TBG262159 TLC262158:TLC262159 TUY262158:TUY262159 UEU262158:UEU262159 UOQ262158:UOQ262159 UYM262158:UYM262159 VII262158:VII262159 VSE262158:VSE262159 WCA262158:WCA262159 WLW262158:WLW262159 WVS262158:WVS262159 K327694:K327695 JG327694:JG327695 TC327694:TC327695 ACY327694:ACY327695 AMU327694:AMU327695 AWQ327694:AWQ327695 BGM327694:BGM327695 BQI327694:BQI327695 CAE327694:CAE327695 CKA327694:CKA327695 CTW327694:CTW327695 DDS327694:DDS327695 DNO327694:DNO327695 DXK327694:DXK327695 EHG327694:EHG327695 ERC327694:ERC327695 FAY327694:FAY327695 FKU327694:FKU327695 FUQ327694:FUQ327695 GEM327694:GEM327695 GOI327694:GOI327695 GYE327694:GYE327695 HIA327694:HIA327695 HRW327694:HRW327695 IBS327694:IBS327695 ILO327694:ILO327695 IVK327694:IVK327695 JFG327694:JFG327695 JPC327694:JPC327695 JYY327694:JYY327695 KIU327694:KIU327695 KSQ327694:KSQ327695 LCM327694:LCM327695 LMI327694:LMI327695 LWE327694:LWE327695 MGA327694:MGA327695 MPW327694:MPW327695 MZS327694:MZS327695 NJO327694:NJO327695 NTK327694:NTK327695 ODG327694:ODG327695 ONC327694:ONC327695 OWY327694:OWY327695 PGU327694:PGU327695 PQQ327694:PQQ327695 QAM327694:QAM327695 QKI327694:QKI327695 QUE327694:QUE327695 REA327694:REA327695 RNW327694:RNW327695 RXS327694:RXS327695 SHO327694:SHO327695 SRK327694:SRK327695 TBG327694:TBG327695 TLC327694:TLC327695 TUY327694:TUY327695 UEU327694:UEU327695 UOQ327694:UOQ327695 UYM327694:UYM327695 VII327694:VII327695 VSE327694:VSE327695 WCA327694:WCA327695 WLW327694:WLW327695 WVS327694:WVS327695 K393230:K393231 JG393230:JG393231 TC393230:TC393231 ACY393230:ACY393231 AMU393230:AMU393231 AWQ393230:AWQ393231 BGM393230:BGM393231 BQI393230:BQI393231 CAE393230:CAE393231 CKA393230:CKA393231 CTW393230:CTW393231 DDS393230:DDS393231 DNO393230:DNO393231 DXK393230:DXK393231 EHG393230:EHG393231 ERC393230:ERC393231 FAY393230:FAY393231 FKU393230:FKU393231 FUQ393230:FUQ393231 GEM393230:GEM393231 GOI393230:GOI393231 GYE393230:GYE393231 HIA393230:HIA393231 HRW393230:HRW393231 IBS393230:IBS393231 ILO393230:ILO393231 IVK393230:IVK393231 JFG393230:JFG393231 JPC393230:JPC393231 JYY393230:JYY393231 KIU393230:KIU393231 KSQ393230:KSQ393231 LCM393230:LCM393231 LMI393230:LMI393231 LWE393230:LWE393231 MGA393230:MGA393231 MPW393230:MPW393231 MZS393230:MZS393231 NJO393230:NJO393231 NTK393230:NTK393231 ODG393230:ODG393231 ONC393230:ONC393231 OWY393230:OWY393231 PGU393230:PGU393231 PQQ393230:PQQ393231 QAM393230:QAM393231 QKI393230:QKI393231 QUE393230:QUE393231 REA393230:REA393231 RNW393230:RNW393231 RXS393230:RXS393231 SHO393230:SHO393231 SRK393230:SRK393231 TBG393230:TBG393231 TLC393230:TLC393231 TUY393230:TUY393231 UEU393230:UEU393231 UOQ393230:UOQ393231 UYM393230:UYM393231 VII393230:VII393231 VSE393230:VSE393231 WCA393230:WCA393231 WLW393230:WLW393231 WVS393230:WVS393231 K458766:K458767 JG458766:JG458767 TC458766:TC458767 ACY458766:ACY458767 AMU458766:AMU458767 AWQ458766:AWQ458767 BGM458766:BGM458767 BQI458766:BQI458767 CAE458766:CAE458767 CKA458766:CKA458767 CTW458766:CTW458767 DDS458766:DDS458767 DNO458766:DNO458767 DXK458766:DXK458767 EHG458766:EHG458767 ERC458766:ERC458767 FAY458766:FAY458767 FKU458766:FKU458767 FUQ458766:FUQ458767 GEM458766:GEM458767 GOI458766:GOI458767 GYE458766:GYE458767 HIA458766:HIA458767 HRW458766:HRW458767 IBS458766:IBS458767 ILO458766:ILO458767 IVK458766:IVK458767 JFG458766:JFG458767 JPC458766:JPC458767 JYY458766:JYY458767 KIU458766:KIU458767 KSQ458766:KSQ458767 LCM458766:LCM458767 LMI458766:LMI458767 LWE458766:LWE458767 MGA458766:MGA458767 MPW458766:MPW458767 MZS458766:MZS458767 NJO458766:NJO458767 NTK458766:NTK458767 ODG458766:ODG458767 ONC458766:ONC458767 OWY458766:OWY458767 PGU458766:PGU458767 PQQ458766:PQQ458767 QAM458766:QAM458767 QKI458766:QKI458767 QUE458766:QUE458767 REA458766:REA458767 RNW458766:RNW458767 RXS458766:RXS458767 SHO458766:SHO458767 SRK458766:SRK458767 TBG458766:TBG458767 TLC458766:TLC458767 TUY458766:TUY458767 UEU458766:UEU458767 UOQ458766:UOQ458767 UYM458766:UYM458767 VII458766:VII458767 VSE458766:VSE458767 WCA458766:WCA458767 WLW458766:WLW458767 WVS458766:WVS458767 K524302:K524303 JG524302:JG524303 TC524302:TC524303 ACY524302:ACY524303 AMU524302:AMU524303 AWQ524302:AWQ524303 BGM524302:BGM524303 BQI524302:BQI524303 CAE524302:CAE524303 CKA524302:CKA524303 CTW524302:CTW524303 DDS524302:DDS524303 DNO524302:DNO524303 DXK524302:DXK524303 EHG524302:EHG524303 ERC524302:ERC524303 FAY524302:FAY524303 FKU524302:FKU524303 FUQ524302:FUQ524303 GEM524302:GEM524303 GOI524302:GOI524303 GYE524302:GYE524303 HIA524302:HIA524303 HRW524302:HRW524303 IBS524302:IBS524303 ILO524302:ILO524303 IVK524302:IVK524303 JFG524302:JFG524303 JPC524302:JPC524303 JYY524302:JYY524303 KIU524302:KIU524303 KSQ524302:KSQ524303 LCM524302:LCM524303 LMI524302:LMI524303 LWE524302:LWE524303 MGA524302:MGA524303 MPW524302:MPW524303 MZS524302:MZS524303 NJO524302:NJO524303 NTK524302:NTK524303 ODG524302:ODG524303 ONC524302:ONC524303 OWY524302:OWY524303 PGU524302:PGU524303 PQQ524302:PQQ524303 QAM524302:QAM524303 QKI524302:QKI524303 QUE524302:QUE524303 REA524302:REA524303 RNW524302:RNW524303 RXS524302:RXS524303 SHO524302:SHO524303 SRK524302:SRK524303 TBG524302:TBG524303 TLC524302:TLC524303 TUY524302:TUY524303 UEU524302:UEU524303 UOQ524302:UOQ524303 UYM524302:UYM524303 VII524302:VII524303 VSE524302:VSE524303 WCA524302:WCA524303 WLW524302:WLW524303 WVS524302:WVS524303 K589838:K589839 JG589838:JG589839 TC589838:TC589839 ACY589838:ACY589839 AMU589838:AMU589839 AWQ589838:AWQ589839 BGM589838:BGM589839 BQI589838:BQI589839 CAE589838:CAE589839 CKA589838:CKA589839 CTW589838:CTW589839 DDS589838:DDS589839 DNO589838:DNO589839 DXK589838:DXK589839 EHG589838:EHG589839 ERC589838:ERC589839 FAY589838:FAY589839 FKU589838:FKU589839 FUQ589838:FUQ589839 GEM589838:GEM589839 GOI589838:GOI589839 GYE589838:GYE589839 HIA589838:HIA589839 HRW589838:HRW589839 IBS589838:IBS589839 ILO589838:ILO589839 IVK589838:IVK589839 JFG589838:JFG589839 JPC589838:JPC589839 JYY589838:JYY589839 KIU589838:KIU589839 KSQ589838:KSQ589839 LCM589838:LCM589839 LMI589838:LMI589839 LWE589838:LWE589839 MGA589838:MGA589839 MPW589838:MPW589839 MZS589838:MZS589839 NJO589838:NJO589839 NTK589838:NTK589839 ODG589838:ODG589839 ONC589838:ONC589839 OWY589838:OWY589839 PGU589838:PGU589839 PQQ589838:PQQ589839 QAM589838:QAM589839 QKI589838:QKI589839 QUE589838:QUE589839 REA589838:REA589839 RNW589838:RNW589839 RXS589838:RXS589839 SHO589838:SHO589839 SRK589838:SRK589839 TBG589838:TBG589839 TLC589838:TLC589839 TUY589838:TUY589839 UEU589838:UEU589839 UOQ589838:UOQ589839 UYM589838:UYM589839 VII589838:VII589839 VSE589838:VSE589839 WCA589838:WCA589839 WLW589838:WLW589839 WVS589838:WVS589839 K655374:K655375 JG655374:JG655375 TC655374:TC655375 ACY655374:ACY655375 AMU655374:AMU655375 AWQ655374:AWQ655375 BGM655374:BGM655375 BQI655374:BQI655375 CAE655374:CAE655375 CKA655374:CKA655375 CTW655374:CTW655375 DDS655374:DDS655375 DNO655374:DNO655375 DXK655374:DXK655375 EHG655374:EHG655375 ERC655374:ERC655375 FAY655374:FAY655375 FKU655374:FKU655375 FUQ655374:FUQ655375 GEM655374:GEM655375 GOI655374:GOI655375 GYE655374:GYE655375 HIA655374:HIA655375 HRW655374:HRW655375 IBS655374:IBS655375 ILO655374:ILO655375 IVK655374:IVK655375 JFG655374:JFG655375 JPC655374:JPC655375 JYY655374:JYY655375 KIU655374:KIU655375 KSQ655374:KSQ655375 LCM655374:LCM655375 LMI655374:LMI655375 LWE655374:LWE655375 MGA655374:MGA655375 MPW655374:MPW655375 MZS655374:MZS655375 NJO655374:NJO655375 NTK655374:NTK655375 ODG655374:ODG655375 ONC655374:ONC655375 OWY655374:OWY655375 PGU655374:PGU655375 PQQ655374:PQQ655375 QAM655374:QAM655375 QKI655374:QKI655375 QUE655374:QUE655375 REA655374:REA655375 RNW655374:RNW655375 RXS655374:RXS655375 SHO655374:SHO655375 SRK655374:SRK655375 TBG655374:TBG655375 TLC655374:TLC655375 TUY655374:TUY655375 UEU655374:UEU655375 UOQ655374:UOQ655375 UYM655374:UYM655375 VII655374:VII655375 VSE655374:VSE655375 WCA655374:WCA655375 WLW655374:WLW655375 WVS655374:WVS655375 K720910:K720911 JG720910:JG720911 TC720910:TC720911 ACY720910:ACY720911 AMU720910:AMU720911 AWQ720910:AWQ720911 BGM720910:BGM720911 BQI720910:BQI720911 CAE720910:CAE720911 CKA720910:CKA720911 CTW720910:CTW720911 DDS720910:DDS720911 DNO720910:DNO720911 DXK720910:DXK720911 EHG720910:EHG720911 ERC720910:ERC720911 FAY720910:FAY720911 FKU720910:FKU720911 FUQ720910:FUQ720911 GEM720910:GEM720911 GOI720910:GOI720911 GYE720910:GYE720911 HIA720910:HIA720911 HRW720910:HRW720911 IBS720910:IBS720911 ILO720910:ILO720911 IVK720910:IVK720911 JFG720910:JFG720911 JPC720910:JPC720911 JYY720910:JYY720911 KIU720910:KIU720911 KSQ720910:KSQ720911 LCM720910:LCM720911 LMI720910:LMI720911 LWE720910:LWE720911 MGA720910:MGA720911 MPW720910:MPW720911 MZS720910:MZS720911 NJO720910:NJO720911 NTK720910:NTK720911 ODG720910:ODG720911 ONC720910:ONC720911 OWY720910:OWY720911 PGU720910:PGU720911 PQQ720910:PQQ720911 QAM720910:QAM720911 QKI720910:QKI720911 QUE720910:QUE720911 REA720910:REA720911 RNW720910:RNW720911 RXS720910:RXS720911 SHO720910:SHO720911 SRK720910:SRK720911 TBG720910:TBG720911 TLC720910:TLC720911 TUY720910:TUY720911 UEU720910:UEU720911 UOQ720910:UOQ720911 UYM720910:UYM720911 VII720910:VII720911 VSE720910:VSE720911 WCA720910:WCA720911 WLW720910:WLW720911 WVS720910:WVS720911 K786446:K786447 JG786446:JG786447 TC786446:TC786447 ACY786446:ACY786447 AMU786446:AMU786447 AWQ786446:AWQ786447 BGM786446:BGM786447 BQI786446:BQI786447 CAE786446:CAE786447 CKA786446:CKA786447 CTW786446:CTW786447 DDS786446:DDS786447 DNO786446:DNO786447 DXK786446:DXK786447 EHG786446:EHG786447 ERC786446:ERC786447 FAY786446:FAY786447 FKU786446:FKU786447 FUQ786446:FUQ786447 GEM786446:GEM786447 GOI786446:GOI786447 GYE786446:GYE786447 HIA786446:HIA786447 HRW786446:HRW786447 IBS786446:IBS786447 ILO786446:ILO786447 IVK786446:IVK786447 JFG786446:JFG786447 JPC786446:JPC786447 JYY786446:JYY786447 KIU786446:KIU786447 KSQ786446:KSQ786447 LCM786446:LCM786447 LMI786446:LMI786447 LWE786446:LWE786447 MGA786446:MGA786447 MPW786446:MPW786447 MZS786446:MZS786447 NJO786446:NJO786447 NTK786446:NTK786447 ODG786446:ODG786447 ONC786446:ONC786447 OWY786446:OWY786447 PGU786446:PGU786447 PQQ786446:PQQ786447 QAM786446:QAM786447 QKI786446:QKI786447 QUE786446:QUE786447 REA786446:REA786447 RNW786446:RNW786447 RXS786446:RXS786447 SHO786446:SHO786447 SRK786446:SRK786447 TBG786446:TBG786447 TLC786446:TLC786447 TUY786446:TUY786447 UEU786446:UEU786447 UOQ786446:UOQ786447 UYM786446:UYM786447 VII786446:VII786447 VSE786446:VSE786447 WCA786446:WCA786447 WLW786446:WLW786447 WVS786446:WVS786447 K851982:K851983 JG851982:JG851983 TC851982:TC851983 ACY851982:ACY851983 AMU851982:AMU851983 AWQ851982:AWQ851983 BGM851982:BGM851983 BQI851982:BQI851983 CAE851982:CAE851983 CKA851982:CKA851983 CTW851982:CTW851983 DDS851982:DDS851983 DNO851982:DNO851983 DXK851982:DXK851983 EHG851982:EHG851983 ERC851982:ERC851983 FAY851982:FAY851983 FKU851982:FKU851983 FUQ851982:FUQ851983 GEM851982:GEM851983 GOI851982:GOI851983 GYE851982:GYE851983 HIA851982:HIA851983 HRW851982:HRW851983 IBS851982:IBS851983 ILO851982:ILO851983 IVK851982:IVK851983 JFG851982:JFG851983 JPC851982:JPC851983 JYY851982:JYY851983 KIU851982:KIU851983 KSQ851982:KSQ851983 LCM851982:LCM851983 LMI851982:LMI851983 LWE851982:LWE851983 MGA851982:MGA851983 MPW851982:MPW851983 MZS851982:MZS851983 NJO851982:NJO851983 NTK851982:NTK851983 ODG851982:ODG851983 ONC851982:ONC851983 OWY851982:OWY851983 PGU851982:PGU851983 PQQ851982:PQQ851983 QAM851982:QAM851983 QKI851982:QKI851983 QUE851982:QUE851983 REA851982:REA851983 RNW851982:RNW851983 RXS851982:RXS851983 SHO851982:SHO851983 SRK851982:SRK851983 TBG851982:TBG851983 TLC851982:TLC851983 TUY851982:TUY851983 UEU851982:UEU851983 UOQ851982:UOQ851983 UYM851982:UYM851983 VII851982:VII851983 VSE851982:VSE851983 WCA851982:WCA851983 WLW851982:WLW851983 WVS851982:WVS851983 K917518:K917519 JG917518:JG917519 TC917518:TC917519 ACY917518:ACY917519 AMU917518:AMU917519 AWQ917518:AWQ917519 BGM917518:BGM917519 BQI917518:BQI917519 CAE917518:CAE917519 CKA917518:CKA917519 CTW917518:CTW917519 DDS917518:DDS917519 DNO917518:DNO917519 DXK917518:DXK917519 EHG917518:EHG917519 ERC917518:ERC917519 FAY917518:FAY917519 FKU917518:FKU917519 FUQ917518:FUQ917519 GEM917518:GEM917519 GOI917518:GOI917519 GYE917518:GYE917519 HIA917518:HIA917519 HRW917518:HRW917519 IBS917518:IBS917519 ILO917518:ILO917519 IVK917518:IVK917519 JFG917518:JFG917519 JPC917518:JPC917519 JYY917518:JYY917519 KIU917518:KIU917519 KSQ917518:KSQ917519 LCM917518:LCM917519 LMI917518:LMI917519 LWE917518:LWE917519 MGA917518:MGA917519 MPW917518:MPW917519 MZS917518:MZS917519 NJO917518:NJO917519 NTK917518:NTK917519 ODG917518:ODG917519 ONC917518:ONC917519 OWY917518:OWY917519 PGU917518:PGU917519 PQQ917518:PQQ917519 QAM917518:QAM917519 QKI917518:QKI917519 QUE917518:QUE917519 REA917518:REA917519 RNW917518:RNW917519 RXS917518:RXS917519 SHO917518:SHO917519 SRK917518:SRK917519 TBG917518:TBG917519 TLC917518:TLC917519 TUY917518:TUY917519 UEU917518:UEU917519 UOQ917518:UOQ917519 UYM917518:UYM917519 VII917518:VII917519 VSE917518:VSE917519 WCA917518:WCA917519 WLW917518:WLW917519 WVS917518:WVS917519 K983054:K983055 JG983054:JG983055 TC983054:TC983055 ACY983054:ACY983055 AMU983054:AMU983055 AWQ983054:AWQ983055 BGM983054:BGM983055 BQI983054:BQI983055 CAE983054:CAE983055 CKA983054:CKA983055 CTW983054:CTW983055 DDS983054:DDS983055 DNO983054:DNO983055 DXK983054:DXK983055 EHG983054:EHG983055 ERC983054:ERC983055 FAY983054:FAY983055 FKU983054:FKU983055 FUQ983054:FUQ983055 GEM983054:GEM983055 GOI983054:GOI983055 GYE983054:GYE983055 HIA983054:HIA983055 HRW983054:HRW983055 IBS983054:IBS983055 ILO983054:ILO983055 IVK983054:IVK983055 JFG983054:JFG983055 JPC983054:JPC983055 JYY983054:JYY983055 KIU983054:KIU983055 KSQ983054:KSQ983055 LCM983054:LCM983055 LMI983054:LMI983055 LWE983054:LWE983055 MGA983054:MGA983055 MPW983054:MPW983055 MZS983054:MZS983055 NJO983054:NJO983055 NTK983054:NTK983055 ODG983054:ODG983055 ONC983054:ONC983055 OWY983054:OWY983055 PGU983054:PGU983055 PQQ983054:PQQ983055 QAM983054:QAM983055 QKI983054:QKI983055 QUE983054:QUE983055 REA983054:REA983055 RNW983054:RNW983055 RXS983054:RXS983055 SHO983054:SHO983055 SRK983054:SRK983055 TBG983054:TBG983055 TLC983054:TLC983055 TUY983054:TUY983055 UEU983054:UEU983055 UOQ983054:UOQ983055 UYM983054:UYM983055 VII983054:VII983055 VSE983054:VSE983055 WCA983054:WCA983055 WLW983054:WLW983055 WVS983054:WVS983055" xr:uid="{00000000-0002-0000-1200-000000000000}"/>
    <dataValidation allowBlank="1" showInputMessage="1" showErrorMessage="1" prompt="Procure separar os equipamentos dos demais itens da instalação" sqref="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xr:uid="{00000000-0002-0000-1200-000002000000}"/>
  </dataValidations>
  <printOptions horizontalCentered="1" verticalCentered="1"/>
  <pageMargins left="0.51181102362204722" right="0.51181102362204722" top="0.78740157480314965" bottom="0.78740157480314965" header="0.31496062992125984" footer="0.31496062992125984"/>
  <pageSetup paperSize="9" scale="56" pageOrder="overThenDown" orientation="landscape" r:id="rId1"/>
  <headerFooter>
    <oddFooter>&amp;A&amp;RPágina &amp;P</oddFooter>
  </headerFooter>
  <rowBreaks count="1" manualBreakCount="1">
    <brk id="27" min="2" max="27" man="1"/>
  </rowBreaks>
  <extLst>
    <ext xmlns:x14="http://schemas.microsoft.com/office/spreadsheetml/2009/9/main" uri="{CCE6A557-97BC-4b89-ADB6-D9C93CAAB3DF}">
      <x14:dataValidations xmlns:xm="http://schemas.microsoft.com/office/excel/2006/main" count="2">
        <x14:dataValidation allowBlank="1" showInputMessage="1" showErrorMessage="1" promptTitle="Liberação: Obras Civis" prompt="A última parcela do financiamento correspondente aos gastos com obras civis deverá corresponder a 5% do custo total da obra, cuja liberação está condicionada à apresentação do comprovante de quitação do INSS e Habite-se." xr:uid="{00000000-0002-0000-1200-000001000000}">
          <xm:sqref>L8:L9 JH8:JH9 TD8:TD9 ACZ8:ACZ9 AMV8:AMV9 AWR8:AWR9 BGN8:BGN9 BQJ8:BQJ9 CAF8:CAF9 CKB8:CKB9 CTX8:CTX9 DDT8:DDT9 DNP8:DNP9 DXL8:DXL9 EHH8:EHH9 ERD8:ERD9 FAZ8:FAZ9 FKV8:FKV9 FUR8:FUR9 GEN8:GEN9 GOJ8:GOJ9 GYF8:GYF9 HIB8:HIB9 HRX8:HRX9 IBT8:IBT9 ILP8:ILP9 IVL8:IVL9 JFH8:JFH9 JPD8:JPD9 JYZ8:JYZ9 KIV8:KIV9 KSR8:KSR9 LCN8:LCN9 LMJ8:LMJ9 LWF8:LWF9 MGB8:MGB9 MPX8:MPX9 MZT8:MZT9 NJP8:NJP9 NTL8:NTL9 ODH8:ODH9 OND8:OND9 OWZ8:OWZ9 PGV8:PGV9 PQR8:PQR9 QAN8:QAN9 QKJ8:QKJ9 QUF8:QUF9 REB8:REB9 RNX8:RNX9 RXT8:RXT9 SHP8:SHP9 SRL8:SRL9 TBH8:TBH9 TLD8:TLD9 TUZ8:TUZ9 UEV8:UEV9 UOR8:UOR9 UYN8:UYN9 VIJ8:VIJ9 VSF8:VSF9 WCB8:WCB9 WLX8:WLX9 WVT8:WVT9 L65544:L65545 JH65544:JH65545 TD65544:TD65545 ACZ65544:ACZ65545 AMV65544:AMV65545 AWR65544:AWR65545 BGN65544:BGN65545 BQJ65544:BQJ65545 CAF65544:CAF65545 CKB65544:CKB65545 CTX65544:CTX65545 DDT65544:DDT65545 DNP65544:DNP65545 DXL65544:DXL65545 EHH65544:EHH65545 ERD65544:ERD65545 FAZ65544:FAZ65545 FKV65544:FKV65545 FUR65544:FUR65545 GEN65544:GEN65545 GOJ65544:GOJ65545 GYF65544:GYF65545 HIB65544:HIB65545 HRX65544:HRX65545 IBT65544:IBT65545 ILP65544:ILP65545 IVL65544:IVL65545 JFH65544:JFH65545 JPD65544:JPD65545 JYZ65544:JYZ65545 KIV65544:KIV65545 KSR65544:KSR65545 LCN65544:LCN65545 LMJ65544:LMJ65545 LWF65544:LWF65545 MGB65544:MGB65545 MPX65544:MPX65545 MZT65544:MZT65545 NJP65544:NJP65545 NTL65544:NTL65545 ODH65544:ODH65545 OND65544:OND65545 OWZ65544:OWZ65545 PGV65544:PGV65545 PQR65544:PQR65545 QAN65544:QAN65545 QKJ65544:QKJ65545 QUF65544:QUF65545 REB65544:REB65545 RNX65544:RNX65545 RXT65544:RXT65545 SHP65544:SHP65545 SRL65544:SRL65545 TBH65544:TBH65545 TLD65544:TLD65545 TUZ65544:TUZ65545 UEV65544:UEV65545 UOR65544:UOR65545 UYN65544:UYN65545 VIJ65544:VIJ65545 VSF65544:VSF65545 WCB65544:WCB65545 WLX65544:WLX65545 WVT65544:WVT65545 L131080:L131081 JH131080:JH131081 TD131080:TD131081 ACZ131080:ACZ131081 AMV131080:AMV131081 AWR131080:AWR131081 BGN131080:BGN131081 BQJ131080:BQJ131081 CAF131080:CAF131081 CKB131080:CKB131081 CTX131080:CTX131081 DDT131080:DDT131081 DNP131080:DNP131081 DXL131080:DXL131081 EHH131080:EHH131081 ERD131080:ERD131081 FAZ131080:FAZ131081 FKV131080:FKV131081 FUR131080:FUR131081 GEN131080:GEN131081 GOJ131080:GOJ131081 GYF131080:GYF131081 HIB131080:HIB131081 HRX131080:HRX131081 IBT131080:IBT131081 ILP131080:ILP131081 IVL131080:IVL131081 JFH131080:JFH131081 JPD131080:JPD131081 JYZ131080:JYZ131081 KIV131080:KIV131081 KSR131080:KSR131081 LCN131080:LCN131081 LMJ131080:LMJ131081 LWF131080:LWF131081 MGB131080:MGB131081 MPX131080:MPX131081 MZT131080:MZT131081 NJP131080:NJP131081 NTL131080:NTL131081 ODH131080:ODH131081 OND131080:OND131081 OWZ131080:OWZ131081 PGV131080:PGV131081 PQR131080:PQR131081 QAN131080:QAN131081 QKJ131080:QKJ131081 QUF131080:QUF131081 REB131080:REB131081 RNX131080:RNX131081 RXT131080:RXT131081 SHP131080:SHP131081 SRL131080:SRL131081 TBH131080:TBH131081 TLD131080:TLD131081 TUZ131080:TUZ131081 UEV131080:UEV131081 UOR131080:UOR131081 UYN131080:UYN131081 VIJ131080:VIJ131081 VSF131080:VSF131081 WCB131080:WCB131081 WLX131080:WLX131081 WVT131080:WVT131081 L196616:L196617 JH196616:JH196617 TD196616:TD196617 ACZ196616:ACZ196617 AMV196616:AMV196617 AWR196616:AWR196617 BGN196616:BGN196617 BQJ196616:BQJ196617 CAF196616:CAF196617 CKB196616:CKB196617 CTX196616:CTX196617 DDT196616:DDT196617 DNP196616:DNP196617 DXL196616:DXL196617 EHH196616:EHH196617 ERD196616:ERD196617 FAZ196616:FAZ196617 FKV196616:FKV196617 FUR196616:FUR196617 GEN196616:GEN196617 GOJ196616:GOJ196617 GYF196616:GYF196617 HIB196616:HIB196617 HRX196616:HRX196617 IBT196616:IBT196617 ILP196616:ILP196617 IVL196616:IVL196617 JFH196616:JFH196617 JPD196616:JPD196617 JYZ196616:JYZ196617 KIV196616:KIV196617 KSR196616:KSR196617 LCN196616:LCN196617 LMJ196616:LMJ196617 LWF196616:LWF196617 MGB196616:MGB196617 MPX196616:MPX196617 MZT196616:MZT196617 NJP196616:NJP196617 NTL196616:NTL196617 ODH196616:ODH196617 OND196616:OND196617 OWZ196616:OWZ196617 PGV196616:PGV196617 PQR196616:PQR196617 QAN196616:QAN196617 QKJ196616:QKJ196617 QUF196616:QUF196617 REB196616:REB196617 RNX196616:RNX196617 RXT196616:RXT196617 SHP196616:SHP196617 SRL196616:SRL196617 TBH196616:TBH196617 TLD196616:TLD196617 TUZ196616:TUZ196617 UEV196616:UEV196617 UOR196616:UOR196617 UYN196616:UYN196617 VIJ196616:VIJ196617 VSF196616:VSF196617 WCB196616:WCB196617 WLX196616:WLX196617 WVT196616:WVT196617 L262152:L262153 JH262152:JH262153 TD262152:TD262153 ACZ262152:ACZ262153 AMV262152:AMV262153 AWR262152:AWR262153 BGN262152:BGN262153 BQJ262152:BQJ262153 CAF262152:CAF262153 CKB262152:CKB262153 CTX262152:CTX262153 DDT262152:DDT262153 DNP262152:DNP262153 DXL262152:DXL262153 EHH262152:EHH262153 ERD262152:ERD262153 FAZ262152:FAZ262153 FKV262152:FKV262153 FUR262152:FUR262153 GEN262152:GEN262153 GOJ262152:GOJ262153 GYF262152:GYF262153 HIB262152:HIB262153 HRX262152:HRX262153 IBT262152:IBT262153 ILP262152:ILP262153 IVL262152:IVL262153 JFH262152:JFH262153 JPD262152:JPD262153 JYZ262152:JYZ262153 KIV262152:KIV262153 KSR262152:KSR262153 LCN262152:LCN262153 LMJ262152:LMJ262153 LWF262152:LWF262153 MGB262152:MGB262153 MPX262152:MPX262153 MZT262152:MZT262153 NJP262152:NJP262153 NTL262152:NTL262153 ODH262152:ODH262153 OND262152:OND262153 OWZ262152:OWZ262153 PGV262152:PGV262153 PQR262152:PQR262153 QAN262152:QAN262153 QKJ262152:QKJ262153 QUF262152:QUF262153 REB262152:REB262153 RNX262152:RNX262153 RXT262152:RXT262153 SHP262152:SHP262153 SRL262152:SRL262153 TBH262152:TBH262153 TLD262152:TLD262153 TUZ262152:TUZ262153 UEV262152:UEV262153 UOR262152:UOR262153 UYN262152:UYN262153 VIJ262152:VIJ262153 VSF262152:VSF262153 WCB262152:WCB262153 WLX262152:WLX262153 WVT262152:WVT262153 L327688:L327689 JH327688:JH327689 TD327688:TD327689 ACZ327688:ACZ327689 AMV327688:AMV327689 AWR327688:AWR327689 BGN327688:BGN327689 BQJ327688:BQJ327689 CAF327688:CAF327689 CKB327688:CKB327689 CTX327688:CTX327689 DDT327688:DDT327689 DNP327688:DNP327689 DXL327688:DXL327689 EHH327688:EHH327689 ERD327688:ERD327689 FAZ327688:FAZ327689 FKV327688:FKV327689 FUR327688:FUR327689 GEN327688:GEN327689 GOJ327688:GOJ327689 GYF327688:GYF327689 HIB327688:HIB327689 HRX327688:HRX327689 IBT327688:IBT327689 ILP327688:ILP327689 IVL327688:IVL327689 JFH327688:JFH327689 JPD327688:JPD327689 JYZ327688:JYZ327689 KIV327688:KIV327689 KSR327688:KSR327689 LCN327688:LCN327689 LMJ327688:LMJ327689 LWF327688:LWF327689 MGB327688:MGB327689 MPX327688:MPX327689 MZT327688:MZT327689 NJP327688:NJP327689 NTL327688:NTL327689 ODH327688:ODH327689 OND327688:OND327689 OWZ327688:OWZ327689 PGV327688:PGV327689 PQR327688:PQR327689 QAN327688:QAN327689 QKJ327688:QKJ327689 QUF327688:QUF327689 REB327688:REB327689 RNX327688:RNX327689 RXT327688:RXT327689 SHP327688:SHP327689 SRL327688:SRL327689 TBH327688:TBH327689 TLD327688:TLD327689 TUZ327688:TUZ327689 UEV327688:UEV327689 UOR327688:UOR327689 UYN327688:UYN327689 VIJ327688:VIJ327689 VSF327688:VSF327689 WCB327688:WCB327689 WLX327688:WLX327689 WVT327688:WVT327689 L393224:L393225 JH393224:JH393225 TD393224:TD393225 ACZ393224:ACZ393225 AMV393224:AMV393225 AWR393224:AWR393225 BGN393224:BGN393225 BQJ393224:BQJ393225 CAF393224:CAF393225 CKB393224:CKB393225 CTX393224:CTX393225 DDT393224:DDT393225 DNP393224:DNP393225 DXL393224:DXL393225 EHH393224:EHH393225 ERD393224:ERD393225 FAZ393224:FAZ393225 FKV393224:FKV393225 FUR393224:FUR393225 GEN393224:GEN393225 GOJ393224:GOJ393225 GYF393224:GYF393225 HIB393224:HIB393225 HRX393224:HRX393225 IBT393224:IBT393225 ILP393224:ILP393225 IVL393224:IVL393225 JFH393224:JFH393225 JPD393224:JPD393225 JYZ393224:JYZ393225 KIV393224:KIV393225 KSR393224:KSR393225 LCN393224:LCN393225 LMJ393224:LMJ393225 LWF393224:LWF393225 MGB393224:MGB393225 MPX393224:MPX393225 MZT393224:MZT393225 NJP393224:NJP393225 NTL393224:NTL393225 ODH393224:ODH393225 OND393224:OND393225 OWZ393224:OWZ393225 PGV393224:PGV393225 PQR393224:PQR393225 QAN393224:QAN393225 QKJ393224:QKJ393225 QUF393224:QUF393225 REB393224:REB393225 RNX393224:RNX393225 RXT393224:RXT393225 SHP393224:SHP393225 SRL393224:SRL393225 TBH393224:TBH393225 TLD393224:TLD393225 TUZ393224:TUZ393225 UEV393224:UEV393225 UOR393224:UOR393225 UYN393224:UYN393225 VIJ393224:VIJ393225 VSF393224:VSF393225 WCB393224:WCB393225 WLX393224:WLX393225 WVT393224:WVT393225 L458760:L458761 JH458760:JH458761 TD458760:TD458761 ACZ458760:ACZ458761 AMV458760:AMV458761 AWR458760:AWR458761 BGN458760:BGN458761 BQJ458760:BQJ458761 CAF458760:CAF458761 CKB458760:CKB458761 CTX458760:CTX458761 DDT458760:DDT458761 DNP458760:DNP458761 DXL458760:DXL458761 EHH458760:EHH458761 ERD458760:ERD458761 FAZ458760:FAZ458761 FKV458760:FKV458761 FUR458760:FUR458761 GEN458760:GEN458761 GOJ458760:GOJ458761 GYF458760:GYF458761 HIB458760:HIB458761 HRX458760:HRX458761 IBT458760:IBT458761 ILP458760:ILP458761 IVL458760:IVL458761 JFH458760:JFH458761 JPD458760:JPD458761 JYZ458760:JYZ458761 KIV458760:KIV458761 KSR458760:KSR458761 LCN458760:LCN458761 LMJ458760:LMJ458761 LWF458760:LWF458761 MGB458760:MGB458761 MPX458760:MPX458761 MZT458760:MZT458761 NJP458760:NJP458761 NTL458760:NTL458761 ODH458760:ODH458761 OND458760:OND458761 OWZ458760:OWZ458761 PGV458760:PGV458761 PQR458760:PQR458761 QAN458760:QAN458761 QKJ458760:QKJ458761 QUF458760:QUF458761 REB458760:REB458761 RNX458760:RNX458761 RXT458760:RXT458761 SHP458760:SHP458761 SRL458760:SRL458761 TBH458760:TBH458761 TLD458760:TLD458761 TUZ458760:TUZ458761 UEV458760:UEV458761 UOR458760:UOR458761 UYN458760:UYN458761 VIJ458760:VIJ458761 VSF458760:VSF458761 WCB458760:WCB458761 WLX458760:WLX458761 WVT458760:WVT458761 L524296:L524297 JH524296:JH524297 TD524296:TD524297 ACZ524296:ACZ524297 AMV524296:AMV524297 AWR524296:AWR524297 BGN524296:BGN524297 BQJ524296:BQJ524297 CAF524296:CAF524297 CKB524296:CKB524297 CTX524296:CTX524297 DDT524296:DDT524297 DNP524296:DNP524297 DXL524296:DXL524297 EHH524296:EHH524297 ERD524296:ERD524297 FAZ524296:FAZ524297 FKV524296:FKV524297 FUR524296:FUR524297 GEN524296:GEN524297 GOJ524296:GOJ524297 GYF524296:GYF524297 HIB524296:HIB524297 HRX524296:HRX524297 IBT524296:IBT524297 ILP524296:ILP524297 IVL524296:IVL524297 JFH524296:JFH524297 JPD524296:JPD524297 JYZ524296:JYZ524297 KIV524296:KIV524297 KSR524296:KSR524297 LCN524296:LCN524297 LMJ524296:LMJ524297 LWF524296:LWF524297 MGB524296:MGB524297 MPX524296:MPX524297 MZT524296:MZT524297 NJP524296:NJP524297 NTL524296:NTL524297 ODH524296:ODH524297 OND524296:OND524297 OWZ524296:OWZ524297 PGV524296:PGV524297 PQR524296:PQR524297 QAN524296:QAN524297 QKJ524296:QKJ524297 QUF524296:QUF524297 REB524296:REB524297 RNX524296:RNX524297 RXT524296:RXT524297 SHP524296:SHP524297 SRL524296:SRL524297 TBH524296:TBH524297 TLD524296:TLD524297 TUZ524296:TUZ524297 UEV524296:UEV524297 UOR524296:UOR524297 UYN524296:UYN524297 VIJ524296:VIJ524297 VSF524296:VSF524297 WCB524296:WCB524297 WLX524296:WLX524297 WVT524296:WVT524297 L589832:L589833 JH589832:JH589833 TD589832:TD589833 ACZ589832:ACZ589833 AMV589832:AMV589833 AWR589832:AWR589833 BGN589832:BGN589833 BQJ589832:BQJ589833 CAF589832:CAF589833 CKB589832:CKB589833 CTX589832:CTX589833 DDT589832:DDT589833 DNP589832:DNP589833 DXL589832:DXL589833 EHH589832:EHH589833 ERD589832:ERD589833 FAZ589832:FAZ589833 FKV589832:FKV589833 FUR589832:FUR589833 GEN589832:GEN589833 GOJ589832:GOJ589833 GYF589832:GYF589833 HIB589832:HIB589833 HRX589832:HRX589833 IBT589832:IBT589833 ILP589832:ILP589833 IVL589832:IVL589833 JFH589832:JFH589833 JPD589832:JPD589833 JYZ589832:JYZ589833 KIV589832:KIV589833 KSR589832:KSR589833 LCN589832:LCN589833 LMJ589832:LMJ589833 LWF589832:LWF589833 MGB589832:MGB589833 MPX589832:MPX589833 MZT589832:MZT589833 NJP589832:NJP589833 NTL589832:NTL589833 ODH589832:ODH589833 OND589832:OND589833 OWZ589832:OWZ589833 PGV589832:PGV589833 PQR589832:PQR589833 QAN589832:QAN589833 QKJ589832:QKJ589833 QUF589832:QUF589833 REB589832:REB589833 RNX589832:RNX589833 RXT589832:RXT589833 SHP589832:SHP589833 SRL589832:SRL589833 TBH589832:TBH589833 TLD589832:TLD589833 TUZ589832:TUZ589833 UEV589832:UEV589833 UOR589832:UOR589833 UYN589832:UYN589833 VIJ589832:VIJ589833 VSF589832:VSF589833 WCB589832:WCB589833 WLX589832:WLX589833 WVT589832:WVT589833 L655368:L655369 JH655368:JH655369 TD655368:TD655369 ACZ655368:ACZ655369 AMV655368:AMV655369 AWR655368:AWR655369 BGN655368:BGN655369 BQJ655368:BQJ655369 CAF655368:CAF655369 CKB655368:CKB655369 CTX655368:CTX655369 DDT655368:DDT655369 DNP655368:DNP655369 DXL655368:DXL655369 EHH655368:EHH655369 ERD655368:ERD655369 FAZ655368:FAZ655369 FKV655368:FKV655369 FUR655368:FUR655369 GEN655368:GEN655369 GOJ655368:GOJ655369 GYF655368:GYF655369 HIB655368:HIB655369 HRX655368:HRX655369 IBT655368:IBT655369 ILP655368:ILP655369 IVL655368:IVL655369 JFH655368:JFH655369 JPD655368:JPD655369 JYZ655368:JYZ655369 KIV655368:KIV655369 KSR655368:KSR655369 LCN655368:LCN655369 LMJ655368:LMJ655369 LWF655368:LWF655369 MGB655368:MGB655369 MPX655368:MPX655369 MZT655368:MZT655369 NJP655368:NJP655369 NTL655368:NTL655369 ODH655368:ODH655369 OND655368:OND655369 OWZ655368:OWZ655369 PGV655368:PGV655369 PQR655368:PQR655369 QAN655368:QAN655369 QKJ655368:QKJ655369 QUF655368:QUF655369 REB655368:REB655369 RNX655368:RNX655369 RXT655368:RXT655369 SHP655368:SHP655369 SRL655368:SRL655369 TBH655368:TBH655369 TLD655368:TLD655369 TUZ655368:TUZ655369 UEV655368:UEV655369 UOR655368:UOR655369 UYN655368:UYN655369 VIJ655368:VIJ655369 VSF655368:VSF655369 WCB655368:WCB655369 WLX655368:WLX655369 WVT655368:WVT655369 L720904:L720905 JH720904:JH720905 TD720904:TD720905 ACZ720904:ACZ720905 AMV720904:AMV720905 AWR720904:AWR720905 BGN720904:BGN720905 BQJ720904:BQJ720905 CAF720904:CAF720905 CKB720904:CKB720905 CTX720904:CTX720905 DDT720904:DDT720905 DNP720904:DNP720905 DXL720904:DXL720905 EHH720904:EHH720905 ERD720904:ERD720905 FAZ720904:FAZ720905 FKV720904:FKV720905 FUR720904:FUR720905 GEN720904:GEN720905 GOJ720904:GOJ720905 GYF720904:GYF720905 HIB720904:HIB720905 HRX720904:HRX720905 IBT720904:IBT720905 ILP720904:ILP720905 IVL720904:IVL720905 JFH720904:JFH720905 JPD720904:JPD720905 JYZ720904:JYZ720905 KIV720904:KIV720905 KSR720904:KSR720905 LCN720904:LCN720905 LMJ720904:LMJ720905 LWF720904:LWF720905 MGB720904:MGB720905 MPX720904:MPX720905 MZT720904:MZT720905 NJP720904:NJP720905 NTL720904:NTL720905 ODH720904:ODH720905 OND720904:OND720905 OWZ720904:OWZ720905 PGV720904:PGV720905 PQR720904:PQR720905 QAN720904:QAN720905 QKJ720904:QKJ720905 QUF720904:QUF720905 REB720904:REB720905 RNX720904:RNX720905 RXT720904:RXT720905 SHP720904:SHP720905 SRL720904:SRL720905 TBH720904:TBH720905 TLD720904:TLD720905 TUZ720904:TUZ720905 UEV720904:UEV720905 UOR720904:UOR720905 UYN720904:UYN720905 VIJ720904:VIJ720905 VSF720904:VSF720905 WCB720904:WCB720905 WLX720904:WLX720905 WVT720904:WVT720905 L786440:L786441 JH786440:JH786441 TD786440:TD786441 ACZ786440:ACZ786441 AMV786440:AMV786441 AWR786440:AWR786441 BGN786440:BGN786441 BQJ786440:BQJ786441 CAF786440:CAF786441 CKB786440:CKB786441 CTX786440:CTX786441 DDT786440:DDT786441 DNP786440:DNP786441 DXL786440:DXL786441 EHH786440:EHH786441 ERD786440:ERD786441 FAZ786440:FAZ786441 FKV786440:FKV786441 FUR786440:FUR786441 GEN786440:GEN786441 GOJ786440:GOJ786441 GYF786440:GYF786441 HIB786440:HIB786441 HRX786440:HRX786441 IBT786440:IBT786441 ILP786440:ILP786441 IVL786440:IVL786441 JFH786440:JFH786441 JPD786440:JPD786441 JYZ786440:JYZ786441 KIV786440:KIV786441 KSR786440:KSR786441 LCN786440:LCN786441 LMJ786440:LMJ786441 LWF786440:LWF786441 MGB786440:MGB786441 MPX786440:MPX786441 MZT786440:MZT786441 NJP786440:NJP786441 NTL786440:NTL786441 ODH786440:ODH786441 OND786440:OND786441 OWZ786440:OWZ786441 PGV786440:PGV786441 PQR786440:PQR786441 QAN786440:QAN786441 QKJ786440:QKJ786441 QUF786440:QUF786441 REB786440:REB786441 RNX786440:RNX786441 RXT786440:RXT786441 SHP786440:SHP786441 SRL786440:SRL786441 TBH786440:TBH786441 TLD786440:TLD786441 TUZ786440:TUZ786441 UEV786440:UEV786441 UOR786440:UOR786441 UYN786440:UYN786441 VIJ786440:VIJ786441 VSF786440:VSF786441 WCB786440:WCB786441 WLX786440:WLX786441 WVT786440:WVT786441 L851976:L851977 JH851976:JH851977 TD851976:TD851977 ACZ851976:ACZ851977 AMV851976:AMV851977 AWR851976:AWR851977 BGN851976:BGN851977 BQJ851976:BQJ851977 CAF851976:CAF851977 CKB851976:CKB851977 CTX851976:CTX851977 DDT851976:DDT851977 DNP851976:DNP851977 DXL851976:DXL851977 EHH851976:EHH851977 ERD851976:ERD851977 FAZ851976:FAZ851977 FKV851976:FKV851977 FUR851976:FUR851977 GEN851976:GEN851977 GOJ851976:GOJ851977 GYF851976:GYF851977 HIB851976:HIB851977 HRX851976:HRX851977 IBT851976:IBT851977 ILP851976:ILP851977 IVL851976:IVL851977 JFH851976:JFH851977 JPD851976:JPD851977 JYZ851976:JYZ851977 KIV851976:KIV851977 KSR851976:KSR851977 LCN851976:LCN851977 LMJ851976:LMJ851977 LWF851976:LWF851977 MGB851976:MGB851977 MPX851976:MPX851977 MZT851976:MZT851977 NJP851976:NJP851977 NTL851976:NTL851977 ODH851976:ODH851977 OND851976:OND851977 OWZ851976:OWZ851977 PGV851976:PGV851977 PQR851976:PQR851977 QAN851976:QAN851977 QKJ851976:QKJ851977 QUF851976:QUF851977 REB851976:REB851977 RNX851976:RNX851977 RXT851976:RXT851977 SHP851976:SHP851977 SRL851976:SRL851977 TBH851976:TBH851977 TLD851976:TLD851977 TUZ851976:TUZ851977 UEV851976:UEV851977 UOR851976:UOR851977 UYN851976:UYN851977 VIJ851976:VIJ851977 VSF851976:VSF851977 WCB851976:WCB851977 WLX851976:WLX851977 WVT851976:WVT851977 L917512:L917513 JH917512:JH917513 TD917512:TD917513 ACZ917512:ACZ917513 AMV917512:AMV917513 AWR917512:AWR917513 BGN917512:BGN917513 BQJ917512:BQJ917513 CAF917512:CAF917513 CKB917512:CKB917513 CTX917512:CTX917513 DDT917512:DDT917513 DNP917512:DNP917513 DXL917512:DXL917513 EHH917512:EHH917513 ERD917512:ERD917513 FAZ917512:FAZ917513 FKV917512:FKV917513 FUR917512:FUR917513 GEN917512:GEN917513 GOJ917512:GOJ917513 GYF917512:GYF917513 HIB917512:HIB917513 HRX917512:HRX917513 IBT917512:IBT917513 ILP917512:ILP917513 IVL917512:IVL917513 JFH917512:JFH917513 JPD917512:JPD917513 JYZ917512:JYZ917513 KIV917512:KIV917513 KSR917512:KSR917513 LCN917512:LCN917513 LMJ917512:LMJ917513 LWF917512:LWF917513 MGB917512:MGB917513 MPX917512:MPX917513 MZT917512:MZT917513 NJP917512:NJP917513 NTL917512:NTL917513 ODH917512:ODH917513 OND917512:OND917513 OWZ917512:OWZ917513 PGV917512:PGV917513 PQR917512:PQR917513 QAN917512:QAN917513 QKJ917512:QKJ917513 QUF917512:QUF917513 REB917512:REB917513 RNX917512:RNX917513 RXT917512:RXT917513 SHP917512:SHP917513 SRL917512:SRL917513 TBH917512:TBH917513 TLD917512:TLD917513 TUZ917512:TUZ917513 UEV917512:UEV917513 UOR917512:UOR917513 UYN917512:UYN917513 VIJ917512:VIJ917513 VSF917512:VSF917513 WCB917512:WCB917513 WLX917512:WLX917513 WVT917512:WVT917513 L983048:L983049 JH983048:JH983049 TD983048:TD983049 ACZ983048:ACZ983049 AMV983048:AMV983049 AWR983048:AWR983049 BGN983048:BGN983049 BQJ983048:BQJ983049 CAF983048:CAF983049 CKB983048:CKB983049 CTX983048:CTX983049 DDT983048:DDT983049 DNP983048:DNP983049 DXL983048:DXL983049 EHH983048:EHH983049 ERD983048:ERD983049 FAZ983048:FAZ983049 FKV983048:FKV983049 FUR983048:FUR983049 GEN983048:GEN983049 GOJ983048:GOJ983049 GYF983048:GYF983049 HIB983048:HIB983049 HRX983048:HRX983049 IBT983048:IBT983049 ILP983048:ILP983049 IVL983048:IVL983049 JFH983048:JFH983049 JPD983048:JPD983049 JYZ983048:JYZ983049 KIV983048:KIV983049 KSR983048:KSR983049 LCN983048:LCN983049 LMJ983048:LMJ983049 LWF983048:LWF983049 MGB983048:MGB983049 MPX983048:MPX983049 MZT983048:MZT983049 NJP983048:NJP983049 NTL983048:NTL983049 ODH983048:ODH983049 OND983048:OND983049 OWZ983048:OWZ983049 PGV983048:PGV983049 PQR983048:PQR983049 QAN983048:QAN983049 QKJ983048:QKJ983049 QUF983048:QUF983049 REB983048:REB983049 RNX983048:RNX983049 RXT983048:RXT983049 SHP983048:SHP983049 SRL983048:SRL983049 TBH983048:TBH983049 TLD983048:TLD983049 TUZ983048:TUZ983049 UEV983048:UEV983049 UOR983048:UOR983049 UYN983048:UYN983049 VIJ983048:VIJ983049 VSF983048:VSF983049 WCB983048:WCB983049 WLX983048:WLX983049 WVT983048:WVT983049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L65580 JH65580 TD65580 ACZ65580 AMV65580 AWR65580 BGN65580 BQJ65580 CAF65580 CKB65580 CTX65580 DDT65580 DNP65580 DXL65580 EHH65580 ERD65580 FAZ65580 FKV65580 FUR65580 GEN65580 GOJ65580 GYF65580 HIB65580 HRX65580 IBT65580 ILP65580 IVL65580 JFH65580 JPD65580 JYZ65580 KIV65580 KSR65580 LCN65580 LMJ65580 LWF65580 MGB65580 MPX65580 MZT65580 NJP65580 NTL65580 ODH65580 OND65580 OWZ65580 PGV65580 PQR65580 QAN65580 QKJ65580 QUF65580 REB65580 RNX65580 RXT65580 SHP65580 SRL65580 TBH65580 TLD65580 TUZ65580 UEV65580 UOR65580 UYN65580 VIJ65580 VSF65580 WCB65580 WLX65580 WVT65580 L131116 JH131116 TD131116 ACZ131116 AMV131116 AWR131116 BGN131116 BQJ131116 CAF131116 CKB131116 CTX131116 DDT131116 DNP131116 DXL131116 EHH131116 ERD131116 FAZ131116 FKV131116 FUR131116 GEN131116 GOJ131116 GYF131116 HIB131116 HRX131116 IBT131116 ILP131116 IVL131116 JFH131116 JPD131116 JYZ131116 KIV131116 KSR131116 LCN131116 LMJ131116 LWF131116 MGB131116 MPX131116 MZT131116 NJP131116 NTL131116 ODH131116 OND131116 OWZ131116 PGV131116 PQR131116 QAN131116 QKJ131116 QUF131116 REB131116 RNX131116 RXT131116 SHP131116 SRL131116 TBH131116 TLD131116 TUZ131116 UEV131116 UOR131116 UYN131116 VIJ131116 VSF131116 WCB131116 WLX131116 WVT131116 L196652 JH196652 TD196652 ACZ196652 AMV196652 AWR196652 BGN196652 BQJ196652 CAF196652 CKB196652 CTX196652 DDT196652 DNP196652 DXL196652 EHH196652 ERD196652 FAZ196652 FKV196652 FUR196652 GEN196652 GOJ196652 GYF196652 HIB196652 HRX196652 IBT196652 ILP196652 IVL196652 JFH196652 JPD196652 JYZ196652 KIV196652 KSR196652 LCN196652 LMJ196652 LWF196652 MGB196652 MPX196652 MZT196652 NJP196652 NTL196652 ODH196652 OND196652 OWZ196652 PGV196652 PQR196652 QAN196652 QKJ196652 QUF196652 REB196652 RNX196652 RXT196652 SHP196652 SRL196652 TBH196652 TLD196652 TUZ196652 UEV196652 UOR196652 UYN196652 VIJ196652 VSF196652 WCB196652 WLX196652 WVT196652 L262188 JH262188 TD262188 ACZ262188 AMV262188 AWR262188 BGN262188 BQJ262188 CAF262188 CKB262188 CTX262188 DDT262188 DNP262188 DXL262188 EHH262188 ERD262188 FAZ262188 FKV262188 FUR262188 GEN262188 GOJ262188 GYF262188 HIB262188 HRX262188 IBT262188 ILP262188 IVL262188 JFH262188 JPD262188 JYZ262188 KIV262188 KSR262188 LCN262188 LMJ262188 LWF262188 MGB262188 MPX262188 MZT262188 NJP262188 NTL262188 ODH262188 OND262188 OWZ262188 PGV262188 PQR262188 QAN262188 QKJ262188 QUF262188 REB262188 RNX262188 RXT262188 SHP262188 SRL262188 TBH262188 TLD262188 TUZ262188 UEV262188 UOR262188 UYN262188 VIJ262188 VSF262188 WCB262188 WLX262188 WVT262188 L327724 JH327724 TD327724 ACZ327724 AMV327724 AWR327724 BGN327724 BQJ327724 CAF327724 CKB327724 CTX327724 DDT327724 DNP327724 DXL327724 EHH327724 ERD327724 FAZ327724 FKV327724 FUR327724 GEN327724 GOJ327724 GYF327724 HIB327724 HRX327724 IBT327724 ILP327724 IVL327724 JFH327724 JPD327724 JYZ327724 KIV327724 KSR327724 LCN327724 LMJ327724 LWF327724 MGB327724 MPX327724 MZT327724 NJP327724 NTL327724 ODH327724 OND327724 OWZ327724 PGV327724 PQR327724 QAN327724 QKJ327724 QUF327724 REB327724 RNX327724 RXT327724 SHP327724 SRL327724 TBH327724 TLD327724 TUZ327724 UEV327724 UOR327724 UYN327724 VIJ327724 VSF327724 WCB327724 WLX327724 WVT327724 L393260 JH393260 TD393260 ACZ393260 AMV393260 AWR393260 BGN393260 BQJ393260 CAF393260 CKB393260 CTX393260 DDT393260 DNP393260 DXL393260 EHH393260 ERD393260 FAZ393260 FKV393260 FUR393260 GEN393260 GOJ393260 GYF393260 HIB393260 HRX393260 IBT393260 ILP393260 IVL393260 JFH393260 JPD393260 JYZ393260 KIV393260 KSR393260 LCN393260 LMJ393260 LWF393260 MGB393260 MPX393260 MZT393260 NJP393260 NTL393260 ODH393260 OND393260 OWZ393260 PGV393260 PQR393260 QAN393260 QKJ393260 QUF393260 REB393260 RNX393260 RXT393260 SHP393260 SRL393260 TBH393260 TLD393260 TUZ393260 UEV393260 UOR393260 UYN393260 VIJ393260 VSF393260 WCB393260 WLX393260 WVT393260 L458796 JH458796 TD458796 ACZ458796 AMV458796 AWR458796 BGN458796 BQJ458796 CAF458796 CKB458796 CTX458796 DDT458796 DNP458796 DXL458796 EHH458796 ERD458796 FAZ458796 FKV458796 FUR458796 GEN458796 GOJ458796 GYF458796 HIB458796 HRX458796 IBT458796 ILP458796 IVL458796 JFH458796 JPD458796 JYZ458796 KIV458796 KSR458796 LCN458796 LMJ458796 LWF458796 MGB458796 MPX458796 MZT458796 NJP458796 NTL458796 ODH458796 OND458796 OWZ458796 PGV458796 PQR458796 QAN458796 QKJ458796 QUF458796 REB458796 RNX458796 RXT458796 SHP458796 SRL458796 TBH458796 TLD458796 TUZ458796 UEV458796 UOR458796 UYN458796 VIJ458796 VSF458796 WCB458796 WLX458796 WVT458796 L524332 JH524332 TD524332 ACZ524332 AMV524332 AWR524332 BGN524332 BQJ524332 CAF524332 CKB524332 CTX524332 DDT524332 DNP524332 DXL524332 EHH524332 ERD524332 FAZ524332 FKV524332 FUR524332 GEN524332 GOJ524332 GYF524332 HIB524332 HRX524332 IBT524332 ILP524332 IVL524332 JFH524332 JPD524332 JYZ524332 KIV524332 KSR524332 LCN524332 LMJ524332 LWF524332 MGB524332 MPX524332 MZT524332 NJP524332 NTL524332 ODH524332 OND524332 OWZ524332 PGV524332 PQR524332 QAN524332 QKJ524332 QUF524332 REB524332 RNX524332 RXT524332 SHP524332 SRL524332 TBH524332 TLD524332 TUZ524332 UEV524332 UOR524332 UYN524332 VIJ524332 VSF524332 WCB524332 WLX524332 WVT524332 L589868 JH589868 TD589868 ACZ589868 AMV589868 AWR589868 BGN589868 BQJ589868 CAF589868 CKB589868 CTX589868 DDT589868 DNP589868 DXL589868 EHH589868 ERD589868 FAZ589868 FKV589868 FUR589868 GEN589868 GOJ589868 GYF589868 HIB589868 HRX589868 IBT589868 ILP589868 IVL589868 JFH589868 JPD589868 JYZ589868 KIV589868 KSR589868 LCN589868 LMJ589868 LWF589868 MGB589868 MPX589868 MZT589868 NJP589868 NTL589868 ODH589868 OND589868 OWZ589868 PGV589868 PQR589868 QAN589868 QKJ589868 QUF589868 REB589868 RNX589868 RXT589868 SHP589868 SRL589868 TBH589868 TLD589868 TUZ589868 UEV589868 UOR589868 UYN589868 VIJ589868 VSF589868 WCB589868 WLX589868 WVT589868 L655404 JH655404 TD655404 ACZ655404 AMV655404 AWR655404 BGN655404 BQJ655404 CAF655404 CKB655404 CTX655404 DDT655404 DNP655404 DXL655404 EHH655404 ERD655404 FAZ655404 FKV655404 FUR655404 GEN655404 GOJ655404 GYF655404 HIB655404 HRX655404 IBT655404 ILP655404 IVL655404 JFH655404 JPD655404 JYZ655404 KIV655404 KSR655404 LCN655404 LMJ655404 LWF655404 MGB655404 MPX655404 MZT655404 NJP655404 NTL655404 ODH655404 OND655404 OWZ655404 PGV655404 PQR655404 QAN655404 QKJ655404 QUF655404 REB655404 RNX655404 RXT655404 SHP655404 SRL655404 TBH655404 TLD655404 TUZ655404 UEV655404 UOR655404 UYN655404 VIJ655404 VSF655404 WCB655404 WLX655404 WVT655404 L720940 JH720940 TD720940 ACZ720940 AMV720940 AWR720940 BGN720940 BQJ720940 CAF720940 CKB720940 CTX720940 DDT720940 DNP720940 DXL720940 EHH720940 ERD720940 FAZ720940 FKV720940 FUR720940 GEN720940 GOJ720940 GYF720940 HIB720940 HRX720940 IBT720940 ILP720940 IVL720940 JFH720940 JPD720940 JYZ720940 KIV720940 KSR720940 LCN720940 LMJ720940 LWF720940 MGB720940 MPX720940 MZT720940 NJP720940 NTL720940 ODH720940 OND720940 OWZ720940 PGV720940 PQR720940 QAN720940 QKJ720940 QUF720940 REB720940 RNX720940 RXT720940 SHP720940 SRL720940 TBH720940 TLD720940 TUZ720940 UEV720940 UOR720940 UYN720940 VIJ720940 VSF720940 WCB720940 WLX720940 WVT720940 L786476 JH786476 TD786476 ACZ786476 AMV786476 AWR786476 BGN786476 BQJ786476 CAF786476 CKB786476 CTX786476 DDT786476 DNP786476 DXL786476 EHH786476 ERD786476 FAZ786476 FKV786476 FUR786476 GEN786476 GOJ786476 GYF786476 HIB786476 HRX786476 IBT786476 ILP786476 IVL786476 JFH786476 JPD786476 JYZ786476 KIV786476 KSR786476 LCN786476 LMJ786476 LWF786476 MGB786476 MPX786476 MZT786476 NJP786476 NTL786476 ODH786476 OND786476 OWZ786476 PGV786476 PQR786476 QAN786476 QKJ786476 QUF786476 REB786476 RNX786476 RXT786476 SHP786476 SRL786476 TBH786476 TLD786476 TUZ786476 UEV786476 UOR786476 UYN786476 VIJ786476 VSF786476 WCB786476 WLX786476 WVT786476 L852012 JH852012 TD852012 ACZ852012 AMV852012 AWR852012 BGN852012 BQJ852012 CAF852012 CKB852012 CTX852012 DDT852012 DNP852012 DXL852012 EHH852012 ERD852012 FAZ852012 FKV852012 FUR852012 GEN852012 GOJ852012 GYF852012 HIB852012 HRX852012 IBT852012 ILP852012 IVL852012 JFH852012 JPD852012 JYZ852012 KIV852012 KSR852012 LCN852012 LMJ852012 LWF852012 MGB852012 MPX852012 MZT852012 NJP852012 NTL852012 ODH852012 OND852012 OWZ852012 PGV852012 PQR852012 QAN852012 QKJ852012 QUF852012 REB852012 RNX852012 RXT852012 SHP852012 SRL852012 TBH852012 TLD852012 TUZ852012 UEV852012 UOR852012 UYN852012 VIJ852012 VSF852012 WCB852012 WLX852012 WVT852012 L917548 JH917548 TD917548 ACZ917548 AMV917548 AWR917548 BGN917548 BQJ917548 CAF917548 CKB917548 CTX917548 DDT917548 DNP917548 DXL917548 EHH917548 ERD917548 FAZ917548 FKV917548 FUR917548 GEN917548 GOJ917548 GYF917548 HIB917548 HRX917548 IBT917548 ILP917548 IVL917548 JFH917548 JPD917548 JYZ917548 KIV917548 KSR917548 LCN917548 LMJ917548 LWF917548 MGB917548 MPX917548 MZT917548 NJP917548 NTL917548 ODH917548 OND917548 OWZ917548 PGV917548 PQR917548 QAN917548 QKJ917548 QUF917548 REB917548 RNX917548 RXT917548 SHP917548 SRL917548 TBH917548 TLD917548 TUZ917548 UEV917548 UOR917548 UYN917548 VIJ917548 VSF917548 WCB917548 WLX917548 WVT917548 L983084 JH983084 TD983084 ACZ983084 AMV983084 AWR983084 BGN983084 BQJ983084 CAF983084 CKB983084 CTX983084 DDT983084 DNP983084 DXL983084 EHH983084 ERD983084 FAZ983084 FKV983084 FUR983084 GEN983084 GOJ983084 GYF983084 HIB983084 HRX983084 IBT983084 ILP983084 IVL983084 JFH983084 JPD983084 JYZ983084 KIV983084 KSR983084 LCN983084 LMJ983084 LWF983084 MGB983084 MPX983084 MZT983084 NJP983084 NTL983084 ODH983084 OND983084 OWZ983084 PGV983084 PQR983084 QAN983084 QKJ983084 QUF983084 REB983084 RNX983084 RXT983084 SHP983084 SRL983084 TBH983084 TLD983084 TUZ983084 UEV983084 UOR983084 UYN983084 VIJ983084 VSF983084 WCB983084 WLX983084 WVT983084 L41:L42 JH41:JH42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L65577:L65578 JH65577:JH65578 TD65577:TD65578 ACZ65577:ACZ65578 AMV65577:AMV65578 AWR65577:AWR65578 BGN65577:BGN65578 BQJ65577:BQJ65578 CAF65577:CAF65578 CKB65577:CKB65578 CTX65577:CTX65578 DDT65577:DDT65578 DNP65577:DNP65578 DXL65577:DXL65578 EHH65577:EHH65578 ERD65577:ERD65578 FAZ65577:FAZ65578 FKV65577:FKV65578 FUR65577:FUR65578 GEN65577:GEN65578 GOJ65577:GOJ65578 GYF65577:GYF65578 HIB65577:HIB65578 HRX65577:HRX65578 IBT65577:IBT65578 ILP65577:ILP65578 IVL65577:IVL65578 JFH65577:JFH65578 JPD65577:JPD65578 JYZ65577:JYZ65578 KIV65577:KIV65578 KSR65577:KSR65578 LCN65577:LCN65578 LMJ65577:LMJ65578 LWF65577:LWF65578 MGB65577:MGB65578 MPX65577:MPX65578 MZT65577:MZT65578 NJP65577:NJP65578 NTL65577:NTL65578 ODH65577:ODH65578 OND65577:OND65578 OWZ65577:OWZ65578 PGV65577:PGV65578 PQR65577:PQR65578 QAN65577:QAN65578 QKJ65577:QKJ65578 QUF65577:QUF65578 REB65577:REB65578 RNX65577:RNX65578 RXT65577:RXT65578 SHP65577:SHP65578 SRL65577:SRL65578 TBH65577:TBH65578 TLD65577:TLD65578 TUZ65577:TUZ65578 UEV65577:UEV65578 UOR65577:UOR65578 UYN65577:UYN65578 VIJ65577:VIJ65578 VSF65577:VSF65578 WCB65577:WCB65578 WLX65577:WLX65578 WVT65577:WVT65578 L131113:L131114 JH131113:JH131114 TD131113:TD131114 ACZ131113:ACZ131114 AMV131113:AMV131114 AWR131113:AWR131114 BGN131113:BGN131114 BQJ131113:BQJ131114 CAF131113:CAF131114 CKB131113:CKB131114 CTX131113:CTX131114 DDT131113:DDT131114 DNP131113:DNP131114 DXL131113:DXL131114 EHH131113:EHH131114 ERD131113:ERD131114 FAZ131113:FAZ131114 FKV131113:FKV131114 FUR131113:FUR131114 GEN131113:GEN131114 GOJ131113:GOJ131114 GYF131113:GYF131114 HIB131113:HIB131114 HRX131113:HRX131114 IBT131113:IBT131114 ILP131113:ILP131114 IVL131113:IVL131114 JFH131113:JFH131114 JPD131113:JPD131114 JYZ131113:JYZ131114 KIV131113:KIV131114 KSR131113:KSR131114 LCN131113:LCN131114 LMJ131113:LMJ131114 LWF131113:LWF131114 MGB131113:MGB131114 MPX131113:MPX131114 MZT131113:MZT131114 NJP131113:NJP131114 NTL131113:NTL131114 ODH131113:ODH131114 OND131113:OND131114 OWZ131113:OWZ131114 PGV131113:PGV131114 PQR131113:PQR131114 QAN131113:QAN131114 QKJ131113:QKJ131114 QUF131113:QUF131114 REB131113:REB131114 RNX131113:RNX131114 RXT131113:RXT131114 SHP131113:SHP131114 SRL131113:SRL131114 TBH131113:TBH131114 TLD131113:TLD131114 TUZ131113:TUZ131114 UEV131113:UEV131114 UOR131113:UOR131114 UYN131113:UYN131114 VIJ131113:VIJ131114 VSF131113:VSF131114 WCB131113:WCB131114 WLX131113:WLX131114 WVT131113:WVT131114 L196649:L196650 JH196649:JH196650 TD196649:TD196650 ACZ196649:ACZ196650 AMV196649:AMV196650 AWR196649:AWR196650 BGN196649:BGN196650 BQJ196649:BQJ196650 CAF196649:CAF196650 CKB196649:CKB196650 CTX196649:CTX196650 DDT196649:DDT196650 DNP196649:DNP196650 DXL196649:DXL196650 EHH196649:EHH196650 ERD196649:ERD196650 FAZ196649:FAZ196650 FKV196649:FKV196650 FUR196649:FUR196650 GEN196649:GEN196650 GOJ196649:GOJ196650 GYF196649:GYF196650 HIB196649:HIB196650 HRX196649:HRX196650 IBT196649:IBT196650 ILP196649:ILP196650 IVL196649:IVL196650 JFH196649:JFH196650 JPD196649:JPD196650 JYZ196649:JYZ196650 KIV196649:KIV196650 KSR196649:KSR196650 LCN196649:LCN196650 LMJ196649:LMJ196650 LWF196649:LWF196650 MGB196649:MGB196650 MPX196649:MPX196650 MZT196649:MZT196650 NJP196649:NJP196650 NTL196649:NTL196650 ODH196649:ODH196650 OND196649:OND196650 OWZ196649:OWZ196650 PGV196649:PGV196650 PQR196649:PQR196650 QAN196649:QAN196650 QKJ196649:QKJ196650 QUF196649:QUF196650 REB196649:REB196650 RNX196649:RNX196650 RXT196649:RXT196650 SHP196649:SHP196650 SRL196649:SRL196650 TBH196649:TBH196650 TLD196649:TLD196650 TUZ196649:TUZ196650 UEV196649:UEV196650 UOR196649:UOR196650 UYN196649:UYN196650 VIJ196649:VIJ196650 VSF196649:VSF196650 WCB196649:WCB196650 WLX196649:WLX196650 WVT196649:WVT196650 L262185:L262186 JH262185:JH262186 TD262185:TD262186 ACZ262185:ACZ262186 AMV262185:AMV262186 AWR262185:AWR262186 BGN262185:BGN262186 BQJ262185:BQJ262186 CAF262185:CAF262186 CKB262185:CKB262186 CTX262185:CTX262186 DDT262185:DDT262186 DNP262185:DNP262186 DXL262185:DXL262186 EHH262185:EHH262186 ERD262185:ERD262186 FAZ262185:FAZ262186 FKV262185:FKV262186 FUR262185:FUR262186 GEN262185:GEN262186 GOJ262185:GOJ262186 GYF262185:GYF262186 HIB262185:HIB262186 HRX262185:HRX262186 IBT262185:IBT262186 ILP262185:ILP262186 IVL262185:IVL262186 JFH262185:JFH262186 JPD262185:JPD262186 JYZ262185:JYZ262186 KIV262185:KIV262186 KSR262185:KSR262186 LCN262185:LCN262186 LMJ262185:LMJ262186 LWF262185:LWF262186 MGB262185:MGB262186 MPX262185:MPX262186 MZT262185:MZT262186 NJP262185:NJP262186 NTL262185:NTL262186 ODH262185:ODH262186 OND262185:OND262186 OWZ262185:OWZ262186 PGV262185:PGV262186 PQR262185:PQR262186 QAN262185:QAN262186 QKJ262185:QKJ262186 QUF262185:QUF262186 REB262185:REB262186 RNX262185:RNX262186 RXT262185:RXT262186 SHP262185:SHP262186 SRL262185:SRL262186 TBH262185:TBH262186 TLD262185:TLD262186 TUZ262185:TUZ262186 UEV262185:UEV262186 UOR262185:UOR262186 UYN262185:UYN262186 VIJ262185:VIJ262186 VSF262185:VSF262186 WCB262185:WCB262186 WLX262185:WLX262186 WVT262185:WVT262186 L327721:L327722 JH327721:JH327722 TD327721:TD327722 ACZ327721:ACZ327722 AMV327721:AMV327722 AWR327721:AWR327722 BGN327721:BGN327722 BQJ327721:BQJ327722 CAF327721:CAF327722 CKB327721:CKB327722 CTX327721:CTX327722 DDT327721:DDT327722 DNP327721:DNP327722 DXL327721:DXL327722 EHH327721:EHH327722 ERD327721:ERD327722 FAZ327721:FAZ327722 FKV327721:FKV327722 FUR327721:FUR327722 GEN327721:GEN327722 GOJ327721:GOJ327722 GYF327721:GYF327722 HIB327721:HIB327722 HRX327721:HRX327722 IBT327721:IBT327722 ILP327721:ILP327722 IVL327721:IVL327722 JFH327721:JFH327722 JPD327721:JPD327722 JYZ327721:JYZ327722 KIV327721:KIV327722 KSR327721:KSR327722 LCN327721:LCN327722 LMJ327721:LMJ327722 LWF327721:LWF327722 MGB327721:MGB327722 MPX327721:MPX327722 MZT327721:MZT327722 NJP327721:NJP327722 NTL327721:NTL327722 ODH327721:ODH327722 OND327721:OND327722 OWZ327721:OWZ327722 PGV327721:PGV327722 PQR327721:PQR327722 QAN327721:QAN327722 QKJ327721:QKJ327722 QUF327721:QUF327722 REB327721:REB327722 RNX327721:RNX327722 RXT327721:RXT327722 SHP327721:SHP327722 SRL327721:SRL327722 TBH327721:TBH327722 TLD327721:TLD327722 TUZ327721:TUZ327722 UEV327721:UEV327722 UOR327721:UOR327722 UYN327721:UYN327722 VIJ327721:VIJ327722 VSF327721:VSF327722 WCB327721:WCB327722 WLX327721:WLX327722 WVT327721:WVT327722 L393257:L393258 JH393257:JH393258 TD393257:TD393258 ACZ393257:ACZ393258 AMV393257:AMV393258 AWR393257:AWR393258 BGN393257:BGN393258 BQJ393257:BQJ393258 CAF393257:CAF393258 CKB393257:CKB393258 CTX393257:CTX393258 DDT393257:DDT393258 DNP393257:DNP393258 DXL393257:DXL393258 EHH393257:EHH393258 ERD393257:ERD393258 FAZ393257:FAZ393258 FKV393257:FKV393258 FUR393257:FUR393258 GEN393257:GEN393258 GOJ393257:GOJ393258 GYF393257:GYF393258 HIB393257:HIB393258 HRX393257:HRX393258 IBT393257:IBT393258 ILP393257:ILP393258 IVL393257:IVL393258 JFH393257:JFH393258 JPD393257:JPD393258 JYZ393257:JYZ393258 KIV393257:KIV393258 KSR393257:KSR393258 LCN393257:LCN393258 LMJ393257:LMJ393258 LWF393257:LWF393258 MGB393257:MGB393258 MPX393257:MPX393258 MZT393257:MZT393258 NJP393257:NJP393258 NTL393257:NTL393258 ODH393257:ODH393258 OND393257:OND393258 OWZ393257:OWZ393258 PGV393257:PGV393258 PQR393257:PQR393258 QAN393257:QAN393258 QKJ393257:QKJ393258 QUF393257:QUF393258 REB393257:REB393258 RNX393257:RNX393258 RXT393257:RXT393258 SHP393257:SHP393258 SRL393257:SRL393258 TBH393257:TBH393258 TLD393257:TLD393258 TUZ393257:TUZ393258 UEV393257:UEV393258 UOR393257:UOR393258 UYN393257:UYN393258 VIJ393257:VIJ393258 VSF393257:VSF393258 WCB393257:WCB393258 WLX393257:WLX393258 WVT393257:WVT393258 L458793:L458794 JH458793:JH458794 TD458793:TD458794 ACZ458793:ACZ458794 AMV458793:AMV458794 AWR458793:AWR458794 BGN458793:BGN458794 BQJ458793:BQJ458794 CAF458793:CAF458794 CKB458793:CKB458794 CTX458793:CTX458794 DDT458793:DDT458794 DNP458793:DNP458794 DXL458793:DXL458794 EHH458793:EHH458794 ERD458793:ERD458794 FAZ458793:FAZ458794 FKV458793:FKV458794 FUR458793:FUR458794 GEN458793:GEN458794 GOJ458793:GOJ458794 GYF458793:GYF458794 HIB458793:HIB458794 HRX458793:HRX458794 IBT458793:IBT458794 ILP458793:ILP458794 IVL458793:IVL458794 JFH458793:JFH458794 JPD458793:JPD458794 JYZ458793:JYZ458794 KIV458793:KIV458794 KSR458793:KSR458794 LCN458793:LCN458794 LMJ458793:LMJ458794 LWF458793:LWF458794 MGB458793:MGB458794 MPX458793:MPX458794 MZT458793:MZT458794 NJP458793:NJP458794 NTL458793:NTL458794 ODH458793:ODH458794 OND458793:OND458794 OWZ458793:OWZ458794 PGV458793:PGV458794 PQR458793:PQR458794 QAN458793:QAN458794 QKJ458793:QKJ458794 QUF458793:QUF458794 REB458793:REB458794 RNX458793:RNX458794 RXT458793:RXT458794 SHP458793:SHP458794 SRL458793:SRL458794 TBH458793:TBH458794 TLD458793:TLD458794 TUZ458793:TUZ458794 UEV458793:UEV458794 UOR458793:UOR458794 UYN458793:UYN458794 VIJ458793:VIJ458794 VSF458793:VSF458794 WCB458793:WCB458794 WLX458793:WLX458794 WVT458793:WVT458794 L524329:L524330 JH524329:JH524330 TD524329:TD524330 ACZ524329:ACZ524330 AMV524329:AMV524330 AWR524329:AWR524330 BGN524329:BGN524330 BQJ524329:BQJ524330 CAF524329:CAF524330 CKB524329:CKB524330 CTX524329:CTX524330 DDT524329:DDT524330 DNP524329:DNP524330 DXL524329:DXL524330 EHH524329:EHH524330 ERD524329:ERD524330 FAZ524329:FAZ524330 FKV524329:FKV524330 FUR524329:FUR524330 GEN524329:GEN524330 GOJ524329:GOJ524330 GYF524329:GYF524330 HIB524329:HIB524330 HRX524329:HRX524330 IBT524329:IBT524330 ILP524329:ILP524330 IVL524329:IVL524330 JFH524329:JFH524330 JPD524329:JPD524330 JYZ524329:JYZ524330 KIV524329:KIV524330 KSR524329:KSR524330 LCN524329:LCN524330 LMJ524329:LMJ524330 LWF524329:LWF524330 MGB524329:MGB524330 MPX524329:MPX524330 MZT524329:MZT524330 NJP524329:NJP524330 NTL524329:NTL524330 ODH524329:ODH524330 OND524329:OND524330 OWZ524329:OWZ524330 PGV524329:PGV524330 PQR524329:PQR524330 QAN524329:QAN524330 QKJ524329:QKJ524330 QUF524329:QUF524330 REB524329:REB524330 RNX524329:RNX524330 RXT524329:RXT524330 SHP524329:SHP524330 SRL524329:SRL524330 TBH524329:TBH524330 TLD524329:TLD524330 TUZ524329:TUZ524330 UEV524329:UEV524330 UOR524329:UOR524330 UYN524329:UYN524330 VIJ524329:VIJ524330 VSF524329:VSF524330 WCB524329:WCB524330 WLX524329:WLX524330 WVT524329:WVT524330 L589865:L589866 JH589865:JH589866 TD589865:TD589866 ACZ589865:ACZ589866 AMV589865:AMV589866 AWR589865:AWR589866 BGN589865:BGN589866 BQJ589865:BQJ589866 CAF589865:CAF589866 CKB589865:CKB589866 CTX589865:CTX589866 DDT589865:DDT589866 DNP589865:DNP589866 DXL589865:DXL589866 EHH589865:EHH589866 ERD589865:ERD589866 FAZ589865:FAZ589866 FKV589865:FKV589866 FUR589865:FUR589866 GEN589865:GEN589866 GOJ589865:GOJ589866 GYF589865:GYF589866 HIB589865:HIB589866 HRX589865:HRX589866 IBT589865:IBT589866 ILP589865:ILP589866 IVL589865:IVL589866 JFH589865:JFH589866 JPD589865:JPD589866 JYZ589865:JYZ589866 KIV589865:KIV589866 KSR589865:KSR589866 LCN589865:LCN589866 LMJ589865:LMJ589866 LWF589865:LWF589866 MGB589865:MGB589866 MPX589865:MPX589866 MZT589865:MZT589866 NJP589865:NJP589866 NTL589865:NTL589866 ODH589865:ODH589866 OND589865:OND589866 OWZ589865:OWZ589866 PGV589865:PGV589866 PQR589865:PQR589866 QAN589865:QAN589866 QKJ589865:QKJ589866 QUF589865:QUF589866 REB589865:REB589866 RNX589865:RNX589866 RXT589865:RXT589866 SHP589865:SHP589866 SRL589865:SRL589866 TBH589865:TBH589866 TLD589865:TLD589866 TUZ589865:TUZ589866 UEV589865:UEV589866 UOR589865:UOR589866 UYN589865:UYN589866 VIJ589865:VIJ589866 VSF589865:VSF589866 WCB589865:WCB589866 WLX589865:WLX589866 WVT589865:WVT589866 L655401:L655402 JH655401:JH655402 TD655401:TD655402 ACZ655401:ACZ655402 AMV655401:AMV655402 AWR655401:AWR655402 BGN655401:BGN655402 BQJ655401:BQJ655402 CAF655401:CAF655402 CKB655401:CKB655402 CTX655401:CTX655402 DDT655401:DDT655402 DNP655401:DNP655402 DXL655401:DXL655402 EHH655401:EHH655402 ERD655401:ERD655402 FAZ655401:FAZ655402 FKV655401:FKV655402 FUR655401:FUR655402 GEN655401:GEN655402 GOJ655401:GOJ655402 GYF655401:GYF655402 HIB655401:HIB655402 HRX655401:HRX655402 IBT655401:IBT655402 ILP655401:ILP655402 IVL655401:IVL655402 JFH655401:JFH655402 JPD655401:JPD655402 JYZ655401:JYZ655402 KIV655401:KIV655402 KSR655401:KSR655402 LCN655401:LCN655402 LMJ655401:LMJ655402 LWF655401:LWF655402 MGB655401:MGB655402 MPX655401:MPX655402 MZT655401:MZT655402 NJP655401:NJP655402 NTL655401:NTL655402 ODH655401:ODH655402 OND655401:OND655402 OWZ655401:OWZ655402 PGV655401:PGV655402 PQR655401:PQR655402 QAN655401:QAN655402 QKJ655401:QKJ655402 QUF655401:QUF655402 REB655401:REB655402 RNX655401:RNX655402 RXT655401:RXT655402 SHP655401:SHP655402 SRL655401:SRL655402 TBH655401:TBH655402 TLD655401:TLD655402 TUZ655401:TUZ655402 UEV655401:UEV655402 UOR655401:UOR655402 UYN655401:UYN655402 VIJ655401:VIJ655402 VSF655401:VSF655402 WCB655401:WCB655402 WLX655401:WLX655402 WVT655401:WVT655402 L720937:L720938 JH720937:JH720938 TD720937:TD720938 ACZ720937:ACZ720938 AMV720937:AMV720938 AWR720937:AWR720938 BGN720937:BGN720938 BQJ720937:BQJ720938 CAF720937:CAF720938 CKB720937:CKB720938 CTX720937:CTX720938 DDT720937:DDT720938 DNP720937:DNP720938 DXL720937:DXL720938 EHH720937:EHH720938 ERD720937:ERD720938 FAZ720937:FAZ720938 FKV720937:FKV720938 FUR720937:FUR720938 GEN720937:GEN720938 GOJ720937:GOJ720938 GYF720937:GYF720938 HIB720937:HIB720938 HRX720937:HRX720938 IBT720937:IBT720938 ILP720937:ILP720938 IVL720937:IVL720938 JFH720937:JFH720938 JPD720937:JPD720938 JYZ720937:JYZ720938 KIV720937:KIV720938 KSR720937:KSR720938 LCN720937:LCN720938 LMJ720937:LMJ720938 LWF720937:LWF720938 MGB720937:MGB720938 MPX720937:MPX720938 MZT720937:MZT720938 NJP720937:NJP720938 NTL720937:NTL720938 ODH720937:ODH720938 OND720937:OND720938 OWZ720937:OWZ720938 PGV720937:PGV720938 PQR720937:PQR720938 QAN720937:QAN720938 QKJ720937:QKJ720938 QUF720937:QUF720938 REB720937:REB720938 RNX720937:RNX720938 RXT720937:RXT720938 SHP720937:SHP720938 SRL720937:SRL720938 TBH720937:TBH720938 TLD720937:TLD720938 TUZ720937:TUZ720938 UEV720937:UEV720938 UOR720937:UOR720938 UYN720937:UYN720938 VIJ720937:VIJ720938 VSF720937:VSF720938 WCB720937:WCB720938 WLX720937:WLX720938 WVT720937:WVT720938 L786473:L786474 JH786473:JH786474 TD786473:TD786474 ACZ786473:ACZ786474 AMV786473:AMV786474 AWR786473:AWR786474 BGN786473:BGN786474 BQJ786473:BQJ786474 CAF786473:CAF786474 CKB786473:CKB786474 CTX786473:CTX786474 DDT786473:DDT786474 DNP786473:DNP786474 DXL786473:DXL786474 EHH786473:EHH786474 ERD786473:ERD786474 FAZ786473:FAZ786474 FKV786473:FKV786474 FUR786473:FUR786474 GEN786473:GEN786474 GOJ786473:GOJ786474 GYF786473:GYF786474 HIB786473:HIB786474 HRX786473:HRX786474 IBT786473:IBT786474 ILP786473:ILP786474 IVL786473:IVL786474 JFH786473:JFH786474 JPD786473:JPD786474 JYZ786473:JYZ786474 KIV786473:KIV786474 KSR786473:KSR786474 LCN786473:LCN786474 LMJ786473:LMJ786474 LWF786473:LWF786474 MGB786473:MGB786474 MPX786473:MPX786474 MZT786473:MZT786474 NJP786473:NJP786474 NTL786473:NTL786474 ODH786473:ODH786474 OND786473:OND786474 OWZ786473:OWZ786474 PGV786473:PGV786474 PQR786473:PQR786474 QAN786473:QAN786474 QKJ786473:QKJ786474 QUF786473:QUF786474 REB786473:REB786474 RNX786473:RNX786474 RXT786473:RXT786474 SHP786473:SHP786474 SRL786473:SRL786474 TBH786473:TBH786474 TLD786473:TLD786474 TUZ786473:TUZ786474 UEV786473:UEV786474 UOR786473:UOR786474 UYN786473:UYN786474 VIJ786473:VIJ786474 VSF786473:VSF786474 WCB786473:WCB786474 WLX786473:WLX786474 WVT786473:WVT786474 L852009:L852010 JH852009:JH852010 TD852009:TD852010 ACZ852009:ACZ852010 AMV852009:AMV852010 AWR852009:AWR852010 BGN852009:BGN852010 BQJ852009:BQJ852010 CAF852009:CAF852010 CKB852009:CKB852010 CTX852009:CTX852010 DDT852009:DDT852010 DNP852009:DNP852010 DXL852009:DXL852010 EHH852009:EHH852010 ERD852009:ERD852010 FAZ852009:FAZ852010 FKV852009:FKV852010 FUR852009:FUR852010 GEN852009:GEN852010 GOJ852009:GOJ852010 GYF852009:GYF852010 HIB852009:HIB852010 HRX852009:HRX852010 IBT852009:IBT852010 ILP852009:ILP852010 IVL852009:IVL852010 JFH852009:JFH852010 JPD852009:JPD852010 JYZ852009:JYZ852010 KIV852009:KIV852010 KSR852009:KSR852010 LCN852009:LCN852010 LMJ852009:LMJ852010 LWF852009:LWF852010 MGB852009:MGB852010 MPX852009:MPX852010 MZT852009:MZT852010 NJP852009:NJP852010 NTL852009:NTL852010 ODH852009:ODH852010 OND852009:OND852010 OWZ852009:OWZ852010 PGV852009:PGV852010 PQR852009:PQR852010 QAN852009:QAN852010 QKJ852009:QKJ852010 QUF852009:QUF852010 REB852009:REB852010 RNX852009:RNX852010 RXT852009:RXT852010 SHP852009:SHP852010 SRL852009:SRL852010 TBH852009:TBH852010 TLD852009:TLD852010 TUZ852009:TUZ852010 UEV852009:UEV852010 UOR852009:UOR852010 UYN852009:UYN852010 VIJ852009:VIJ852010 VSF852009:VSF852010 WCB852009:WCB852010 WLX852009:WLX852010 WVT852009:WVT852010 L917545:L917546 JH917545:JH917546 TD917545:TD917546 ACZ917545:ACZ917546 AMV917545:AMV917546 AWR917545:AWR917546 BGN917545:BGN917546 BQJ917545:BQJ917546 CAF917545:CAF917546 CKB917545:CKB917546 CTX917545:CTX917546 DDT917545:DDT917546 DNP917545:DNP917546 DXL917545:DXL917546 EHH917545:EHH917546 ERD917545:ERD917546 FAZ917545:FAZ917546 FKV917545:FKV917546 FUR917545:FUR917546 GEN917545:GEN917546 GOJ917545:GOJ917546 GYF917545:GYF917546 HIB917545:HIB917546 HRX917545:HRX917546 IBT917545:IBT917546 ILP917545:ILP917546 IVL917545:IVL917546 JFH917545:JFH917546 JPD917545:JPD917546 JYZ917545:JYZ917546 KIV917545:KIV917546 KSR917545:KSR917546 LCN917545:LCN917546 LMJ917545:LMJ917546 LWF917545:LWF917546 MGB917545:MGB917546 MPX917545:MPX917546 MZT917545:MZT917546 NJP917545:NJP917546 NTL917545:NTL917546 ODH917545:ODH917546 OND917545:OND917546 OWZ917545:OWZ917546 PGV917545:PGV917546 PQR917545:PQR917546 QAN917545:QAN917546 QKJ917545:QKJ917546 QUF917545:QUF917546 REB917545:REB917546 RNX917545:RNX917546 RXT917545:RXT917546 SHP917545:SHP917546 SRL917545:SRL917546 TBH917545:TBH917546 TLD917545:TLD917546 TUZ917545:TUZ917546 UEV917545:UEV917546 UOR917545:UOR917546 UYN917545:UYN917546 VIJ917545:VIJ917546 VSF917545:VSF917546 WCB917545:WCB917546 WLX917545:WLX917546 WVT917545:WVT917546 L983081:L983082 JH983081:JH983082 TD983081:TD983082 ACZ983081:ACZ983082 AMV983081:AMV983082 AWR983081:AWR983082 BGN983081:BGN983082 BQJ983081:BQJ983082 CAF983081:CAF983082 CKB983081:CKB983082 CTX983081:CTX983082 DDT983081:DDT983082 DNP983081:DNP983082 DXL983081:DXL983082 EHH983081:EHH983082 ERD983081:ERD983082 FAZ983081:FAZ983082 FKV983081:FKV983082 FUR983081:FUR983082 GEN983081:GEN983082 GOJ983081:GOJ983082 GYF983081:GYF983082 HIB983081:HIB983082 HRX983081:HRX983082 IBT983081:IBT983082 ILP983081:ILP983082 IVL983081:IVL983082 JFH983081:JFH983082 JPD983081:JPD983082 JYZ983081:JYZ983082 KIV983081:KIV983082 KSR983081:KSR983082 LCN983081:LCN983082 LMJ983081:LMJ983082 LWF983081:LWF983082 MGB983081:MGB983082 MPX983081:MPX983082 MZT983081:MZT983082 NJP983081:NJP983082 NTL983081:NTL983082 ODH983081:ODH983082 OND983081:OND983082 OWZ983081:OWZ983082 PGV983081:PGV983082 PQR983081:PQR983082 QAN983081:QAN983082 QKJ983081:QKJ983082 QUF983081:QUF983082 REB983081:REB983082 RNX983081:RNX983082 RXT983081:RXT983082 SHP983081:SHP983082 SRL983081:SRL983082 TBH983081:TBH983082 TLD983081:TLD983082 TUZ983081:TUZ983082 UEV983081:UEV983082 UOR983081:UOR983082 UYN983081:UYN983082 VIJ983081:VIJ983082 VSF983081:VSF983082 WCB983081:WCB983082 WLX983081:WLX983082 WVT983081:WVT983082 L38:L39 JH38:JH39 TD38:TD39 ACZ38:ACZ39 AMV38:AMV39 AWR38:AWR39 BGN38:BGN39 BQJ38:BQJ39 CAF38:CAF39 CKB38:CKB39 CTX38:CTX39 DDT38:DDT39 DNP38:DNP39 DXL38:DXL39 EHH38:EHH39 ERD38:ERD39 FAZ38:FAZ39 FKV38:FKV39 FUR38:FUR39 GEN38:GEN39 GOJ38:GOJ39 GYF38:GYF39 HIB38:HIB39 HRX38:HRX39 IBT38:IBT39 ILP38:ILP39 IVL38:IVL39 JFH38:JFH39 JPD38:JPD39 JYZ38:JYZ39 KIV38:KIV39 KSR38:KSR39 LCN38:LCN39 LMJ38:LMJ39 LWF38:LWF39 MGB38:MGB39 MPX38:MPX39 MZT38:MZT39 NJP38:NJP39 NTL38:NTL39 ODH38:ODH39 OND38:OND39 OWZ38:OWZ39 PGV38:PGV39 PQR38:PQR39 QAN38:QAN39 QKJ38:QKJ39 QUF38:QUF39 REB38:REB39 RNX38:RNX39 RXT38:RXT39 SHP38:SHP39 SRL38:SRL39 TBH38:TBH39 TLD38:TLD39 TUZ38:TUZ39 UEV38:UEV39 UOR38:UOR39 UYN38:UYN39 VIJ38:VIJ39 VSF38:VSF39 WCB38:WCB39 WLX38:WLX39 WVT38:WVT39 L65574:L65575 JH65574:JH65575 TD65574:TD65575 ACZ65574:ACZ65575 AMV65574:AMV65575 AWR65574:AWR65575 BGN65574:BGN65575 BQJ65574:BQJ65575 CAF65574:CAF65575 CKB65574:CKB65575 CTX65574:CTX65575 DDT65574:DDT65575 DNP65574:DNP65575 DXL65574:DXL65575 EHH65574:EHH65575 ERD65574:ERD65575 FAZ65574:FAZ65575 FKV65574:FKV65575 FUR65574:FUR65575 GEN65574:GEN65575 GOJ65574:GOJ65575 GYF65574:GYF65575 HIB65574:HIB65575 HRX65574:HRX65575 IBT65574:IBT65575 ILP65574:ILP65575 IVL65574:IVL65575 JFH65574:JFH65575 JPD65574:JPD65575 JYZ65574:JYZ65575 KIV65574:KIV65575 KSR65574:KSR65575 LCN65574:LCN65575 LMJ65574:LMJ65575 LWF65574:LWF65575 MGB65574:MGB65575 MPX65574:MPX65575 MZT65574:MZT65575 NJP65574:NJP65575 NTL65574:NTL65575 ODH65574:ODH65575 OND65574:OND65575 OWZ65574:OWZ65575 PGV65574:PGV65575 PQR65574:PQR65575 QAN65574:QAN65575 QKJ65574:QKJ65575 QUF65574:QUF65575 REB65574:REB65575 RNX65574:RNX65575 RXT65574:RXT65575 SHP65574:SHP65575 SRL65574:SRL65575 TBH65574:TBH65575 TLD65574:TLD65575 TUZ65574:TUZ65575 UEV65574:UEV65575 UOR65574:UOR65575 UYN65574:UYN65575 VIJ65574:VIJ65575 VSF65574:VSF65575 WCB65574:WCB65575 WLX65574:WLX65575 WVT65574:WVT65575 L131110:L131111 JH131110:JH131111 TD131110:TD131111 ACZ131110:ACZ131111 AMV131110:AMV131111 AWR131110:AWR131111 BGN131110:BGN131111 BQJ131110:BQJ131111 CAF131110:CAF131111 CKB131110:CKB131111 CTX131110:CTX131111 DDT131110:DDT131111 DNP131110:DNP131111 DXL131110:DXL131111 EHH131110:EHH131111 ERD131110:ERD131111 FAZ131110:FAZ131111 FKV131110:FKV131111 FUR131110:FUR131111 GEN131110:GEN131111 GOJ131110:GOJ131111 GYF131110:GYF131111 HIB131110:HIB131111 HRX131110:HRX131111 IBT131110:IBT131111 ILP131110:ILP131111 IVL131110:IVL131111 JFH131110:JFH131111 JPD131110:JPD131111 JYZ131110:JYZ131111 KIV131110:KIV131111 KSR131110:KSR131111 LCN131110:LCN131111 LMJ131110:LMJ131111 LWF131110:LWF131111 MGB131110:MGB131111 MPX131110:MPX131111 MZT131110:MZT131111 NJP131110:NJP131111 NTL131110:NTL131111 ODH131110:ODH131111 OND131110:OND131111 OWZ131110:OWZ131111 PGV131110:PGV131111 PQR131110:PQR131111 QAN131110:QAN131111 QKJ131110:QKJ131111 QUF131110:QUF131111 REB131110:REB131111 RNX131110:RNX131111 RXT131110:RXT131111 SHP131110:SHP131111 SRL131110:SRL131111 TBH131110:TBH131111 TLD131110:TLD131111 TUZ131110:TUZ131111 UEV131110:UEV131111 UOR131110:UOR131111 UYN131110:UYN131111 VIJ131110:VIJ131111 VSF131110:VSF131111 WCB131110:WCB131111 WLX131110:WLX131111 WVT131110:WVT131111 L196646:L196647 JH196646:JH196647 TD196646:TD196647 ACZ196646:ACZ196647 AMV196646:AMV196647 AWR196646:AWR196647 BGN196646:BGN196647 BQJ196646:BQJ196647 CAF196646:CAF196647 CKB196646:CKB196647 CTX196646:CTX196647 DDT196646:DDT196647 DNP196646:DNP196647 DXL196646:DXL196647 EHH196646:EHH196647 ERD196646:ERD196647 FAZ196646:FAZ196647 FKV196646:FKV196647 FUR196646:FUR196647 GEN196646:GEN196647 GOJ196646:GOJ196647 GYF196646:GYF196647 HIB196646:HIB196647 HRX196646:HRX196647 IBT196646:IBT196647 ILP196646:ILP196647 IVL196646:IVL196647 JFH196646:JFH196647 JPD196646:JPD196647 JYZ196646:JYZ196647 KIV196646:KIV196647 KSR196646:KSR196647 LCN196646:LCN196647 LMJ196646:LMJ196647 LWF196646:LWF196647 MGB196646:MGB196647 MPX196646:MPX196647 MZT196646:MZT196647 NJP196646:NJP196647 NTL196646:NTL196647 ODH196646:ODH196647 OND196646:OND196647 OWZ196646:OWZ196647 PGV196646:PGV196647 PQR196646:PQR196647 QAN196646:QAN196647 QKJ196646:QKJ196647 QUF196646:QUF196647 REB196646:REB196647 RNX196646:RNX196647 RXT196646:RXT196647 SHP196646:SHP196647 SRL196646:SRL196647 TBH196646:TBH196647 TLD196646:TLD196647 TUZ196646:TUZ196647 UEV196646:UEV196647 UOR196646:UOR196647 UYN196646:UYN196647 VIJ196646:VIJ196647 VSF196646:VSF196647 WCB196646:WCB196647 WLX196646:WLX196647 WVT196646:WVT196647 L262182:L262183 JH262182:JH262183 TD262182:TD262183 ACZ262182:ACZ262183 AMV262182:AMV262183 AWR262182:AWR262183 BGN262182:BGN262183 BQJ262182:BQJ262183 CAF262182:CAF262183 CKB262182:CKB262183 CTX262182:CTX262183 DDT262182:DDT262183 DNP262182:DNP262183 DXL262182:DXL262183 EHH262182:EHH262183 ERD262182:ERD262183 FAZ262182:FAZ262183 FKV262182:FKV262183 FUR262182:FUR262183 GEN262182:GEN262183 GOJ262182:GOJ262183 GYF262182:GYF262183 HIB262182:HIB262183 HRX262182:HRX262183 IBT262182:IBT262183 ILP262182:ILP262183 IVL262182:IVL262183 JFH262182:JFH262183 JPD262182:JPD262183 JYZ262182:JYZ262183 KIV262182:KIV262183 KSR262182:KSR262183 LCN262182:LCN262183 LMJ262182:LMJ262183 LWF262182:LWF262183 MGB262182:MGB262183 MPX262182:MPX262183 MZT262182:MZT262183 NJP262182:NJP262183 NTL262182:NTL262183 ODH262182:ODH262183 OND262182:OND262183 OWZ262182:OWZ262183 PGV262182:PGV262183 PQR262182:PQR262183 QAN262182:QAN262183 QKJ262182:QKJ262183 QUF262182:QUF262183 REB262182:REB262183 RNX262182:RNX262183 RXT262182:RXT262183 SHP262182:SHP262183 SRL262182:SRL262183 TBH262182:TBH262183 TLD262182:TLD262183 TUZ262182:TUZ262183 UEV262182:UEV262183 UOR262182:UOR262183 UYN262182:UYN262183 VIJ262182:VIJ262183 VSF262182:VSF262183 WCB262182:WCB262183 WLX262182:WLX262183 WVT262182:WVT262183 L327718:L327719 JH327718:JH327719 TD327718:TD327719 ACZ327718:ACZ327719 AMV327718:AMV327719 AWR327718:AWR327719 BGN327718:BGN327719 BQJ327718:BQJ327719 CAF327718:CAF327719 CKB327718:CKB327719 CTX327718:CTX327719 DDT327718:DDT327719 DNP327718:DNP327719 DXL327718:DXL327719 EHH327718:EHH327719 ERD327718:ERD327719 FAZ327718:FAZ327719 FKV327718:FKV327719 FUR327718:FUR327719 GEN327718:GEN327719 GOJ327718:GOJ327719 GYF327718:GYF327719 HIB327718:HIB327719 HRX327718:HRX327719 IBT327718:IBT327719 ILP327718:ILP327719 IVL327718:IVL327719 JFH327718:JFH327719 JPD327718:JPD327719 JYZ327718:JYZ327719 KIV327718:KIV327719 KSR327718:KSR327719 LCN327718:LCN327719 LMJ327718:LMJ327719 LWF327718:LWF327719 MGB327718:MGB327719 MPX327718:MPX327719 MZT327718:MZT327719 NJP327718:NJP327719 NTL327718:NTL327719 ODH327718:ODH327719 OND327718:OND327719 OWZ327718:OWZ327719 PGV327718:PGV327719 PQR327718:PQR327719 QAN327718:QAN327719 QKJ327718:QKJ327719 QUF327718:QUF327719 REB327718:REB327719 RNX327718:RNX327719 RXT327718:RXT327719 SHP327718:SHP327719 SRL327718:SRL327719 TBH327718:TBH327719 TLD327718:TLD327719 TUZ327718:TUZ327719 UEV327718:UEV327719 UOR327718:UOR327719 UYN327718:UYN327719 VIJ327718:VIJ327719 VSF327718:VSF327719 WCB327718:WCB327719 WLX327718:WLX327719 WVT327718:WVT327719 L393254:L393255 JH393254:JH393255 TD393254:TD393255 ACZ393254:ACZ393255 AMV393254:AMV393255 AWR393254:AWR393255 BGN393254:BGN393255 BQJ393254:BQJ393255 CAF393254:CAF393255 CKB393254:CKB393255 CTX393254:CTX393255 DDT393254:DDT393255 DNP393254:DNP393255 DXL393254:DXL393255 EHH393254:EHH393255 ERD393254:ERD393255 FAZ393254:FAZ393255 FKV393254:FKV393255 FUR393254:FUR393255 GEN393254:GEN393255 GOJ393254:GOJ393255 GYF393254:GYF393255 HIB393254:HIB393255 HRX393254:HRX393255 IBT393254:IBT393255 ILP393254:ILP393255 IVL393254:IVL393255 JFH393254:JFH393255 JPD393254:JPD393255 JYZ393254:JYZ393255 KIV393254:KIV393255 KSR393254:KSR393255 LCN393254:LCN393255 LMJ393254:LMJ393255 LWF393254:LWF393255 MGB393254:MGB393255 MPX393254:MPX393255 MZT393254:MZT393255 NJP393254:NJP393255 NTL393254:NTL393255 ODH393254:ODH393255 OND393254:OND393255 OWZ393254:OWZ393255 PGV393254:PGV393255 PQR393254:PQR393255 QAN393254:QAN393255 QKJ393254:QKJ393255 QUF393254:QUF393255 REB393254:REB393255 RNX393254:RNX393255 RXT393254:RXT393255 SHP393254:SHP393255 SRL393254:SRL393255 TBH393254:TBH393255 TLD393254:TLD393255 TUZ393254:TUZ393255 UEV393254:UEV393255 UOR393254:UOR393255 UYN393254:UYN393255 VIJ393254:VIJ393255 VSF393254:VSF393255 WCB393254:WCB393255 WLX393254:WLX393255 WVT393254:WVT393255 L458790:L458791 JH458790:JH458791 TD458790:TD458791 ACZ458790:ACZ458791 AMV458790:AMV458791 AWR458790:AWR458791 BGN458790:BGN458791 BQJ458790:BQJ458791 CAF458790:CAF458791 CKB458790:CKB458791 CTX458790:CTX458791 DDT458790:DDT458791 DNP458790:DNP458791 DXL458790:DXL458791 EHH458790:EHH458791 ERD458790:ERD458791 FAZ458790:FAZ458791 FKV458790:FKV458791 FUR458790:FUR458791 GEN458790:GEN458791 GOJ458790:GOJ458791 GYF458790:GYF458791 HIB458790:HIB458791 HRX458790:HRX458791 IBT458790:IBT458791 ILP458790:ILP458791 IVL458790:IVL458791 JFH458790:JFH458791 JPD458790:JPD458791 JYZ458790:JYZ458791 KIV458790:KIV458791 KSR458790:KSR458791 LCN458790:LCN458791 LMJ458790:LMJ458791 LWF458790:LWF458791 MGB458790:MGB458791 MPX458790:MPX458791 MZT458790:MZT458791 NJP458790:NJP458791 NTL458790:NTL458791 ODH458790:ODH458791 OND458790:OND458791 OWZ458790:OWZ458791 PGV458790:PGV458791 PQR458790:PQR458791 QAN458790:QAN458791 QKJ458790:QKJ458791 QUF458790:QUF458791 REB458790:REB458791 RNX458790:RNX458791 RXT458790:RXT458791 SHP458790:SHP458791 SRL458790:SRL458791 TBH458790:TBH458791 TLD458790:TLD458791 TUZ458790:TUZ458791 UEV458790:UEV458791 UOR458790:UOR458791 UYN458790:UYN458791 VIJ458790:VIJ458791 VSF458790:VSF458791 WCB458790:WCB458791 WLX458790:WLX458791 WVT458790:WVT458791 L524326:L524327 JH524326:JH524327 TD524326:TD524327 ACZ524326:ACZ524327 AMV524326:AMV524327 AWR524326:AWR524327 BGN524326:BGN524327 BQJ524326:BQJ524327 CAF524326:CAF524327 CKB524326:CKB524327 CTX524326:CTX524327 DDT524326:DDT524327 DNP524326:DNP524327 DXL524326:DXL524327 EHH524326:EHH524327 ERD524326:ERD524327 FAZ524326:FAZ524327 FKV524326:FKV524327 FUR524326:FUR524327 GEN524326:GEN524327 GOJ524326:GOJ524327 GYF524326:GYF524327 HIB524326:HIB524327 HRX524326:HRX524327 IBT524326:IBT524327 ILP524326:ILP524327 IVL524326:IVL524327 JFH524326:JFH524327 JPD524326:JPD524327 JYZ524326:JYZ524327 KIV524326:KIV524327 KSR524326:KSR524327 LCN524326:LCN524327 LMJ524326:LMJ524327 LWF524326:LWF524327 MGB524326:MGB524327 MPX524326:MPX524327 MZT524326:MZT524327 NJP524326:NJP524327 NTL524326:NTL524327 ODH524326:ODH524327 OND524326:OND524327 OWZ524326:OWZ524327 PGV524326:PGV524327 PQR524326:PQR524327 QAN524326:QAN524327 QKJ524326:QKJ524327 QUF524326:QUF524327 REB524326:REB524327 RNX524326:RNX524327 RXT524326:RXT524327 SHP524326:SHP524327 SRL524326:SRL524327 TBH524326:TBH524327 TLD524326:TLD524327 TUZ524326:TUZ524327 UEV524326:UEV524327 UOR524326:UOR524327 UYN524326:UYN524327 VIJ524326:VIJ524327 VSF524326:VSF524327 WCB524326:WCB524327 WLX524326:WLX524327 WVT524326:WVT524327 L589862:L589863 JH589862:JH589863 TD589862:TD589863 ACZ589862:ACZ589863 AMV589862:AMV589863 AWR589862:AWR589863 BGN589862:BGN589863 BQJ589862:BQJ589863 CAF589862:CAF589863 CKB589862:CKB589863 CTX589862:CTX589863 DDT589862:DDT589863 DNP589862:DNP589863 DXL589862:DXL589863 EHH589862:EHH589863 ERD589862:ERD589863 FAZ589862:FAZ589863 FKV589862:FKV589863 FUR589862:FUR589863 GEN589862:GEN589863 GOJ589862:GOJ589863 GYF589862:GYF589863 HIB589862:HIB589863 HRX589862:HRX589863 IBT589862:IBT589863 ILP589862:ILP589863 IVL589862:IVL589863 JFH589862:JFH589863 JPD589862:JPD589863 JYZ589862:JYZ589863 KIV589862:KIV589863 KSR589862:KSR589863 LCN589862:LCN589863 LMJ589862:LMJ589863 LWF589862:LWF589863 MGB589862:MGB589863 MPX589862:MPX589863 MZT589862:MZT589863 NJP589862:NJP589863 NTL589862:NTL589863 ODH589862:ODH589863 OND589862:OND589863 OWZ589862:OWZ589863 PGV589862:PGV589863 PQR589862:PQR589863 QAN589862:QAN589863 QKJ589862:QKJ589863 QUF589862:QUF589863 REB589862:REB589863 RNX589862:RNX589863 RXT589862:RXT589863 SHP589862:SHP589863 SRL589862:SRL589863 TBH589862:TBH589863 TLD589862:TLD589863 TUZ589862:TUZ589863 UEV589862:UEV589863 UOR589862:UOR589863 UYN589862:UYN589863 VIJ589862:VIJ589863 VSF589862:VSF589863 WCB589862:WCB589863 WLX589862:WLX589863 WVT589862:WVT589863 L655398:L655399 JH655398:JH655399 TD655398:TD655399 ACZ655398:ACZ655399 AMV655398:AMV655399 AWR655398:AWR655399 BGN655398:BGN655399 BQJ655398:BQJ655399 CAF655398:CAF655399 CKB655398:CKB655399 CTX655398:CTX655399 DDT655398:DDT655399 DNP655398:DNP655399 DXL655398:DXL655399 EHH655398:EHH655399 ERD655398:ERD655399 FAZ655398:FAZ655399 FKV655398:FKV655399 FUR655398:FUR655399 GEN655398:GEN655399 GOJ655398:GOJ655399 GYF655398:GYF655399 HIB655398:HIB655399 HRX655398:HRX655399 IBT655398:IBT655399 ILP655398:ILP655399 IVL655398:IVL655399 JFH655398:JFH655399 JPD655398:JPD655399 JYZ655398:JYZ655399 KIV655398:KIV655399 KSR655398:KSR655399 LCN655398:LCN655399 LMJ655398:LMJ655399 LWF655398:LWF655399 MGB655398:MGB655399 MPX655398:MPX655399 MZT655398:MZT655399 NJP655398:NJP655399 NTL655398:NTL655399 ODH655398:ODH655399 OND655398:OND655399 OWZ655398:OWZ655399 PGV655398:PGV655399 PQR655398:PQR655399 QAN655398:QAN655399 QKJ655398:QKJ655399 QUF655398:QUF655399 REB655398:REB655399 RNX655398:RNX655399 RXT655398:RXT655399 SHP655398:SHP655399 SRL655398:SRL655399 TBH655398:TBH655399 TLD655398:TLD655399 TUZ655398:TUZ655399 UEV655398:UEV655399 UOR655398:UOR655399 UYN655398:UYN655399 VIJ655398:VIJ655399 VSF655398:VSF655399 WCB655398:WCB655399 WLX655398:WLX655399 WVT655398:WVT655399 L720934:L720935 JH720934:JH720935 TD720934:TD720935 ACZ720934:ACZ720935 AMV720934:AMV720935 AWR720934:AWR720935 BGN720934:BGN720935 BQJ720934:BQJ720935 CAF720934:CAF720935 CKB720934:CKB720935 CTX720934:CTX720935 DDT720934:DDT720935 DNP720934:DNP720935 DXL720934:DXL720935 EHH720934:EHH720935 ERD720934:ERD720935 FAZ720934:FAZ720935 FKV720934:FKV720935 FUR720934:FUR720935 GEN720934:GEN720935 GOJ720934:GOJ720935 GYF720934:GYF720935 HIB720934:HIB720935 HRX720934:HRX720935 IBT720934:IBT720935 ILP720934:ILP720935 IVL720934:IVL720935 JFH720934:JFH720935 JPD720934:JPD720935 JYZ720934:JYZ720935 KIV720934:KIV720935 KSR720934:KSR720935 LCN720934:LCN720935 LMJ720934:LMJ720935 LWF720934:LWF720935 MGB720934:MGB720935 MPX720934:MPX720935 MZT720934:MZT720935 NJP720934:NJP720935 NTL720934:NTL720935 ODH720934:ODH720935 OND720934:OND720935 OWZ720934:OWZ720935 PGV720934:PGV720935 PQR720934:PQR720935 QAN720934:QAN720935 QKJ720934:QKJ720935 QUF720934:QUF720935 REB720934:REB720935 RNX720934:RNX720935 RXT720934:RXT720935 SHP720934:SHP720935 SRL720934:SRL720935 TBH720934:TBH720935 TLD720934:TLD720935 TUZ720934:TUZ720935 UEV720934:UEV720935 UOR720934:UOR720935 UYN720934:UYN720935 VIJ720934:VIJ720935 VSF720934:VSF720935 WCB720934:WCB720935 WLX720934:WLX720935 WVT720934:WVT720935 L786470:L786471 JH786470:JH786471 TD786470:TD786471 ACZ786470:ACZ786471 AMV786470:AMV786471 AWR786470:AWR786471 BGN786470:BGN786471 BQJ786470:BQJ786471 CAF786470:CAF786471 CKB786470:CKB786471 CTX786470:CTX786471 DDT786470:DDT786471 DNP786470:DNP786471 DXL786470:DXL786471 EHH786470:EHH786471 ERD786470:ERD786471 FAZ786470:FAZ786471 FKV786470:FKV786471 FUR786470:FUR786471 GEN786470:GEN786471 GOJ786470:GOJ786471 GYF786470:GYF786471 HIB786470:HIB786471 HRX786470:HRX786471 IBT786470:IBT786471 ILP786470:ILP786471 IVL786470:IVL786471 JFH786470:JFH786471 JPD786470:JPD786471 JYZ786470:JYZ786471 KIV786470:KIV786471 KSR786470:KSR786471 LCN786470:LCN786471 LMJ786470:LMJ786471 LWF786470:LWF786471 MGB786470:MGB786471 MPX786470:MPX786471 MZT786470:MZT786471 NJP786470:NJP786471 NTL786470:NTL786471 ODH786470:ODH786471 OND786470:OND786471 OWZ786470:OWZ786471 PGV786470:PGV786471 PQR786470:PQR786471 QAN786470:QAN786471 QKJ786470:QKJ786471 QUF786470:QUF786471 REB786470:REB786471 RNX786470:RNX786471 RXT786470:RXT786471 SHP786470:SHP786471 SRL786470:SRL786471 TBH786470:TBH786471 TLD786470:TLD786471 TUZ786470:TUZ786471 UEV786470:UEV786471 UOR786470:UOR786471 UYN786470:UYN786471 VIJ786470:VIJ786471 VSF786470:VSF786471 WCB786470:WCB786471 WLX786470:WLX786471 WVT786470:WVT786471 L852006:L852007 JH852006:JH852007 TD852006:TD852007 ACZ852006:ACZ852007 AMV852006:AMV852007 AWR852006:AWR852007 BGN852006:BGN852007 BQJ852006:BQJ852007 CAF852006:CAF852007 CKB852006:CKB852007 CTX852006:CTX852007 DDT852006:DDT852007 DNP852006:DNP852007 DXL852006:DXL852007 EHH852006:EHH852007 ERD852006:ERD852007 FAZ852006:FAZ852007 FKV852006:FKV852007 FUR852006:FUR852007 GEN852006:GEN852007 GOJ852006:GOJ852007 GYF852006:GYF852007 HIB852006:HIB852007 HRX852006:HRX852007 IBT852006:IBT852007 ILP852006:ILP852007 IVL852006:IVL852007 JFH852006:JFH852007 JPD852006:JPD852007 JYZ852006:JYZ852007 KIV852006:KIV852007 KSR852006:KSR852007 LCN852006:LCN852007 LMJ852006:LMJ852007 LWF852006:LWF852007 MGB852006:MGB852007 MPX852006:MPX852007 MZT852006:MZT852007 NJP852006:NJP852007 NTL852006:NTL852007 ODH852006:ODH852007 OND852006:OND852007 OWZ852006:OWZ852007 PGV852006:PGV852007 PQR852006:PQR852007 QAN852006:QAN852007 QKJ852006:QKJ852007 QUF852006:QUF852007 REB852006:REB852007 RNX852006:RNX852007 RXT852006:RXT852007 SHP852006:SHP852007 SRL852006:SRL852007 TBH852006:TBH852007 TLD852006:TLD852007 TUZ852006:TUZ852007 UEV852006:UEV852007 UOR852006:UOR852007 UYN852006:UYN852007 VIJ852006:VIJ852007 VSF852006:VSF852007 WCB852006:WCB852007 WLX852006:WLX852007 WVT852006:WVT852007 L917542:L917543 JH917542:JH917543 TD917542:TD917543 ACZ917542:ACZ917543 AMV917542:AMV917543 AWR917542:AWR917543 BGN917542:BGN917543 BQJ917542:BQJ917543 CAF917542:CAF917543 CKB917542:CKB917543 CTX917542:CTX917543 DDT917542:DDT917543 DNP917542:DNP917543 DXL917542:DXL917543 EHH917542:EHH917543 ERD917542:ERD917543 FAZ917542:FAZ917543 FKV917542:FKV917543 FUR917542:FUR917543 GEN917542:GEN917543 GOJ917542:GOJ917543 GYF917542:GYF917543 HIB917542:HIB917543 HRX917542:HRX917543 IBT917542:IBT917543 ILP917542:ILP917543 IVL917542:IVL917543 JFH917542:JFH917543 JPD917542:JPD917543 JYZ917542:JYZ917543 KIV917542:KIV917543 KSR917542:KSR917543 LCN917542:LCN917543 LMJ917542:LMJ917543 LWF917542:LWF917543 MGB917542:MGB917543 MPX917542:MPX917543 MZT917542:MZT917543 NJP917542:NJP917543 NTL917542:NTL917543 ODH917542:ODH917543 OND917542:OND917543 OWZ917542:OWZ917543 PGV917542:PGV917543 PQR917542:PQR917543 QAN917542:QAN917543 QKJ917542:QKJ917543 QUF917542:QUF917543 REB917542:REB917543 RNX917542:RNX917543 RXT917542:RXT917543 SHP917542:SHP917543 SRL917542:SRL917543 TBH917542:TBH917543 TLD917542:TLD917543 TUZ917542:TUZ917543 UEV917542:UEV917543 UOR917542:UOR917543 UYN917542:UYN917543 VIJ917542:VIJ917543 VSF917542:VSF917543 WCB917542:WCB917543 WLX917542:WLX917543 WVT917542:WVT917543 L983078:L983079 JH983078:JH983079 TD983078:TD983079 ACZ983078:ACZ983079 AMV983078:AMV983079 AWR983078:AWR983079 BGN983078:BGN983079 BQJ983078:BQJ983079 CAF983078:CAF983079 CKB983078:CKB983079 CTX983078:CTX983079 DDT983078:DDT983079 DNP983078:DNP983079 DXL983078:DXL983079 EHH983078:EHH983079 ERD983078:ERD983079 FAZ983078:FAZ983079 FKV983078:FKV983079 FUR983078:FUR983079 GEN983078:GEN983079 GOJ983078:GOJ983079 GYF983078:GYF983079 HIB983078:HIB983079 HRX983078:HRX983079 IBT983078:IBT983079 ILP983078:ILP983079 IVL983078:IVL983079 JFH983078:JFH983079 JPD983078:JPD983079 JYZ983078:JYZ983079 KIV983078:KIV983079 KSR983078:KSR983079 LCN983078:LCN983079 LMJ983078:LMJ983079 LWF983078:LWF983079 MGB983078:MGB983079 MPX983078:MPX983079 MZT983078:MZT983079 NJP983078:NJP983079 NTL983078:NTL983079 ODH983078:ODH983079 OND983078:OND983079 OWZ983078:OWZ983079 PGV983078:PGV983079 PQR983078:PQR983079 QAN983078:QAN983079 QKJ983078:QKJ983079 QUF983078:QUF983079 REB983078:REB983079 RNX983078:RNX983079 RXT983078:RXT983079 SHP983078:SHP983079 SRL983078:SRL983079 TBH983078:TBH983079 TLD983078:TLD983079 TUZ983078:TUZ983079 UEV983078:UEV983079 UOR983078:UOR983079 UYN983078:UYN983079 VIJ983078:VIJ983079 VSF983078:VSF983079 WCB983078:WCB983079 WLX983078:WLX983079 WVT983078:WVT983079 L35:L36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L65571:L65572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L131107:L131108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L196643:L196644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L262179:L262180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L327715:L327716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L393251:L393252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L458787:L458788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L524323:L524324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L589859:L589860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L655395:L655396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L720931:L720932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L786467:L786468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L852003:L852004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L917539:L917540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L983075:L983076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L29:L30 JH29:JH30 TD29:TD30 ACZ29:ACZ30 AMV29:AMV30 AWR29:AWR30 BGN29:BGN30 BQJ29:BQJ30 CAF29:CAF30 CKB29:CKB30 CTX29:CTX30 DDT29:DDT30 DNP29:DNP30 DXL29:DXL30 EHH29:EHH30 ERD29:ERD30 FAZ29:FAZ30 FKV29:FKV30 FUR29:FUR30 GEN29:GEN30 GOJ29:GOJ30 GYF29:GYF30 HIB29:HIB30 HRX29:HRX30 IBT29:IBT30 ILP29:ILP30 IVL29:IVL30 JFH29:JFH30 JPD29:JPD30 JYZ29:JYZ30 KIV29:KIV30 KSR29:KSR30 LCN29:LCN30 LMJ29:LMJ30 LWF29:LWF30 MGB29:MGB30 MPX29:MPX30 MZT29:MZT30 NJP29:NJP30 NTL29:NTL30 ODH29:ODH30 OND29:OND30 OWZ29:OWZ30 PGV29:PGV30 PQR29:PQR30 QAN29:QAN30 QKJ29:QKJ30 QUF29:QUF30 REB29:REB30 RNX29:RNX30 RXT29:RXT30 SHP29:SHP30 SRL29:SRL30 TBH29:TBH30 TLD29:TLD30 TUZ29:TUZ30 UEV29:UEV30 UOR29:UOR30 UYN29:UYN30 VIJ29:VIJ30 VSF29:VSF30 WCB29:WCB30 WLX29:WLX30 WVT29:WVT30 L65565:L65566 JH65565:JH65566 TD65565:TD65566 ACZ65565:ACZ65566 AMV65565:AMV65566 AWR65565:AWR65566 BGN65565:BGN65566 BQJ65565:BQJ65566 CAF65565:CAF65566 CKB65565:CKB65566 CTX65565:CTX65566 DDT65565:DDT65566 DNP65565:DNP65566 DXL65565:DXL65566 EHH65565:EHH65566 ERD65565:ERD65566 FAZ65565:FAZ65566 FKV65565:FKV65566 FUR65565:FUR65566 GEN65565:GEN65566 GOJ65565:GOJ65566 GYF65565:GYF65566 HIB65565:HIB65566 HRX65565:HRX65566 IBT65565:IBT65566 ILP65565:ILP65566 IVL65565:IVL65566 JFH65565:JFH65566 JPD65565:JPD65566 JYZ65565:JYZ65566 KIV65565:KIV65566 KSR65565:KSR65566 LCN65565:LCN65566 LMJ65565:LMJ65566 LWF65565:LWF65566 MGB65565:MGB65566 MPX65565:MPX65566 MZT65565:MZT65566 NJP65565:NJP65566 NTL65565:NTL65566 ODH65565:ODH65566 OND65565:OND65566 OWZ65565:OWZ65566 PGV65565:PGV65566 PQR65565:PQR65566 QAN65565:QAN65566 QKJ65565:QKJ65566 QUF65565:QUF65566 REB65565:REB65566 RNX65565:RNX65566 RXT65565:RXT65566 SHP65565:SHP65566 SRL65565:SRL65566 TBH65565:TBH65566 TLD65565:TLD65566 TUZ65565:TUZ65566 UEV65565:UEV65566 UOR65565:UOR65566 UYN65565:UYN65566 VIJ65565:VIJ65566 VSF65565:VSF65566 WCB65565:WCB65566 WLX65565:WLX65566 WVT65565:WVT65566 L131101:L131102 JH131101:JH131102 TD131101:TD131102 ACZ131101:ACZ131102 AMV131101:AMV131102 AWR131101:AWR131102 BGN131101:BGN131102 BQJ131101:BQJ131102 CAF131101:CAF131102 CKB131101:CKB131102 CTX131101:CTX131102 DDT131101:DDT131102 DNP131101:DNP131102 DXL131101:DXL131102 EHH131101:EHH131102 ERD131101:ERD131102 FAZ131101:FAZ131102 FKV131101:FKV131102 FUR131101:FUR131102 GEN131101:GEN131102 GOJ131101:GOJ131102 GYF131101:GYF131102 HIB131101:HIB131102 HRX131101:HRX131102 IBT131101:IBT131102 ILP131101:ILP131102 IVL131101:IVL131102 JFH131101:JFH131102 JPD131101:JPD131102 JYZ131101:JYZ131102 KIV131101:KIV131102 KSR131101:KSR131102 LCN131101:LCN131102 LMJ131101:LMJ131102 LWF131101:LWF131102 MGB131101:MGB131102 MPX131101:MPX131102 MZT131101:MZT131102 NJP131101:NJP131102 NTL131101:NTL131102 ODH131101:ODH131102 OND131101:OND131102 OWZ131101:OWZ131102 PGV131101:PGV131102 PQR131101:PQR131102 QAN131101:QAN131102 QKJ131101:QKJ131102 QUF131101:QUF131102 REB131101:REB131102 RNX131101:RNX131102 RXT131101:RXT131102 SHP131101:SHP131102 SRL131101:SRL131102 TBH131101:TBH131102 TLD131101:TLD131102 TUZ131101:TUZ131102 UEV131101:UEV131102 UOR131101:UOR131102 UYN131101:UYN131102 VIJ131101:VIJ131102 VSF131101:VSF131102 WCB131101:WCB131102 WLX131101:WLX131102 WVT131101:WVT131102 L196637:L196638 JH196637:JH196638 TD196637:TD196638 ACZ196637:ACZ196638 AMV196637:AMV196638 AWR196637:AWR196638 BGN196637:BGN196638 BQJ196637:BQJ196638 CAF196637:CAF196638 CKB196637:CKB196638 CTX196637:CTX196638 DDT196637:DDT196638 DNP196637:DNP196638 DXL196637:DXL196638 EHH196637:EHH196638 ERD196637:ERD196638 FAZ196637:FAZ196638 FKV196637:FKV196638 FUR196637:FUR196638 GEN196637:GEN196638 GOJ196637:GOJ196638 GYF196637:GYF196638 HIB196637:HIB196638 HRX196637:HRX196638 IBT196637:IBT196638 ILP196637:ILP196638 IVL196637:IVL196638 JFH196637:JFH196638 JPD196637:JPD196638 JYZ196637:JYZ196638 KIV196637:KIV196638 KSR196637:KSR196638 LCN196637:LCN196638 LMJ196637:LMJ196638 LWF196637:LWF196638 MGB196637:MGB196638 MPX196637:MPX196638 MZT196637:MZT196638 NJP196637:NJP196638 NTL196637:NTL196638 ODH196637:ODH196638 OND196637:OND196638 OWZ196637:OWZ196638 PGV196637:PGV196638 PQR196637:PQR196638 QAN196637:QAN196638 QKJ196637:QKJ196638 QUF196637:QUF196638 REB196637:REB196638 RNX196637:RNX196638 RXT196637:RXT196638 SHP196637:SHP196638 SRL196637:SRL196638 TBH196637:TBH196638 TLD196637:TLD196638 TUZ196637:TUZ196638 UEV196637:UEV196638 UOR196637:UOR196638 UYN196637:UYN196638 VIJ196637:VIJ196638 VSF196637:VSF196638 WCB196637:WCB196638 WLX196637:WLX196638 WVT196637:WVT196638 L262173:L262174 JH262173:JH262174 TD262173:TD262174 ACZ262173:ACZ262174 AMV262173:AMV262174 AWR262173:AWR262174 BGN262173:BGN262174 BQJ262173:BQJ262174 CAF262173:CAF262174 CKB262173:CKB262174 CTX262173:CTX262174 DDT262173:DDT262174 DNP262173:DNP262174 DXL262173:DXL262174 EHH262173:EHH262174 ERD262173:ERD262174 FAZ262173:FAZ262174 FKV262173:FKV262174 FUR262173:FUR262174 GEN262173:GEN262174 GOJ262173:GOJ262174 GYF262173:GYF262174 HIB262173:HIB262174 HRX262173:HRX262174 IBT262173:IBT262174 ILP262173:ILP262174 IVL262173:IVL262174 JFH262173:JFH262174 JPD262173:JPD262174 JYZ262173:JYZ262174 KIV262173:KIV262174 KSR262173:KSR262174 LCN262173:LCN262174 LMJ262173:LMJ262174 LWF262173:LWF262174 MGB262173:MGB262174 MPX262173:MPX262174 MZT262173:MZT262174 NJP262173:NJP262174 NTL262173:NTL262174 ODH262173:ODH262174 OND262173:OND262174 OWZ262173:OWZ262174 PGV262173:PGV262174 PQR262173:PQR262174 QAN262173:QAN262174 QKJ262173:QKJ262174 QUF262173:QUF262174 REB262173:REB262174 RNX262173:RNX262174 RXT262173:RXT262174 SHP262173:SHP262174 SRL262173:SRL262174 TBH262173:TBH262174 TLD262173:TLD262174 TUZ262173:TUZ262174 UEV262173:UEV262174 UOR262173:UOR262174 UYN262173:UYN262174 VIJ262173:VIJ262174 VSF262173:VSF262174 WCB262173:WCB262174 WLX262173:WLX262174 WVT262173:WVT262174 L327709:L327710 JH327709:JH327710 TD327709:TD327710 ACZ327709:ACZ327710 AMV327709:AMV327710 AWR327709:AWR327710 BGN327709:BGN327710 BQJ327709:BQJ327710 CAF327709:CAF327710 CKB327709:CKB327710 CTX327709:CTX327710 DDT327709:DDT327710 DNP327709:DNP327710 DXL327709:DXL327710 EHH327709:EHH327710 ERD327709:ERD327710 FAZ327709:FAZ327710 FKV327709:FKV327710 FUR327709:FUR327710 GEN327709:GEN327710 GOJ327709:GOJ327710 GYF327709:GYF327710 HIB327709:HIB327710 HRX327709:HRX327710 IBT327709:IBT327710 ILP327709:ILP327710 IVL327709:IVL327710 JFH327709:JFH327710 JPD327709:JPD327710 JYZ327709:JYZ327710 KIV327709:KIV327710 KSR327709:KSR327710 LCN327709:LCN327710 LMJ327709:LMJ327710 LWF327709:LWF327710 MGB327709:MGB327710 MPX327709:MPX327710 MZT327709:MZT327710 NJP327709:NJP327710 NTL327709:NTL327710 ODH327709:ODH327710 OND327709:OND327710 OWZ327709:OWZ327710 PGV327709:PGV327710 PQR327709:PQR327710 QAN327709:QAN327710 QKJ327709:QKJ327710 QUF327709:QUF327710 REB327709:REB327710 RNX327709:RNX327710 RXT327709:RXT327710 SHP327709:SHP327710 SRL327709:SRL327710 TBH327709:TBH327710 TLD327709:TLD327710 TUZ327709:TUZ327710 UEV327709:UEV327710 UOR327709:UOR327710 UYN327709:UYN327710 VIJ327709:VIJ327710 VSF327709:VSF327710 WCB327709:WCB327710 WLX327709:WLX327710 WVT327709:WVT327710 L393245:L393246 JH393245:JH393246 TD393245:TD393246 ACZ393245:ACZ393246 AMV393245:AMV393246 AWR393245:AWR393246 BGN393245:BGN393246 BQJ393245:BQJ393246 CAF393245:CAF393246 CKB393245:CKB393246 CTX393245:CTX393246 DDT393245:DDT393246 DNP393245:DNP393246 DXL393245:DXL393246 EHH393245:EHH393246 ERD393245:ERD393246 FAZ393245:FAZ393246 FKV393245:FKV393246 FUR393245:FUR393246 GEN393245:GEN393246 GOJ393245:GOJ393246 GYF393245:GYF393246 HIB393245:HIB393246 HRX393245:HRX393246 IBT393245:IBT393246 ILP393245:ILP393246 IVL393245:IVL393246 JFH393245:JFH393246 JPD393245:JPD393246 JYZ393245:JYZ393246 KIV393245:KIV393246 KSR393245:KSR393246 LCN393245:LCN393246 LMJ393245:LMJ393246 LWF393245:LWF393246 MGB393245:MGB393246 MPX393245:MPX393246 MZT393245:MZT393246 NJP393245:NJP393246 NTL393245:NTL393246 ODH393245:ODH393246 OND393245:OND393246 OWZ393245:OWZ393246 PGV393245:PGV393246 PQR393245:PQR393246 QAN393245:QAN393246 QKJ393245:QKJ393246 QUF393245:QUF393246 REB393245:REB393246 RNX393245:RNX393246 RXT393245:RXT393246 SHP393245:SHP393246 SRL393245:SRL393246 TBH393245:TBH393246 TLD393245:TLD393246 TUZ393245:TUZ393246 UEV393245:UEV393246 UOR393245:UOR393246 UYN393245:UYN393246 VIJ393245:VIJ393246 VSF393245:VSF393246 WCB393245:WCB393246 WLX393245:WLX393246 WVT393245:WVT393246 L458781:L458782 JH458781:JH458782 TD458781:TD458782 ACZ458781:ACZ458782 AMV458781:AMV458782 AWR458781:AWR458782 BGN458781:BGN458782 BQJ458781:BQJ458782 CAF458781:CAF458782 CKB458781:CKB458782 CTX458781:CTX458782 DDT458781:DDT458782 DNP458781:DNP458782 DXL458781:DXL458782 EHH458781:EHH458782 ERD458781:ERD458782 FAZ458781:FAZ458782 FKV458781:FKV458782 FUR458781:FUR458782 GEN458781:GEN458782 GOJ458781:GOJ458782 GYF458781:GYF458782 HIB458781:HIB458782 HRX458781:HRX458782 IBT458781:IBT458782 ILP458781:ILP458782 IVL458781:IVL458782 JFH458781:JFH458782 JPD458781:JPD458782 JYZ458781:JYZ458782 KIV458781:KIV458782 KSR458781:KSR458782 LCN458781:LCN458782 LMJ458781:LMJ458782 LWF458781:LWF458782 MGB458781:MGB458782 MPX458781:MPX458782 MZT458781:MZT458782 NJP458781:NJP458782 NTL458781:NTL458782 ODH458781:ODH458782 OND458781:OND458782 OWZ458781:OWZ458782 PGV458781:PGV458782 PQR458781:PQR458782 QAN458781:QAN458782 QKJ458781:QKJ458782 QUF458781:QUF458782 REB458781:REB458782 RNX458781:RNX458782 RXT458781:RXT458782 SHP458781:SHP458782 SRL458781:SRL458782 TBH458781:TBH458782 TLD458781:TLD458782 TUZ458781:TUZ458782 UEV458781:UEV458782 UOR458781:UOR458782 UYN458781:UYN458782 VIJ458781:VIJ458782 VSF458781:VSF458782 WCB458781:WCB458782 WLX458781:WLX458782 WVT458781:WVT458782 L524317:L524318 JH524317:JH524318 TD524317:TD524318 ACZ524317:ACZ524318 AMV524317:AMV524318 AWR524317:AWR524318 BGN524317:BGN524318 BQJ524317:BQJ524318 CAF524317:CAF524318 CKB524317:CKB524318 CTX524317:CTX524318 DDT524317:DDT524318 DNP524317:DNP524318 DXL524317:DXL524318 EHH524317:EHH524318 ERD524317:ERD524318 FAZ524317:FAZ524318 FKV524317:FKV524318 FUR524317:FUR524318 GEN524317:GEN524318 GOJ524317:GOJ524318 GYF524317:GYF524318 HIB524317:HIB524318 HRX524317:HRX524318 IBT524317:IBT524318 ILP524317:ILP524318 IVL524317:IVL524318 JFH524317:JFH524318 JPD524317:JPD524318 JYZ524317:JYZ524318 KIV524317:KIV524318 KSR524317:KSR524318 LCN524317:LCN524318 LMJ524317:LMJ524318 LWF524317:LWF524318 MGB524317:MGB524318 MPX524317:MPX524318 MZT524317:MZT524318 NJP524317:NJP524318 NTL524317:NTL524318 ODH524317:ODH524318 OND524317:OND524318 OWZ524317:OWZ524318 PGV524317:PGV524318 PQR524317:PQR524318 QAN524317:QAN524318 QKJ524317:QKJ524318 QUF524317:QUF524318 REB524317:REB524318 RNX524317:RNX524318 RXT524317:RXT524318 SHP524317:SHP524318 SRL524317:SRL524318 TBH524317:TBH524318 TLD524317:TLD524318 TUZ524317:TUZ524318 UEV524317:UEV524318 UOR524317:UOR524318 UYN524317:UYN524318 VIJ524317:VIJ524318 VSF524317:VSF524318 WCB524317:WCB524318 WLX524317:WLX524318 WVT524317:WVT524318 L589853:L589854 JH589853:JH589854 TD589853:TD589854 ACZ589853:ACZ589854 AMV589853:AMV589854 AWR589853:AWR589854 BGN589853:BGN589854 BQJ589853:BQJ589854 CAF589853:CAF589854 CKB589853:CKB589854 CTX589853:CTX589854 DDT589853:DDT589854 DNP589853:DNP589854 DXL589853:DXL589854 EHH589853:EHH589854 ERD589853:ERD589854 FAZ589853:FAZ589854 FKV589853:FKV589854 FUR589853:FUR589854 GEN589853:GEN589854 GOJ589853:GOJ589854 GYF589853:GYF589854 HIB589853:HIB589854 HRX589853:HRX589854 IBT589853:IBT589854 ILP589853:ILP589854 IVL589853:IVL589854 JFH589853:JFH589854 JPD589853:JPD589854 JYZ589853:JYZ589854 KIV589853:KIV589854 KSR589853:KSR589854 LCN589853:LCN589854 LMJ589853:LMJ589854 LWF589853:LWF589854 MGB589853:MGB589854 MPX589853:MPX589854 MZT589853:MZT589854 NJP589853:NJP589854 NTL589853:NTL589854 ODH589853:ODH589854 OND589853:OND589854 OWZ589853:OWZ589854 PGV589853:PGV589854 PQR589853:PQR589854 QAN589853:QAN589854 QKJ589853:QKJ589854 QUF589853:QUF589854 REB589853:REB589854 RNX589853:RNX589854 RXT589853:RXT589854 SHP589853:SHP589854 SRL589853:SRL589854 TBH589853:TBH589854 TLD589853:TLD589854 TUZ589853:TUZ589854 UEV589853:UEV589854 UOR589853:UOR589854 UYN589853:UYN589854 VIJ589853:VIJ589854 VSF589853:VSF589854 WCB589853:WCB589854 WLX589853:WLX589854 WVT589853:WVT589854 L655389:L655390 JH655389:JH655390 TD655389:TD655390 ACZ655389:ACZ655390 AMV655389:AMV655390 AWR655389:AWR655390 BGN655389:BGN655390 BQJ655389:BQJ655390 CAF655389:CAF655390 CKB655389:CKB655390 CTX655389:CTX655390 DDT655389:DDT655390 DNP655389:DNP655390 DXL655389:DXL655390 EHH655389:EHH655390 ERD655389:ERD655390 FAZ655389:FAZ655390 FKV655389:FKV655390 FUR655389:FUR655390 GEN655389:GEN655390 GOJ655389:GOJ655390 GYF655389:GYF655390 HIB655389:HIB655390 HRX655389:HRX655390 IBT655389:IBT655390 ILP655389:ILP655390 IVL655389:IVL655390 JFH655389:JFH655390 JPD655389:JPD655390 JYZ655389:JYZ655390 KIV655389:KIV655390 KSR655389:KSR655390 LCN655389:LCN655390 LMJ655389:LMJ655390 LWF655389:LWF655390 MGB655389:MGB655390 MPX655389:MPX655390 MZT655389:MZT655390 NJP655389:NJP655390 NTL655389:NTL655390 ODH655389:ODH655390 OND655389:OND655390 OWZ655389:OWZ655390 PGV655389:PGV655390 PQR655389:PQR655390 QAN655389:QAN655390 QKJ655389:QKJ655390 QUF655389:QUF655390 REB655389:REB655390 RNX655389:RNX655390 RXT655389:RXT655390 SHP655389:SHP655390 SRL655389:SRL655390 TBH655389:TBH655390 TLD655389:TLD655390 TUZ655389:TUZ655390 UEV655389:UEV655390 UOR655389:UOR655390 UYN655389:UYN655390 VIJ655389:VIJ655390 VSF655389:VSF655390 WCB655389:WCB655390 WLX655389:WLX655390 WVT655389:WVT655390 L720925:L720926 JH720925:JH720926 TD720925:TD720926 ACZ720925:ACZ720926 AMV720925:AMV720926 AWR720925:AWR720926 BGN720925:BGN720926 BQJ720925:BQJ720926 CAF720925:CAF720926 CKB720925:CKB720926 CTX720925:CTX720926 DDT720925:DDT720926 DNP720925:DNP720926 DXL720925:DXL720926 EHH720925:EHH720926 ERD720925:ERD720926 FAZ720925:FAZ720926 FKV720925:FKV720926 FUR720925:FUR720926 GEN720925:GEN720926 GOJ720925:GOJ720926 GYF720925:GYF720926 HIB720925:HIB720926 HRX720925:HRX720926 IBT720925:IBT720926 ILP720925:ILP720926 IVL720925:IVL720926 JFH720925:JFH720926 JPD720925:JPD720926 JYZ720925:JYZ720926 KIV720925:KIV720926 KSR720925:KSR720926 LCN720925:LCN720926 LMJ720925:LMJ720926 LWF720925:LWF720926 MGB720925:MGB720926 MPX720925:MPX720926 MZT720925:MZT720926 NJP720925:NJP720926 NTL720925:NTL720926 ODH720925:ODH720926 OND720925:OND720926 OWZ720925:OWZ720926 PGV720925:PGV720926 PQR720925:PQR720926 QAN720925:QAN720926 QKJ720925:QKJ720926 QUF720925:QUF720926 REB720925:REB720926 RNX720925:RNX720926 RXT720925:RXT720926 SHP720925:SHP720926 SRL720925:SRL720926 TBH720925:TBH720926 TLD720925:TLD720926 TUZ720925:TUZ720926 UEV720925:UEV720926 UOR720925:UOR720926 UYN720925:UYN720926 VIJ720925:VIJ720926 VSF720925:VSF720926 WCB720925:WCB720926 WLX720925:WLX720926 WVT720925:WVT720926 L786461:L786462 JH786461:JH786462 TD786461:TD786462 ACZ786461:ACZ786462 AMV786461:AMV786462 AWR786461:AWR786462 BGN786461:BGN786462 BQJ786461:BQJ786462 CAF786461:CAF786462 CKB786461:CKB786462 CTX786461:CTX786462 DDT786461:DDT786462 DNP786461:DNP786462 DXL786461:DXL786462 EHH786461:EHH786462 ERD786461:ERD786462 FAZ786461:FAZ786462 FKV786461:FKV786462 FUR786461:FUR786462 GEN786461:GEN786462 GOJ786461:GOJ786462 GYF786461:GYF786462 HIB786461:HIB786462 HRX786461:HRX786462 IBT786461:IBT786462 ILP786461:ILP786462 IVL786461:IVL786462 JFH786461:JFH786462 JPD786461:JPD786462 JYZ786461:JYZ786462 KIV786461:KIV786462 KSR786461:KSR786462 LCN786461:LCN786462 LMJ786461:LMJ786462 LWF786461:LWF786462 MGB786461:MGB786462 MPX786461:MPX786462 MZT786461:MZT786462 NJP786461:NJP786462 NTL786461:NTL786462 ODH786461:ODH786462 OND786461:OND786462 OWZ786461:OWZ786462 PGV786461:PGV786462 PQR786461:PQR786462 QAN786461:QAN786462 QKJ786461:QKJ786462 QUF786461:QUF786462 REB786461:REB786462 RNX786461:RNX786462 RXT786461:RXT786462 SHP786461:SHP786462 SRL786461:SRL786462 TBH786461:TBH786462 TLD786461:TLD786462 TUZ786461:TUZ786462 UEV786461:UEV786462 UOR786461:UOR786462 UYN786461:UYN786462 VIJ786461:VIJ786462 VSF786461:VSF786462 WCB786461:WCB786462 WLX786461:WLX786462 WVT786461:WVT786462 L851997:L851998 JH851997:JH851998 TD851997:TD851998 ACZ851997:ACZ851998 AMV851997:AMV851998 AWR851997:AWR851998 BGN851997:BGN851998 BQJ851997:BQJ851998 CAF851997:CAF851998 CKB851997:CKB851998 CTX851997:CTX851998 DDT851997:DDT851998 DNP851997:DNP851998 DXL851997:DXL851998 EHH851997:EHH851998 ERD851997:ERD851998 FAZ851997:FAZ851998 FKV851997:FKV851998 FUR851997:FUR851998 GEN851997:GEN851998 GOJ851997:GOJ851998 GYF851997:GYF851998 HIB851997:HIB851998 HRX851997:HRX851998 IBT851997:IBT851998 ILP851997:ILP851998 IVL851997:IVL851998 JFH851997:JFH851998 JPD851997:JPD851998 JYZ851997:JYZ851998 KIV851997:KIV851998 KSR851997:KSR851998 LCN851997:LCN851998 LMJ851997:LMJ851998 LWF851997:LWF851998 MGB851997:MGB851998 MPX851997:MPX851998 MZT851997:MZT851998 NJP851997:NJP851998 NTL851997:NTL851998 ODH851997:ODH851998 OND851997:OND851998 OWZ851997:OWZ851998 PGV851997:PGV851998 PQR851997:PQR851998 QAN851997:QAN851998 QKJ851997:QKJ851998 QUF851997:QUF851998 REB851997:REB851998 RNX851997:RNX851998 RXT851997:RXT851998 SHP851997:SHP851998 SRL851997:SRL851998 TBH851997:TBH851998 TLD851997:TLD851998 TUZ851997:TUZ851998 UEV851997:UEV851998 UOR851997:UOR851998 UYN851997:UYN851998 VIJ851997:VIJ851998 VSF851997:VSF851998 WCB851997:WCB851998 WLX851997:WLX851998 WVT851997:WVT851998 L917533:L917534 JH917533:JH917534 TD917533:TD917534 ACZ917533:ACZ917534 AMV917533:AMV917534 AWR917533:AWR917534 BGN917533:BGN917534 BQJ917533:BQJ917534 CAF917533:CAF917534 CKB917533:CKB917534 CTX917533:CTX917534 DDT917533:DDT917534 DNP917533:DNP917534 DXL917533:DXL917534 EHH917533:EHH917534 ERD917533:ERD917534 FAZ917533:FAZ917534 FKV917533:FKV917534 FUR917533:FUR917534 GEN917533:GEN917534 GOJ917533:GOJ917534 GYF917533:GYF917534 HIB917533:HIB917534 HRX917533:HRX917534 IBT917533:IBT917534 ILP917533:ILP917534 IVL917533:IVL917534 JFH917533:JFH917534 JPD917533:JPD917534 JYZ917533:JYZ917534 KIV917533:KIV917534 KSR917533:KSR917534 LCN917533:LCN917534 LMJ917533:LMJ917534 LWF917533:LWF917534 MGB917533:MGB917534 MPX917533:MPX917534 MZT917533:MZT917534 NJP917533:NJP917534 NTL917533:NTL917534 ODH917533:ODH917534 OND917533:OND917534 OWZ917533:OWZ917534 PGV917533:PGV917534 PQR917533:PQR917534 QAN917533:QAN917534 QKJ917533:QKJ917534 QUF917533:QUF917534 REB917533:REB917534 RNX917533:RNX917534 RXT917533:RXT917534 SHP917533:SHP917534 SRL917533:SRL917534 TBH917533:TBH917534 TLD917533:TLD917534 TUZ917533:TUZ917534 UEV917533:UEV917534 UOR917533:UOR917534 UYN917533:UYN917534 VIJ917533:VIJ917534 VSF917533:VSF917534 WCB917533:WCB917534 WLX917533:WLX917534 WVT917533:WVT917534 L983069:L983070 JH983069:JH983070 TD983069:TD983070 ACZ983069:ACZ983070 AMV983069:AMV983070 AWR983069:AWR983070 BGN983069:BGN983070 BQJ983069:BQJ983070 CAF983069:CAF983070 CKB983069:CKB983070 CTX983069:CTX983070 DDT983069:DDT983070 DNP983069:DNP983070 DXL983069:DXL983070 EHH983069:EHH983070 ERD983069:ERD983070 FAZ983069:FAZ983070 FKV983069:FKV983070 FUR983069:FUR983070 GEN983069:GEN983070 GOJ983069:GOJ983070 GYF983069:GYF983070 HIB983069:HIB983070 HRX983069:HRX983070 IBT983069:IBT983070 ILP983069:ILP983070 IVL983069:IVL983070 JFH983069:JFH983070 JPD983069:JPD983070 JYZ983069:JYZ983070 KIV983069:KIV983070 KSR983069:KSR983070 LCN983069:LCN983070 LMJ983069:LMJ983070 LWF983069:LWF983070 MGB983069:MGB983070 MPX983069:MPX983070 MZT983069:MZT983070 NJP983069:NJP983070 NTL983069:NTL983070 ODH983069:ODH983070 OND983069:OND983070 OWZ983069:OWZ983070 PGV983069:PGV983070 PQR983069:PQR983070 QAN983069:QAN983070 QKJ983069:QKJ983070 QUF983069:QUF983070 REB983069:REB983070 RNX983069:RNX983070 RXT983069:RXT983070 SHP983069:SHP983070 SRL983069:SRL983070 TBH983069:TBH983070 TLD983069:TLD983070 TUZ983069:TUZ983070 UEV983069:UEV983070 UOR983069:UOR983070 UYN983069:UYN983070 VIJ983069:VIJ983070 VSF983069:VSF983070 WCB983069:WCB983070 WLX983069:WLX983070 WVT983069:WVT983070 L26:L27 JH26:JH27 TD26:TD27 ACZ26:ACZ27 AMV26:AMV27 AWR26:AWR27 BGN26:BGN27 BQJ26:BQJ27 CAF26:CAF27 CKB26:CKB27 CTX26:CTX27 DDT26:DDT27 DNP26:DNP27 DXL26:DXL27 EHH26:EHH27 ERD26:ERD27 FAZ26:FAZ27 FKV26:FKV27 FUR26:FUR27 GEN26:GEN27 GOJ26:GOJ27 GYF26:GYF27 HIB26:HIB27 HRX26:HRX27 IBT26:IBT27 ILP26:ILP27 IVL26:IVL27 JFH26:JFH27 JPD26:JPD27 JYZ26:JYZ27 KIV26:KIV27 KSR26:KSR27 LCN26:LCN27 LMJ26:LMJ27 LWF26:LWF27 MGB26:MGB27 MPX26:MPX27 MZT26:MZT27 NJP26:NJP27 NTL26:NTL27 ODH26:ODH27 OND26:OND27 OWZ26:OWZ27 PGV26:PGV27 PQR26:PQR27 QAN26:QAN27 QKJ26:QKJ27 QUF26:QUF27 REB26:REB27 RNX26:RNX27 RXT26:RXT27 SHP26:SHP27 SRL26:SRL27 TBH26:TBH27 TLD26:TLD27 TUZ26:TUZ27 UEV26:UEV27 UOR26:UOR27 UYN26:UYN27 VIJ26:VIJ27 VSF26:VSF27 WCB26:WCB27 WLX26:WLX27 WVT26:WVT27 L65562:L65563 JH65562:JH65563 TD65562:TD65563 ACZ65562:ACZ65563 AMV65562:AMV65563 AWR65562:AWR65563 BGN65562:BGN65563 BQJ65562:BQJ65563 CAF65562:CAF65563 CKB65562:CKB65563 CTX65562:CTX65563 DDT65562:DDT65563 DNP65562:DNP65563 DXL65562:DXL65563 EHH65562:EHH65563 ERD65562:ERD65563 FAZ65562:FAZ65563 FKV65562:FKV65563 FUR65562:FUR65563 GEN65562:GEN65563 GOJ65562:GOJ65563 GYF65562:GYF65563 HIB65562:HIB65563 HRX65562:HRX65563 IBT65562:IBT65563 ILP65562:ILP65563 IVL65562:IVL65563 JFH65562:JFH65563 JPD65562:JPD65563 JYZ65562:JYZ65563 KIV65562:KIV65563 KSR65562:KSR65563 LCN65562:LCN65563 LMJ65562:LMJ65563 LWF65562:LWF65563 MGB65562:MGB65563 MPX65562:MPX65563 MZT65562:MZT65563 NJP65562:NJP65563 NTL65562:NTL65563 ODH65562:ODH65563 OND65562:OND65563 OWZ65562:OWZ65563 PGV65562:PGV65563 PQR65562:PQR65563 QAN65562:QAN65563 QKJ65562:QKJ65563 QUF65562:QUF65563 REB65562:REB65563 RNX65562:RNX65563 RXT65562:RXT65563 SHP65562:SHP65563 SRL65562:SRL65563 TBH65562:TBH65563 TLD65562:TLD65563 TUZ65562:TUZ65563 UEV65562:UEV65563 UOR65562:UOR65563 UYN65562:UYN65563 VIJ65562:VIJ65563 VSF65562:VSF65563 WCB65562:WCB65563 WLX65562:WLX65563 WVT65562:WVT65563 L131098:L131099 JH131098:JH131099 TD131098:TD131099 ACZ131098:ACZ131099 AMV131098:AMV131099 AWR131098:AWR131099 BGN131098:BGN131099 BQJ131098:BQJ131099 CAF131098:CAF131099 CKB131098:CKB131099 CTX131098:CTX131099 DDT131098:DDT131099 DNP131098:DNP131099 DXL131098:DXL131099 EHH131098:EHH131099 ERD131098:ERD131099 FAZ131098:FAZ131099 FKV131098:FKV131099 FUR131098:FUR131099 GEN131098:GEN131099 GOJ131098:GOJ131099 GYF131098:GYF131099 HIB131098:HIB131099 HRX131098:HRX131099 IBT131098:IBT131099 ILP131098:ILP131099 IVL131098:IVL131099 JFH131098:JFH131099 JPD131098:JPD131099 JYZ131098:JYZ131099 KIV131098:KIV131099 KSR131098:KSR131099 LCN131098:LCN131099 LMJ131098:LMJ131099 LWF131098:LWF131099 MGB131098:MGB131099 MPX131098:MPX131099 MZT131098:MZT131099 NJP131098:NJP131099 NTL131098:NTL131099 ODH131098:ODH131099 OND131098:OND131099 OWZ131098:OWZ131099 PGV131098:PGV131099 PQR131098:PQR131099 QAN131098:QAN131099 QKJ131098:QKJ131099 QUF131098:QUF131099 REB131098:REB131099 RNX131098:RNX131099 RXT131098:RXT131099 SHP131098:SHP131099 SRL131098:SRL131099 TBH131098:TBH131099 TLD131098:TLD131099 TUZ131098:TUZ131099 UEV131098:UEV131099 UOR131098:UOR131099 UYN131098:UYN131099 VIJ131098:VIJ131099 VSF131098:VSF131099 WCB131098:WCB131099 WLX131098:WLX131099 WVT131098:WVT131099 L196634:L196635 JH196634:JH196635 TD196634:TD196635 ACZ196634:ACZ196635 AMV196634:AMV196635 AWR196634:AWR196635 BGN196634:BGN196635 BQJ196634:BQJ196635 CAF196634:CAF196635 CKB196634:CKB196635 CTX196634:CTX196635 DDT196634:DDT196635 DNP196634:DNP196635 DXL196634:DXL196635 EHH196634:EHH196635 ERD196634:ERD196635 FAZ196634:FAZ196635 FKV196634:FKV196635 FUR196634:FUR196635 GEN196634:GEN196635 GOJ196634:GOJ196635 GYF196634:GYF196635 HIB196634:HIB196635 HRX196634:HRX196635 IBT196634:IBT196635 ILP196634:ILP196635 IVL196634:IVL196635 JFH196634:JFH196635 JPD196634:JPD196635 JYZ196634:JYZ196635 KIV196634:KIV196635 KSR196634:KSR196635 LCN196634:LCN196635 LMJ196634:LMJ196635 LWF196634:LWF196635 MGB196634:MGB196635 MPX196634:MPX196635 MZT196634:MZT196635 NJP196634:NJP196635 NTL196634:NTL196635 ODH196634:ODH196635 OND196634:OND196635 OWZ196634:OWZ196635 PGV196634:PGV196635 PQR196634:PQR196635 QAN196634:QAN196635 QKJ196634:QKJ196635 QUF196634:QUF196635 REB196634:REB196635 RNX196634:RNX196635 RXT196634:RXT196635 SHP196634:SHP196635 SRL196634:SRL196635 TBH196634:TBH196635 TLD196634:TLD196635 TUZ196634:TUZ196635 UEV196634:UEV196635 UOR196634:UOR196635 UYN196634:UYN196635 VIJ196634:VIJ196635 VSF196634:VSF196635 WCB196634:WCB196635 WLX196634:WLX196635 WVT196634:WVT196635 L262170:L262171 JH262170:JH262171 TD262170:TD262171 ACZ262170:ACZ262171 AMV262170:AMV262171 AWR262170:AWR262171 BGN262170:BGN262171 BQJ262170:BQJ262171 CAF262170:CAF262171 CKB262170:CKB262171 CTX262170:CTX262171 DDT262170:DDT262171 DNP262170:DNP262171 DXL262170:DXL262171 EHH262170:EHH262171 ERD262170:ERD262171 FAZ262170:FAZ262171 FKV262170:FKV262171 FUR262170:FUR262171 GEN262170:GEN262171 GOJ262170:GOJ262171 GYF262170:GYF262171 HIB262170:HIB262171 HRX262170:HRX262171 IBT262170:IBT262171 ILP262170:ILP262171 IVL262170:IVL262171 JFH262170:JFH262171 JPD262170:JPD262171 JYZ262170:JYZ262171 KIV262170:KIV262171 KSR262170:KSR262171 LCN262170:LCN262171 LMJ262170:LMJ262171 LWF262170:LWF262171 MGB262170:MGB262171 MPX262170:MPX262171 MZT262170:MZT262171 NJP262170:NJP262171 NTL262170:NTL262171 ODH262170:ODH262171 OND262170:OND262171 OWZ262170:OWZ262171 PGV262170:PGV262171 PQR262170:PQR262171 QAN262170:QAN262171 QKJ262170:QKJ262171 QUF262170:QUF262171 REB262170:REB262171 RNX262170:RNX262171 RXT262170:RXT262171 SHP262170:SHP262171 SRL262170:SRL262171 TBH262170:TBH262171 TLD262170:TLD262171 TUZ262170:TUZ262171 UEV262170:UEV262171 UOR262170:UOR262171 UYN262170:UYN262171 VIJ262170:VIJ262171 VSF262170:VSF262171 WCB262170:WCB262171 WLX262170:WLX262171 WVT262170:WVT262171 L327706:L327707 JH327706:JH327707 TD327706:TD327707 ACZ327706:ACZ327707 AMV327706:AMV327707 AWR327706:AWR327707 BGN327706:BGN327707 BQJ327706:BQJ327707 CAF327706:CAF327707 CKB327706:CKB327707 CTX327706:CTX327707 DDT327706:DDT327707 DNP327706:DNP327707 DXL327706:DXL327707 EHH327706:EHH327707 ERD327706:ERD327707 FAZ327706:FAZ327707 FKV327706:FKV327707 FUR327706:FUR327707 GEN327706:GEN327707 GOJ327706:GOJ327707 GYF327706:GYF327707 HIB327706:HIB327707 HRX327706:HRX327707 IBT327706:IBT327707 ILP327706:ILP327707 IVL327706:IVL327707 JFH327706:JFH327707 JPD327706:JPD327707 JYZ327706:JYZ327707 KIV327706:KIV327707 KSR327706:KSR327707 LCN327706:LCN327707 LMJ327706:LMJ327707 LWF327706:LWF327707 MGB327706:MGB327707 MPX327706:MPX327707 MZT327706:MZT327707 NJP327706:NJP327707 NTL327706:NTL327707 ODH327706:ODH327707 OND327706:OND327707 OWZ327706:OWZ327707 PGV327706:PGV327707 PQR327706:PQR327707 QAN327706:QAN327707 QKJ327706:QKJ327707 QUF327706:QUF327707 REB327706:REB327707 RNX327706:RNX327707 RXT327706:RXT327707 SHP327706:SHP327707 SRL327706:SRL327707 TBH327706:TBH327707 TLD327706:TLD327707 TUZ327706:TUZ327707 UEV327706:UEV327707 UOR327706:UOR327707 UYN327706:UYN327707 VIJ327706:VIJ327707 VSF327706:VSF327707 WCB327706:WCB327707 WLX327706:WLX327707 WVT327706:WVT327707 L393242:L393243 JH393242:JH393243 TD393242:TD393243 ACZ393242:ACZ393243 AMV393242:AMV393243 AWR393242:AWR393243 BGN393242:BGN393243 BQJ393242:BQJ393243 CAF393242:CAF393243 CKB393242:CKB393243 CTX393242:CTX393243 DDT393242:DDT393243 DNP393242:DNP393243 DXL393242:DXL393243 EHH393242:EHH393243 ERD393242:ERD393243 FAZ393242:FAZ393243 FKV393242:FKV393243 FUR393242:FUR393243 GEN393242:GEN393243 GOJ393242:GOJ393243 GYF393242:GYF393243 HIB393242:HIB393243 HRX393242:HRX393243 IBT393242:IBT393243 ILP393242:ILP393243 IVL393242:IVL393243 JFH393242:JFH393243 JPD393242:JPD393243 JYZ393242:JYZ393243 KIV393242:KIV393243 KSR393242:KSR393243 LCN393242:LCN393243 LMJ393242:LMJ393243 LWF393242:LWF393243 MGB393242:MGB393243 MPX393242:MPX393243 MZT393242:MZT393243 NJP393242:NJP393243 NTL393242:NTL393243 ODH393242:ODH393243 OND393242:OND393243 OWZ393242:OWZ393243 PGV393242:PGV393243 PQR393242:PQR393243 QAN393242:QAN393243 QKJ393242:QKJ393243 QUF393242:QUF393243 REB393242:REB393243 RNX393242:RNX393243 RXT393242:RXT393243 SHP393242:SHP393243 SRL393242:SRL393243 TBH393242:TBH393243 TLD393242:TLD393243 TUZ393242:TUZ393243 UEV393242:UEV393243 UOR393242:UOR393243 UYN393242:UYN393243 VIJ393242:VIJ393243 VSF393242:VSF393243 WCB393242:WCB393243 WLX393242:WLX393243 WVT393242:WVT393243 L458778:L458779 JH458778:JH458779 TD458778:TD458779 ACZ458778:ACZ458779 AMV458778:AMV458779 AWR458778:AWR458779 BGN458778:BGN458779 BQJ458778:BQJ458779 CAF458778:CAF458779 CKB458778:CKB458779 CTX458778:CTX458779 DDT458778:DDT458779 DNP458778:DNP458779 DXL458778:DXL458779 EHH458778:EHH458779 ERD458778:ERD458779 FAZ458778:FAZ458779 FKV458778:FKV458779 FUR458778:FUR458779 GEN458778:GEN458779 GOJ458778:GOJ458779 GYF458778:GYF458779 HIB458778:HIB458779 HRX458778:HRX458779 IBT458778:IBT458779 ILP458778:ILP458779 IVL458778:IVL458779 JFH458778:JFH458779 JPD458778:JPD458779 JYZ458778:JYZ458779 KIV458778:KIV458779 KSR458778:KSR458779 LCN458778:LCN458779 LMJ458778:LMJ458779 LWF458778:LWF458779 MGB458778:MGB458779 MPX458778:MPX458779 MZT458778:MZT458779 NJP458778:NJP458779 NTL458778:NTL458779 ODH458778:ODH458779 OND458778:OND458779 OWZ458778:OWZ458779 PGV458778:PGV458779 PQR458778:PQR458779 QAN458778:QAN458779 QKJ458778:QKJ458779 QUF458778:QUF458779 REB458778:REB458779 RNX458778:RNX458779 RXT458778:RXT458779 SHP458778:SHP458779 SRL458778:SRL458779 TBH458778:TBH458779 TLD458778:TLD458779 TUZ458778:TUZ458779 UEV458778:UEV458779 UOR458778:UOR458779 UYN458778:UYN458779 VIJ458778:VIJ458779 VSF458778:VSF458779 WCB458778:WCB458779 WLX458778:WLX458779 WVT458778:WVT458779 L524314:L524315 JH524314:JH524315 TD524314:TD524315 ACZ524314:ACZ524315 AMV524314:AMV524315 AWR524314:AWR524315 BGN524314:BGN524315 BQJ524314:BQJ524315 CAF524314:CAF524315 CKB524314:CKB524315 CTX524314:CTX524315 DDT524314:DDT524315 DNP524314:DNP524315 DXL524314:DXL524315 EHH524314:EHH524315 ERD524314:ERD524315 FAZ524314:FAZ524315 FKV524314:FKV524315 FUR524314:FUR524315 GEN524314:GEN524315 GOJ524314:GOJ524315 GYF524314:GYF524315 HIB524314:HIB524315 HRX524314:HRX524315 IBT524314:IBT524315 ILP524314:ILP524315 IVL524314:IVL524315 JFH524314:JFH524315 JPD524314:JPD524315 JYZ524314:JYZ524315 KIV524314:KIV524315 KSR524314:KSR524315 LCN524314:LCN524315 LMJ524314:LMJ524315 LWF524314:LWF524315 MGB524314:MGB524315 MPX524314:MPX524315 MZT524314:MZT524315 NJP524314:NJP524315 NTL524314:NTL524315 ODH524314:ODH524315 OND524314:OND524315 OWZ524314:OWZ524315 PGV524314:PGV524315 PQR524314:PQR524315 QAN524314:QAN524315 QKJ524314:QKJ524315 QUF524314:QUF524315 REB524314:REB524315 RNX524314:RNX524315 RXT524314:RXT524315 SHP524314:SHP524315 SRL524314:SRL524315 TBH524314:TBH524315 TLD524314:TLD524315 TUZ524314:TUZ524315 UEV524314:UEV524315 UOR524314:UOR524315 UYN524314:UYN524315 VIJ524314:VIJ524315 VSF524314:VSF524315 WCB524314:WCB524315 WLX524314:WLX524315 WVT524314:WVT524315 L589850:L589851 JH589850:JH589851 TD589850:TD589851 ACZ589850:ACZ589851 AMV589850:AMV589851 AWR589850:AWR589851 BGN589850:BGN589851 BQJ589850:BQJ589851 CAF589850:CAF589851 CKB589850:CKB589851 CTX589850:CTX589851 DDT589850:DDT589851 DNP589850:DNP589851 DXL589850:DXL589851 EHH589850:EHH589851 ERD589850:ERD589851 FAZ589850:FAZ589851 FKV589850:FKV589851 FUR589850:FUR589851 GEN589850:GEN589851 GOJ589850:GOJ589851 GYF589850:GYF589851 HIB589850:HIB589851 HRX589850:HRX589851 IBT589850:IBT589851 ILP589850:ILP589851 IVL589850:IVL589851 JFH589850:JFH589851 JPD589850:JPD589851 JYZ589850:JYZ589851 KIV589850:KIV589851 KSR589850:KSR589851 LCN589850:LCN589851 LMJ589850:LMJ589851 LWF589850:LWF589851 MGB589850:MGB589851 MPX589850:MPX589851 MZT589850:MZT589851 NJP589850:NJP589851 NTL589850:NTL589851 ODH589850:ODH589851 OND589850:OND589851 OWZ589850:OWZ589851 PGV589850:PGV589851 PQR589850:PQR589851 QAN589850:QAN589851 QKJ589850:QKJ589851 QUF589850:QUF589851 REB589850:REB589851 RNX589850:RNX589851 RXT589850:RXT589851 SHP589850:SHP589851 SRL589850:SRL589851 TBH589850:TBH589851 TLD589850:TLD589851 TUZ589850:TUZ589851 UEV589850:UEV589851 UOR589850:UOR589851 UYN589850:UYN589851 VIJ589850:VIJ589851 VSF589850:VSF589851 WCB589850:WCB589851 WLX589850:WLX589851 WVT589850:WVT589851 L655386:L655387 JH655386:JH655387 TD655386:TD655387 ACZ655386:ACZ655387 AMV655386:AMV655387 AWR655386:AWR655387 BGN655386:BGN655387 BQJ655386:BQJ655387 CAF655386:CAF655387 CKB655386:CKB655387 CTX655386:CTX655387 DDT655386:DDT655387 DNP655386:DNP655387 DXL655386:DXL655387 EHH655386:EHH655387 ERD655386:ERD655387 FAZ655386:FAZ655387 FKV655386:FKV655387 FUR655386:FUR655387 GEN655386:GEN655387 GOJ655386:GOJ655387 GYF655386:GYF655387 HIB655386:HIB655387 HRX655386:HRX655387 IBT655386:IBT655387 ILP655386:ILP655387 IVL655386:IVL655387 JFH655386:JFH655387 JPD655386:JPD655387 JYZ655386:JYZ655387 KIV655386:KIV655387 KSR655386:KSR655387 LCN655386:LCN655387 LMJ655386:LMJ655387 LWF655386:LWF655387 MGB655386:MGB655387 MPX655386:MPX655387 MZT655386:MZT655387 NJP655386:NJP655387 NTL655386:NTL655387 ODH655386:ODH655387 OND655386:OND655387 OWZ655386:OWZ655387 PGV655386:PGV655387 PQR655386:PQR655387 QAN655386:QAN655387 QKJ655386:QKJ655387 QUF655386:QUF655387 REB655386:REB655387 RNX655386:RNX655387 RXT655386:RXT655387 SHP655386:SHP655387 SRL655386:SRL655387 TBH655386:TBH655387 TLD655386:TLD655387 TUZ655386:TUZ655387 UEV655386:UEV655387 UOR655386:UOR655387 UYN655386:UYN655387 VIJ655386:VIJ655387 VSF655386:VSF655387 WCB655386:WCB655387 WLX655386:WLX655387 WVT655386:WVT655387 L720922:L720923 JH720922:JH720923 TD720922:TD720923 ACZ720922:ACZ720923 AMV720922:AMV720923 AWR720922:AWR720923 BGN720922:BGN720923 BQJ720922:BQJ720923 CAF720922:CAF720923 CKB720922:CKB720923 CTX720922:CTX720923 DDT720922:DDT720923 DNP720922:DNP720923 DXL720922:DXL720923 EHH720922:EHH720923 ERD720922:ERD720923 FAZ720922:FAZ720923 FKV720922:FKV720923 FUR720922:FUR720923 GEN720922:GEN720923 GOJ720922:GOJ720923 GYF720922:GYF720923 HIB720922:HIB720923 HRX720922:HRX720923 IBT720922:IBT720923 ILP720922:ILP720923 IVL720922:IVL720923 JFH720922:JFH720923 JPD720922:JPD720923 JYZ720922:JYZ720923 KIV720922:KIV720923 KSR720922:KSR720923 LCN720922:LCN720923 LMJ720922:LMJ720923 LWF720922:LWF720923 MGB720922:MGB720923 MPX720922:MPX720923 MZT720922:MZT720923 NJP720922:NJP720923 NTL720922:NTL720923 ODH720922:ODH720923 OND720922:OND720923 OWZ720922:OWZ720923 PGV720922:PGV720923 PQR720922:PQR720923 QAN720922:QAN720923 QKJ720922:QKJ720923 QUF720922:QUF720923 REB720922:REB720923 RNX720922:RNX720923 RXT720922:RXT720923 SHP720922:SHP720923 SRL720922:SRL720923 TBH720922:TBH720923 TLD720922:TLD720923 TUZ720922:TUZ720923 UEV720922:UEV720923 UOR720922:UOR720923 UYN720922:UYN720923 VIJ720922:VIJ720923 VSF720922:VSF720923 WCB720922:WCB720923 WLX720922:WLX720923 WVT720922:WVT720923 L786458:L786459 JH786458:JH786459 TD786458:TD786459 ACZ786458:ACZ786459 AMV786458:AMV786459 AWR786458:AWR786459 BGN786458:BGN786459 BQJ786458:BQJ786459 CAF786458:CAF786459 CKB786458:CKB786459 CTX786458:CTX786459 DDT786458:DDT786459 DNP786458:DNP786459 DXL786458:DXL786459 EHH786458:EHH786459 ERD786458:ERD786459 FAZ786458:FAZ786459 FKV786458:FKV786459 FUR786458:FUR786459 GEN786458:GEN786459 GOJ786458:GOJ786459 GYF786458:GYF786459 HIB786458:HIB786459 HRX786458:HRX786459 IBT786458:IBT786459 ILP786458:ILP786459 IVL786458:IVL786459 JFH786458:JFH786459 JPD786458:JPD786459 JYZ786458:JYZ786459 KIV786458:KIV786459 KSR786458:KSR786459 LCN786458:LCN786459 LMJ786458:LMJ786459 LWF786458:LWF786459 MGB786458:MGB786459 MPX786458:MPX786459 MZT786458:MZT786459 NJP786458:NJP786459 NTL786458:NTL786459 ODH786458:ODH786459 OND786458:OND786459 OWZ786458:OWZ786459 PGV786458:PGV786459 PQR786458:PQR786459 QAN786458:QAN786459 QKJ786458:QKJ786459 QUF786458:QUF786459 REB786458:REB786459 RNX786458:RNX786459 RXT786458:RXT786459 SHP786458:SHP786459 SRL786458:SRL786459 TBH786458:TBH786459 TLD786458:TLD786459 TUZ786458:TUZ786459 UEV786458:UEV786459 UOR786458:UOR786459 UYN786458:UYN786459 VIJ786458:VIJ786459 VSF786458:VSF786459 WCB786458:WCB786459 WLX786458:WLX786459 WVT786458:WVT786459 L851994:L851995 JH851994:JH851995 TD851994:TD851995 ACZ851994:ACZ851995 AMV851994:AMV851995 AWR851994:AWR851995 BGN851994:BGN851995 BQJ851994:BQJ851995 CAF851994:CAF851995 CKB851994:CKB851995 CTX851994:CTX851995 DDT851994:DDT851995 DNP851994:DNP851995 DXL851994:DXL851995 EHH851994:EHH851995 ERD851994:ERD851995 FAZ851994:FAZ851995 FKV851994:FKV851995 FUR851994:FUR851995 GEN851994:GEN851995 GOJ851994:GOJ851995 GYF851994:GYF851995 HIB851994:HIB851995 HRX851994:HRX851995 IBT851994:IBT851995 ILP851994:ILP851995 IVL851994:IVL851995 JFH851994:JFH851995 JPD851994:JPD851995 JYZ851994:JYZ851995 KIV851994:KIV851995 KSR851994:KSR851995 LCN851994:LCN851995 LMJ851994:LMJ851995 LWF851994:LWF851995 MGB851994:MGB851995 MPX851994:MPX851995 MZT851994:MZT851995 NJP851994:NJP851995 NTL851994:NTL851995 ODH851994:ODH851995 OND851994:OND851995 OWZ851994:OWZ851995 PGV851994:PGV851995 PQR851994:PQR851995 QAN851994:QAN851995 QKJ851994:QKJ851995 QUF851994:QUF851995 REB851994:REB851995 RNX851994:RNX851995 RXT851994:RXT851995 SHP851994:SHP851995 SRL851994:SRL851995 TBH851994:TBH851995 TLD851994:TLD851995 TUZ851994:TUZ851995 UEV851994:UEV851995 UOR851994:UOR851995 UYN851994:UYN851995 VIJ851994:VIJ851995 VSF851994:VSF851995 WCB851994:WCB851995 WLX851994:WLX851995 WVT851994:WVT851995 L917530:L917531 JH917530:JH917531 TD917530:TD917531 ACZ917530:ACZ917531 AMV917530:AMV917531 AWR917530:AWR917531 BGN917530:BGN917531 BQJ917530:BQJ917531 CAF917530:CAF917531 CKB917530:CKB917531 CTX917530:CTX917531 DDT917530:DDT917531 DNP917530:DNP917531 DXL917530:DXL917531 EHH917530:EHH917531 ERD917530:ERD917531 FAZ917530:FAZ917531 FKV917530:FKV917531 FUR917530:FUR917531 GEN917530:GEN917531 GOJ917530:GOJ917531 GYF917530:GYF917531 HIB917530:HIB917531 HRX917530:HRX917531 IBT917530:IBT917531 ILP917530:ILP917531 IVL917530:IVL917531 JFH917530:JFH917531 JPD917530:JPD917531 JYZ917530:JYZ917531 KIV917530:KIV917531 KSR917530:KSR917531 LCN917530:LCN917531 LMJ917530:LMJ917531 LWF917530:LWF917531 MGB917530:MGB917531 MPX917530:MPX917531 MZT917530:MZT917531 NJP917530:NJP917531 NTL917530:NTL917531 ODH917530:ODH917531 OND917530:OND917531 OWZ917530:OWZ917531 PGV917530:PGV917531 PQR917530:PQR917531 QAN917530:QAN917531 QKJ917530:QKJ917531 QUF917530:QUF917531 REB917530:REB917531 RNX917530:RNX917531 RXT917530:RXT917531 SHP917530:SHP917531 SRL917530:SRL917531 TBH917530:TBH917531 TLD917530:TLD917531 TUZ917530:TUZ917531 UEV917530:UEV917531 UOR917530:UOR917531 UYN917530:UYN917531 VIJ917530:VIJ917531 VSF917530:VSF917531 WCB917530:WCB917531 WLX917530:WLX917531 WVT917530:WVT917531 L983066:L983067 JH983066:JH983067 TD983066:TD983067 ACZ983066:ACZ983067 AMV983066:AMV983067 AWR983066:AWR983067 BGN983066:BGN983067 BQJ983066:BQJ983067 CAF983066:CAF983067 CKB983066:CKB983067 CTX983066:CTX983067 DDT983066:DDT983067 DNP983066:DNP983067 DXL983066:DXL983067 EHH983066:EHH983067 ERD983066:ERD983067 FAZ983066:FAZ983067 FKV983066:FKV983067 FUR983066:FUR983067 GEN983066:GEN983067 GOJ983066:GOJ983067 GYF983066:GYF983067 HIB983066:HIB983067 HRX983066:HRX983067 IBT983066:IBT983067 ILP983066:ILP983067 IVL983066:IVL983067 JFH983066:JFH983067 JPD983066:JPD983067 JYZ983066:JYZ983067 KIV983066:KIV983067 KSR983066:KSR983067 LCN983066:LCN983067 LMJ983066:LMJ983067 LWF983066:LWF983067 MGB983066:MGB983067 MPX983066:MPX983067 MZT983066:MZT983067 NJP983066:NJP983067 NTL983066:NTL983067 ODH983066:ODH983067 OND983066:OND983067 OWZ983066:OWZ983067 PGV983066:PGV983067 PQR983066:PQR983067 QAN983066:QAN983067 QKJ983066:QKJ983067 QUF983066:QUF983067 REB983066:REB983067 RNX983066:RNX983067 RXT983066:RXT983067 SHP983066:SHP983067 SRL983066:SRL983067 TBH983066:TBH983067 TLD983066:TLD983067 TUZ983066:TUZ983067 UEV983066:UEV983067 UOR983066:UOR983067 UYN983066:UYN983067 VIJ983066:VIJ983067 VSF983066:VSF983067 WCB983066:WCB983067 WLX983066:WLX983067 WVT983066:WVT983067 L23:L24 JH23:JH24 TD23:TD24 ACZ23:ACZ24 AMV23:AMV24 AWR23:AWR24 BGN23:BGN24 BQJ23:BQJ24 CAF23:CAF24 CKB23:CKB24 CTX23:CTX24 DDT23:DDT24 DNP23:DNP24 DXL23:DXL24 EHH23:EHH24 ERD23:ERD24 FAZ23:FAZ24 FKV23:FKV24 FUR23:FUR24 GEN23:GEN24 GOJ23:GOJ24 GYF23:GYF24 HIB23:HIB24 HRX23:HRX24 IBT23:IBT24 ILP23:ILP24 IVL23:IVL24 JFH23:JFH24 JPD23:JPD24 JYZ23:JYZ24 KIV23:KIV24 KSR23:KSR24 LCN23:LCN24 LMJ23:LMJ24 LWF23:LWF24 MGB23:MGB24 MPX23:MPX24 MZT23:MZT24 NJP23:NJP24 NTL23:NTL24 ODH23:ODH24 OND23:OND24 OWZ23:OWZ24 PGV23:PGV24 PQR23:PQR24 QAN23:QAN24 QKJ23:QKJ24 QUF23:QUF24 REB23:REB24 RNX23:RNX24 RXT23:RXT24 SHP23:SHP24 SRL23:SRL24 TBH23:TBH24 TLD23:TLD24 TUZ23:TUZ24 UEV23:UEV24 UOR23:UOR24 UYN23:UYN24 VIJ23:VIJ24 VSF23:VSF24 WCB23:WCB24 WLX23:WLX24 WVT23:WVT24 L65559:L65560 JH65559:JH65560 TD65559:TD65560 ACZ65559:ACZ65560 AMV65559:AMV65560 AWR65559:AWR65560 BGN65559:BGN65560 BQJ65559:BQJ65560 CAF65559:CAF65560 CKB65559:CKB65560 CTX65559:CTX65560 DDT65559:DDT65560 DNP65559:DNP65560 DXL65559:DXL65560 EHH65559:EHH65560 ERD65559:ERD65560 FAZ65559:FAZ65560 FKV65559:FKV65560 FUR65559:FUR65560 GEN65559:GEN65560 GOJ65559:GOJ65560 GYF65559:GYF65560 HIB65559:HIB65560 HRX65559:HRX65560 IBT65559:IBT65560 ILP65559:ILP65560 IVL65559:IVL65560 JFH65559:JFH65560 JPD65559:JPD65560 JYZ65559:JYZ65560 KIV65559:KIV65560 KSR65559:KSR65560 LCN65559:LCN65560 LMJ65559:LMJ65560 LWF65559:LWF65560 MGB65559:MGB65560 MPX65559:MPX65560 MZT65559:MZT65560 NJP65559:NJP65560 NTL65559:NTL65560 ODH65559:ODH65560 OND65559:OND65560 OWZ65559:OWZ65560 PGV65559:PGV65560 PQR65559:PQR65560 QAN65559:QAN65560 QKJ65559:QKJ65560 QUF65559:QUF65560 REB65559:REB65560 RNX65559:RNX65560 RXT65559:RXT65560 SHP65559:SHP65560 SRL65559:SRL65560 TBH65559:TBH65560 TLD65559:TLD65560 TUZ65559:TUZ65560 UEV65559:UEV65560 UOR65559:UOR65560 UYN65559:UYN65560 VIJ65559:VIJ65560 VSF65559:VSF65560 WCB65559:WCB65560 WLX65559:WLX65560 WVT65559:WVT65560 L131095:L131096 JH131095:JH131096 TD131095:TD131096 ACZ131095:ACZ131096 AMV131095:AMV131096 AWR131095:AWR131096 BGN131095:BGN131096 BQJ131095:BQJ131096 CAF131095:CAF131096 CKB131095:CKB131096 CTX131095:CTX131096 DDT131095:DDT131096 DNP131095:DNP131096 DXL131095:DXL131096 EHH131095:EHH131096 ERD131095:ERD131096 FAZ131095:FAZ131096 FKV131095:FKV131096 FUR131095:FUR131096 GEN131095:GEN131096 GOJ131095:GOJ131096 GYF131095:GYF131096 HIB131095:HIB131096 HRX131095:HRX131096 IBT131095:IBT131096 ILP131095:ILP131096 IVL131095:IVL131096 JFH131095:JFH131096 JPD131095:JPD131096 JYZ131095:JYZ131096 KIV131095:KIV131096 KSR131095:KSR131096 LCN131095:LCN131096 LMJ131095:LMJ131096 LWF131095:LWF131096 MGB131095:MGB131096 MPX131095:MPX131096 MZT131095:MZT131096 NJP131095:NJP131096 NTL131095:NTL131096 ODH131095:ODH131096 OND131095:OND131096 OWZ131095:OWZ131096 PGV131095:PGV131096 PQR131095:PQR131096 QAN131095:QAN131096 QKJ131095:QKJ131096 QUF131095:QUF131096 REB131095:REB131096 RNX131095:RNX131096 RXT131095:RXT131096 SHP131095:SHP131096 SRL131095:SRL131096 TBH131095:TBH131096 TLD131095:TLD131096 TUZ131095:TUZ131096 UEV131095:UEV131096 UOR131095:UOR131096 UYN131095:UYN131096 VIJ131095:VIJ131096 VSF131095:VSF131096 WCB131095:WCB131096 WLX131095:WLX131096 WVT131095:WVT131096 L196631:L196632 JH196631:JH196632 TD196631:TD196632 ACZ196631:ACZ196632 AMV196631:AMV196632 AWR196631:AWR196632 BGN196631:BGN196632 BQJ196631:BQJ196632 CAF196631:CAF196632 CKB196631:CKB196632 CTX196631:CTX196632 DDT196631:DDT196632 DNP196631:DNP196632 DXL196631:DXL196632 EHH196631:EHH196632 ERD196631:ERD196632 FAZ196631:FAZ196632 FKV196631:FKV196632 FUR196631:FUR196632 GEN196631:GEN196632 GOJ196631:GOJ196632 GYF196631:GYF196632 HIB196631:HIB196632 HRX196631:HRX196632 IBT196631:IBT196632 ILP196631:ILP196632 IVL196631:IVL196632 JFH196631:JFH196632 JPD196631:JPD196632 JYZ196631:JYZ196632 KIV196631:KIV196632 KSR196631:KSR196632 LCN196631:LCN196632 LMJ196631:LMJ196632 LWF196631:LWF196632 MGB196631:MGB196632 MPX196631:MPX196632 MZT196631:MZT196632 NJP196631:NJP196632 NTL196631:NTL196632 ODH196631:ODH196632 OND196631:OND196632 OWZ196631:OWZ196632 PGV196631:PGV196632 PQR196631:PQR196632 QAN196631:QAN196632 QKJ196631:QKJ196632 QUF196631:QUF196632 REB196631:REB196632 RNX196631:RNX196632 RXT196631:RXT196632 SHP196631:SHP196632 SRL196631:SRL196632 TBH196631:TBH196632 TLD196631:TLD196632 TUZ196631:TUZ196632 UEV196631:UEV196632 UOR196631:UOR196632 UYN196631:UYN196632 VIJ196631:VIJ196632 VSF196631:VSF196632 WCB196631:WCB196632 WLX196631:WLX196632 WVT196631:WVT196632 L262167:L262168 JH262167:JH262168 TD262167:TD262168 ACZ262167:ACZ262168 AMV262167:AMV262168 AWR262167:AWR262168 BGN262167:BGN262168 BQJ262167:BQJ262168 CAF262167:CAF262168 CKB262167:CKB262168 CTX262167:CTX262168 DDT262167:DDT262168 DNP262167:DNP262168 DXL262167:DXL262168 EHH262167:EHH262168 ERD262167:ERD262168 FAZ262167:FAZ262168 FKV262167:FKV262168 FUR262167:FUR262168 GEN262167:GEN262168 GOJ262167:GOJ262168 GYF262167:GYF262168 HIB262167:HIB262168 HRX262167:HRX262168 IBT262167:IBT262168 ILP262167:ILP262168 IVL262167:IVL262168 JFH262167:JFH262168 JPD262167:JPD262168 JYZ262167:JYZ262168 KIV262167:KIV262168 KSR262167:KSR262168 LCN262167:LCN262168 LMJ262167:LMJ262168 LWF262167:LWF262168 MGB262167:MGB262168 MPX262167:MPX262168 MZT262167:MZT262168 NJP262167:NJP262168 NTL262167:NTL262168 ODH262167:ODH262168 OND262167:OND262168 OWZ262167:OWZ262168 PGV262167:PGV262168 PQR262167:PQR262168 QAN262167:QAN262168 QKJ262167:QKJ262168 QUF262167:QUF262168 REB262167:REB262168 RNX262167:RNX262168 RXT262167:RXT262168 SHP262167:SHP262168 SRL262167:SRL262168 TBH262167:TBH262168 TLD262167:TLD262168 TUZ262167:TUZ262168 UEV262167:UEV262168 UOR262167:UOR262168 UYN262167:UYN262168 VIJ262167:VIJ262168 VSF262167:VSF262168 WCB262167:WCB262168 WLX262167:WLX262168 WVT262167:WVT262168 L327703:L327704 JH327703:JH327704 TD327703:TD327704 ACZ327703:ACZ327704 AMV327703:AMV327704 AWR327703:AWR327704 BGN327703:BGN327704 BQJ327703:BQJ327704 CAF327703:CAF327704 CKB327703:CKB327704 CTX327703:CTX327704 DDT327703:DDT327704 DNP327703:DNP327704 DXL327703:DXL327704 EHH327703:EHH327704 ERD327703:ERD327704 FAZ327703:FAZ327704 FKV327703:FKV327704 FUR327703:FUR327704 GEN327703:GEN327704 GOJ327703:GOJ327704 GYF327703:GYF327704 HIB327703:HIB327704 HRX327703:HRX327704 IBT327703:IBT327704 ILP327703:ILP327704 IVL327703:IVL327704 JFH327703:JFH327704 JPD327703:JPD327704 JYZ327703:JYZ327704 KIV327703:KIV327704 KSR327703:KSR327704 LCN327703:LCN327704 LMJ327703:LMJ327704 LWF327703:LWF327704 MGB327703:MGB327704 MPX327703:MPX327704 MZT327703:MZT327704 NJP327703:NJP327704 NTL327703:NTL327704 ODH327703:ODH327704 OND327703:OND327704 OWZ327703:OWZ327704 PGV327703:PGV327704 PQR327703:PQR327704 QAN327703:QAN327704 QKJ327703:QKJ327704 QUF327703:QUF327704 REB327703:REB327704 RNX327703:RNX327704 RXT327703:RXT327704 SHP327703:SHP327704 SRL327703:SRL327704 TBH327703:TBH327704 TLD327703:TLD327704 TUZ327703:TUZ327704 UEV327703:UEV327704 UOR327703:UOR327704 UYN327703:UYN327704 VIJ327703:VIJ327704 VSF327703:VSF327704 WCB327703:WCB327704 WLX327703:WLX327704 WVT327703:WVT327704 L393239:L393240 JH393239:JH393240 TD393239:TD393240 ACZ393239:ACZ393240 AMV393239:AMV393240 AWR393239:AWR393240 BGN393239:BGN393240 BQJ393239:BQJ393240 CAF393239:CAF393240 CKB393239:CKB393240 CTX393239:CTX393240 DDT393239:DDT393240 DNP393239:DNP393240 DXL393239:DXL393240 EHH393239:EHH393240 ERD393239:ERD393240 FAZ393239:FAZ393240 FKV393239:FKV393240 FUR393239:FUR393240 GEN393239:GEN393240 GOJ393239:GOJ393240 GYF393239:GYF393240 HIB393239:HIB393240 HRX393239:HRX393240 IBT393239:IBT393240 ILP393239:ILP393240 IVL393239:IVL393240 JFH393239:JFH393240 JPD393239:JPD393240 JYZ393239:JYZ393240 KIV393239:KIV393240 KSR393239:KSR393240 LCN393239:LCN393240 LMJ393239:LMJ393240 LWF393239:LWF393240 MGB393239:MGB393240 MPX393239:MPX393240 MZT393239:MZT393240 NJP393239:NJP393240 NTL393239:NTL393240 ODH393239:ODH393240 OND393239:OND393240 OWZ393239:OWZ393240 PGV393239:PGV393240 PQR393239:PQR393240 QAN393239:QAN393240 QKJ393239:QKJ393240 QUF393239:QUF393240 REB393239:REB393240 RNX393239:RNX393240 RXT393239:RXT393240 SHP393239:SHP393240 SRL393239:SRL393240 TBH393239:TBH393240 TLD393239:TLD393240 TUZ393239:TUZ393240 UEV393239:UEV393240 UOR393239:UOR393240 UYN393239:UYN393240 VIJ393239:VIJ393240 VSF393239:VSF393240 WCB393239:WCB393240 WLX393239:WLX393240 WVT393239:WVT393240 L458775:L458776 JH458775:JH458776 TD458775:TD458776 ACZ458775:ACZ458776 AMV458775:AMV458776 AWR458775:AWR458776 BGN458775:BGN458776 BQJ458775:BQJ458776 CAF458775:CAF458776 CKB458775:CKB458776 CTX458775:CTX458776 DDT458775:DDT458776 DNP458775:DNP458776 DXL458775:DXL458776 EHH458775:EHH458776 ERD458775:ERD458776 FAZ458775:FAZ458776 FKV458775:FKV458776 FUR458775:FUR458776 GEN458775:GEN458776 GOJ458775:GOJ458776 GYF458775:GYF458776 HIB458775:HIB458776 HRX458775:HRX458776 IBT458775:IBT458776 ILP458775:ILP458776 IVL458775:IVL458776 JFH458775:JFH458776 JPD458775:JPD458776 JYZ458775:JYZ458776 KIV458775:KIV458776 KSR458775:KSR458776 LCN458775:LCN458776 LMJ458775:LMJ458776 LWF458775:LWF458776 MGB458775:MGB458776 MPX458775:MPX458776 MZT458775:MZT458776 NJP458775:NJP458776 NTL458775:NTL458776 ODH458775:ODH458776 OND458775:OND458776 OWZ458775:OWZ458776 PGV458775:PGV458776 PQR458775:PQR458776 QAN458775:QAN458776 QKJ458775:QKJ458776 QUF458775:QUF458776 REB458775:REB458776 RNX458775:RNX458776 RXT458775:RXT458776 SHP458775:SHP458776 SRL458775:SRL458776 TBH458775:TBH458776 TLD458775:TLD458776 TUZ458775:TUZ458776 UEV458775:UEV458776 UOR458775:UOR458776 UYN458775:UYN458776 VIJ458775:VIJ458776 VSF458775:VSF458776 WCB458775:WCB458776 WLX458775:WLX458776 WVT458775:WVT458776 L524311:L524312 JH524311:JH524312 TD524311:TD524312 ACZ524311:ACZ524312 AMV524311:AMV524312 AWR524311:AWR524312 BGN524311:BGN524312 BQJ524311:BQJ524312 CAF524311:CAF524312 CKB524311:CKB524312 CTX524311:CTX524312 DDT524311:DDT524312 DNP524311:DNP524312 DXL524311:DXL524312 EHH524311:EHH524312 ERD524311:ERD524312 FAZ524311:FAZ524312 FKV524311:FKV524312 FUR524311:FUR524312 GEN524311:GEN524312 GOJ524311:GOJ524312 GYF524311:GYF524312 HIB524311:HIB524312 HRX524311:HRX524312 IBT524311:IBT524312 ILP524311:ILP524312 IVL524311:IVL524312 JFH524311:JFH524312 JPD524311:JPD524312 JYZ524311:JYZ524312 KIV524311:KIV524312 KSR524311:KSR524312 LCN524311:LCN524312 LMJ524311:LMJ524312 LWF524311:LWF524312 MGB524311:MGB524312 MPX524311:MPX524312 MZT524311:MZT524312 NJP524311:NJP524312 NTL524311:NTL524312 ODH524311:ODH524312 OND524311:OND524312 OWZ524311:OWZ524312 PGV524311:PGV524312 PQR524311:PQR524312 QAN524311:QAN524312 QKJ524311:QKJ524312 QUF524311:QUF524312 REB524311:REB524312 RNX524311:RNX524312 RXT524311:RXT524312 SHP524311:SHP524312 SRL524311:SRL524312 TBH524311:TBH524312 TLD524311:TLD524312 TUZ524311:TUZ524312 UEV524311:UEV524312 UOR524311:UOR524312 UYN524311:UYN524312 VIJ524311:VIJ524312 VSF524311:VSF524312 WCB524311:WCB524312 WLX524311:WLX524312 WVT524311:WVT524312 L589847:L589848 JH589847:JH589848 TD589847:TD589848 ACZ589847:ACZ589848 AMV589847:AMV589848 AWR589847:AWR589848 BGN589847:BGN589848 BQJ589847:BQJ589848 CAF589847:CAF589848 CKB589847:CKB589848 CTX589847:CTX589848 DDT589847:DDT589848 DNP589847:DNP589848 DXL589847:DXL589848 EHH589847:EHH589848 ERD589847:ERD589848 FAZ589847:FAZ589848 FKV589847:FKV589848 FUR589847:FUR589848 GEN589847:GEN589848 GOJ589847:GOJ589848 GYF589847:GYF589848 HIB589847:HIB589848 HRX589847:HRX589848 IBT589847:IBT589848 ILP589847:ILP589848 IVL589847:IVL589848 JFH589847:JFH589848 JPD589847:JPD589848 JYZ589847:JYZ589848 KIV589847:KIV589848 KSR589847:KSR589848 LCN589847:LCN589848 LMJ589847:LMJ589848 LWF589847:LWF589848 MGB589847:MGB589848 MPX589847:MPX589848 MZT589847:MZT589848 NJP589847:NJP589848 NTL589847:NTL589848 ODH589847:ODH589848 OND589847:OND589848 OWZ589847:OWZ589848 PGV589847:PGV589848 PQR589847:PQR589848 QAN589847:QAN589848 QKJ589847:QKJ589848 QUF589847:QUF589848 REB589847:REB589848 RNX589847:RNX589848 RXT589847:RXT589848 SHP589847:SHP589848 SRL589847:SRL589848 TBH589847:TBH589848 TLD589847:TLD589848 TUZ589847:TUZ589848 UEV589847:UEV589848 UOR589847:UOR589848 UYN589847:UYN589848 VIJ589847:VIJ589848 VSF589847:VSF589848 WCB589847:WCB589848 WLX589847:WLX589848 WVT589847:WVT589848 L655383:L655384 JH655383:JH655384 TD655383:TD655384 ACZ655383:ACZ655384 AMV655383:AMV655384 AWR655383:AWR655384 BGN655383:BGN655384 BQJ655383:BQJ655384 CAF655383:CAF655384 CKB655383:CKB655384 CTX655383:CTX655384 DDT655383:DDT655384 DNP655383:DNP655384 DXL655383:DXL655384 EHH655383:EHH655384 ERD655383:ERD655384 FAZ655383:FAZ655384 FKV655383:FKV655384 FUR655383:FUR655384 GEN655383:GEN655384 GOJ655383:GOJ655384 GYF655383:GYF655384 HIB655383:HIB655384 HRX655383:HRX655384 IBT655383:IBT655384 ILP655383:ILP655384 IVL655383:IVL655384 JFH655383:JFH655384 JPD655383:JPD655384 JYZ655383:JYZ655384 KIV655383:KIV655384 KSR655383:KSR655384 LCN655383:LCN655384 LMJ655383:LMJ655384 LWF655383:LWF655384 MGB655383:MGB655384 MPX655383:MPX655384 MZT655383:MZT655384 NJP655383:NJP655384 NTL655383:NTL655384 ODH655383:ODH655384 OND655383:OND655384 OWZ655383:OWZ655384 PGV655383:PGV655384 PQR655383:PQR655384 QAN655383:QAN655384 QKJ655383:QKJ655384 QUF655383:QUF655384 REB655383:REB655384 RNX655383:RNX655384 RXT655383:RXT655384 SHP655383:SHP655384 SRL655383:SRL655384 TBH655383:TBH655384 TLD655383:TLD655384 TUZ655383:TUZ655384 UEV655383:UEV655384 UOR655383:UOR655384 UYN655383:UYN655384 VIJ655383:VIJ655384 VSF655383:VSF655384 WCB655383:WCB655384 WLX655383:WLX655384 WVT655383:WVT655384 L720919:L720920 JH720919:JH720920 TD720919:TD720920 ACZ720919:ACZ720920 AMV720919:AMV720920 AWR720919:AWR720920 BGN720919:BGN720920 BQJ720919:BQJ720920 CAF720919:CAF720920 CKB720919:CKB720920 CTX720919:CTX720920 DDT720919:DDT720920 DNP720919:DNP720920 DXL720919:DXL720920 EHH720919:EHH720920 ERD720919:ERD720920 FAZ720919:FAZ720920 FKV720919:FKV720920 FUR720919:FUR720920 GEN720919:GEN720920 GOJ720919:GOJ720920 GYF720919:GYF720920 HIB720919:HIB720920 HRX720919:HRX720920 IBT720919:IBT720920 ILP720919:ILP720920 IVL720919:IVL720920 JFH720919:JFH720920 JPD720919:JPD720920 JYZ720919:JYZ720920 KIV720919:KIV720920 KSR720919:KSR720920 LCN720919:LCN720920 LMJ720919:LMJ720920 LWF720919:LWF720920 MGB720919:MGB720920 MPX720919:MPX720920 MZT720919:MZT720920 NJP720919:NJP720920 NTL720919:NTL720920 ODH720919:ODH720920 OND720919:OND720920 OWZ720919:OWZ720920 PGV720919:PGV720920 PQR720919:PQR720920 QAN720919:QAN720920 QKJ720919:QKJ720920 QUF720919:QUF720920 REB720919:REB720920 RNX720919:RNX720920 RXT720919:RXT720920 SHP720919:SHP720920 SRL720919:SRL720920 TBH720919:TBH720920 TLD720919:TLD720920 TUZ720919:TUZ720920 UEV720919:UEV720920 UOR720919:UOR720920 UYN720919:UYN720920 VIJ720919:VIJ720920 VSF720919:VSF720920 WCB720919:WCB720920 WLX720919:WLX720920 WVT720919:WVT720920 L786455:L786456 JH786455:JH786456 TD786455:TD786456 ACZ786455:ACZ786456 AMV786455:AMV786456 AWR786455:AWR786456 BGN786455:BGN786456 BQJ786455:BQJ786456 CAF786455:CAF786456 CKB786455:CKB786456 CTX786455:CTX786456 DDT786455:DDT786456 DNP786455:DNP786456 DXL786455:DXL786456 EHH786455:EHH786456 ERD786455:ERD786456 FAZ786455:FAZ786456 FKV786455:FKV786456 FUR786455:FUR786456 GEN786455:GEN786456 GOJ786455:GOJ786456 GYF786455:GYF786456 HIB786455:HIB786456 HRX786455:HRX786456 IBT786455:IBT786456 ILP786455:ILP786456 IVL786455:IVL786456 JFH786455:JFH786456 JPD786455:JPD786456 JYZ786455:JYZ786456 KIV786455:KIV786456 KSR786455:KSR786456 LCN786455:LCN786456 LMJ786455:LMJ786456 LWF786455:LWF786456 MGB786455:MGB786456 MPX786455:MPX786456 MZT786455:MZT786456 NJP786455:NJP786456 NTL786455:NTL786456 ODH786455:ODH786456 OND786455:OND786456 OWZ786455:OWZ786456 PGV786455:PGV786456 PQR786455:PQR786456 QAN786455:QAN786456 QKJ786455:QKJ786456 QUF786455:QUF786456 REB786455:REB786456 RNX786455:RNX786456 RXT786455:RXT786456 SHP786455:SHP786456 SRL786455:SRL786456 TBH786455:TBH786456 TLD786455:TLD786456 TUZ786455:TUZ786456 UEV786455:UEV786456 UOR786455:UOR786456 UYN786455:UYN786456 VIJ786455:VIJ786456 VSF786455:VSF786456 WCB786455:WCB786456 WLX786455:WLX786456 WVT786455:WVT786456 L851991:L851992 JH851991:JH851992 TD851991:TD851992 ACZ851991:ACZ851992 AMV851991:AMV851992 AWR851991:AWR851992 BGN851991:BGN851992 BQJ851991:BQJ851992 CAF851991:CAF851992 CKB851991:CKB851992 CTX851991:CTX851992 DDT851991:DDT851992 DNP851991:DNP851992 DXL851991:DXL851992 EHH851991:EHH851992 ERD851991:ERD851992 FAZ851991:FAZ851992 FKV851991:FKV851992 FUR851991:FUR851992 GEN851991:GEN851992 GOJ851991:GOJ851992 GYF851991:GYF851992 HIB851991:HIB851992 HRX851991:HRX851992 IBT851991:IBT851992 ILP851991:ILP851992 IVL851991:IVL851992 JFH851991:JFH851992 JPD851991:JPD851992 JYZ851991:JYZ851992 KIV851991:KIV851992 KSR851991:KSR851992 LCN851991:LCN851992 LMJ851991:LMJ851992 LWF851991:LWF851992 MGB851991:MGB851992 MPX851991:MPX851992 MZT851991:MZT851992 NJP851991:NJP851992 NTL851991:NTL851992 ODH851991:ODH851992 OND851991:OND851992 OWZ851991:OWZ851992 PGV851991:PGV851992 PQR851991:PQR851992 QAN851991:QAN851992 QKJ851991:QKJ851992 QUF851991:QUF851992 REB851991:REB851992 RNX851991:RNX851992 RXT851991:RXT851992 SHP851991:SHP851992 SRL851991:SRL851992 TBH851991:TBH851992 TLD851991:TLD851992 TUZ851991:TUZ851992 UEV851991:UEV851992 UOR851991:UOR851992 UYN851991:UYN851992 VIJ851991:VIJ851992 VSF851991:VSF851992 WCB851991:WCB851992 WLX851991:WLX851992 WVT851991:WVT851992 L917527:L917528 JH917527:JH917528 TD917527:TD917528 ACZ917527:ACZ917528 AMV917527:AMV917528 AWR917527:AWR917528 BGN917527:BGN917528 BQJ917527:BQJ917528 CAF917527:CAF917528 CKB917527:CKB917528 CTX917527:CTX917528 DDT917527:DDT917528 DNP917527:DNP917528 DXL917527:DXL917528 EHH917527:EHH917528 ERD917527:ERD917528 FAZ917527:FAZ917528 FKV917527:FKV917528 FUR917527:FUR917528 GEN917527:GEN917528 GOJ917527:GOJ917528 GYF917527:GYF917528 HIB917527:HIB917528 HRX917527:HRX917528 IBT917527:IBT917528 ILP917527:ILP917528 IVL917527:IVL917528 JFH917527:JFH917528 JPD917527:JPD917528 JYZ917527:JYZ917528 KIV917527:KIV917528 KSR917527:KSR917528 LCN917527:LCN917528 LMJ917527:LMJ917528 LWF917527:LWF917528 MGB917527:MGB917528 MPX917527:MPX917528 MZT917527:MZT917528 NJP917527:NJP917528 NTL917527:NTL917528 ODH917527:ODH917528 OND917527:OND917528 OWZ917527:OWZ917528 PGV917527:PGV917528 PQR917527:PQR917528 QAN917527:QAN917528 QKJ917527:QKJ917528 QUF917527:QUF917528 REB917527:REB917528 RNX917527:RNX917528 RXT917527:RXT917528 SHP917527:SHP917528 SRL917527:SRL917528 TBH917527:TBH917528 TLD917527:TLD917528 TUZ917527:TUZ917528 UEV917527:UEV917528 UOR917527:UOR917528 UYN917527:UYN917528 VIJ917527:VIJ917528 VSF917527:VSF917528 WCB917527:WCB917528 WLX917527:WLX917528 WVT917527:WVT917528 L983063:L983064 JH983063:JH983064 TD983063:TD983064 ACZ983063:ACZ983064 AMV983063:AMV983064 AWR983063:AWR983064 BGN983063:BGN983064 BQJ983063:BQJ983064 CAF983063:CAF983064 CKB983063:CKB983064 CTX983063:CTX983064 DDT983063:DDT983064 DNP983063:DNP983064 DXL983063:DXL983064 EHH983063:EHH983064 ERD983063:ERD983064 FAZ983063:FAZ983064 FKV983063:FKV983064 FUR983063:FUR983064 GEN983063:GEN983064 GOJ983063:GOJ983064 GYF983063:GYF983064 HIB983063:HIB983064 HRX983063:HRX983064 IBT983063:IBT983064 ILP983063:ILP983064 IVL983063:IVL983064 JFH983063:JFH983064 JPD983063:JPD983064 JYZ983063:JYZ983064 KIV983063:KIV983064 KSR983063:KSR983064 LCN983063:LCN983064 LMJ983063:LMJ983064 LWF983063:LWF983064 MGB983063:MGB983064 MPX983063:MPX983064 MZT983063:MZT983064 NJP983063:NJP983064 NTL983063:NTL983064 ODH983063:ODH983064 OND983063:OND983064 OWZ983063:OWZ983064 PGV983063:PGV983064 PQR983063:PQR983064 QAN983063:QAN983064 QKJ983063:QKJ983064 QUF983063:QUF983064 REB983063:REB983064 RNX983063:RNX983064 RXT983063:RXT983064 SHP983063:SHP983064 SRL983063:SRL983064 TBH983063:TBH983064 TLD983063:TLD983064 TUZ983063:TUZ983064 UEV983063:UEV983064 UOR983063:UOR983064 UYN983063:UYN983064 VIJ983063:VIJ983064 VSF983063:VSF983064 WCB983063:WCB983064 WLX983063:WLX983064 WVT983063:WVT983064 L20:L21 JH20:JH21 TD20:TD21 ACZ20:ACZ21 AMV20:AMV21 AWR20:AWR21 BGN20:BGN21 BQJ20:BQJ21 CAF20:CAF21 CKB20:CKB21 CTX20:CTX21 DDT20:DDT21 DNP20:DNP21 DXL20:DXL21 EHH20:EHH21 ERD20:ERD21 FAZ20:FAZ21 FKV20:FKV21 FUR20:FUR21 GEN20:GEN21 GOJ20:GOJ21 GYF20:GYF21 HIB20:HIB21 HRX20:HRX21 IBT20:IBT21 ILP20:ILP21 IVL20:IVL21 JFH20:JFH21 JPD20:JPD21 JYZ20:JYZ21 KIV20:KIV21 KSR20:KSR21 LCN20:LCN21 LMJ20:LMJ21 LWF20:LWF21 MGB20:MGB21 MPX20:MPX21 MZT20:MZT21 NJP20:NJP21 NTL20:NTL21 ODH20:ODH21 OND20:OND21 OWZ20:OWZ21 PGV20:PGV21 PQR20:PQR21 QAN20:QAN21 QKJ20:QKJ21 QUF20:QUF21 REB20:REB21 RNX20:RNX21 RXT20:RXT21 SHP20:SHP21 SRL20:SRL21 TBH20:TBH21 TLD20:TLD21 TUZ20:TUZ21 UEV20:UEV21 UOR20:UOR21 UYN20:UYN21 VIJ20:VIJ21 VSF20:VSF21 WCB20:WCB21 WLX20:WLX21 WVT20:WVT21 L65556:L65557 JH65556:JH65557 TD65556:TD65557 ACZ65556:ACZ65557 AMV65556:AMV65557 AWR65556:AWR65557 BGN65556:BGN65557 BQJ65556:BQJ65557 CAF65556:CAF65557 CKB65556:CKB65557 CTX65556:CTX65557 DDT65556:DDT65557 DNP65556:DNP65557 DXL65556:DXL65557 EHH65556:EHH65557 ERD65556:ERD65557 FAZ65556:FAZ65557 FKV65556:FKV65557 FUR65556:FUR65557 GEN65556:GEN65557 GOJ65556:GOJ65557 GYF65556:GYF65557 HIB65556:HIB65557 HRX65556:HRX65557 IBT65556:IBT65557 ILP65556:ILP65557 IVL65556:IVL65557 JFH65556:JFH65557 JPD65556:JPD65557 JYZ65556:JYZ65557 KIV65556:KIV65557 KSR65556:KSR65557 LCN65556:LCN65557 LMJ65556:LMJ65557 LWF65556:LWF65557 MGB65556:MGB65557 MPX65556:MPX65557 MZT65556:MZT65557 NJP65556:NJP65557 NTL65556:NTL65557 ODH65556:ODH65557 OND65556:OND65557 OWZ65556:OWZ65557 PGV65556:PGV65557 PQR65556:PQR65557 QAN65556:QAN65557 QKJ65556:QKJ65557 QUF65556:QUF65557 REB65556:REB65557 RNX65556:RNX65557 RXT65556:RXT65557 SHP65556:SHP65557 SRL65556:SRL65557 TBH65556:TBH65557 TLD65556:TLD65557 TUZ65556:TUZ65557 UEV65556:UEV65557 UOR65556:UOR65557 UYN65556:UYN65557 VIJ65556:VIJ65557 VSF65556:VSF65557 WCB65556:WCB65557 WLX65556:WLX65557 WVT65556:WVT65557 L131092:L131093 JH131092:JH131093 TD131092:TD131093 ACZ131092:ACZ131093 AMV131092:AMV131093 AWR131092:AWR131093 BGN131092:BGN131093 BQJ131092:BQJ131093 CAF131092:CAF131093 CKB131092:CKB131093 CTX131092:CTX131093 DDT131092:DDT131093 DNP131092:DNP131093 DXL131092:DXL131093 EHH131092:EHH131093 ERD131092:ERD131093 FAZ131092:FAZ131093 FKV131092:FKV131093 FUR131092:FUR131093 GEN131092:GEN131093 GOJ131092:GOJ131093 GYF131092:GYF131093 HIB131092:HIB131093 HRX131092:HRX131093 IBT131092:IBT131093 ILP131092:ILP131093 IVL131092:IVL131093 JFH131092:JFH131093 JPD131092:JPD131093 JYZ131092:JYZ131093 KIV131092:KIV131093 KSR131092:KSR131093 LCN131092:LCN131093 LMJ131092:LMJ131093 LWF131092:LWF131093 MGB131092:MGB131093 MPX131092:MPX131093 MZT131092:MZT131093 NJP131092:NJP131093 NTL131092:NTL131093 ODH131092:ODH131093 OND131092:OND131093 OWZ131092:OWZ131093 PGV131092:PGV131093 PQR131092:PQR131093 QAN131092:QAN131093 QKJ131092:QKJ131093 QUF131092:QUF131093 REB131092:REB131093 RNX131092:RNX131093 RXT131092:RXT131093 SHP131092:SHP131093 SRL131092:SRL131093 TBH131092:TBH131093 TLD131092:TLD131093 TUZ131092:TUZ131093 UEV131092:UEV131093 UOR131092:UOR131093 UYN131092:UYN131093 VIJ131092:VIJ131093 VSF131092:VSF131093 WCB131092:WCB131093 WLX131092:WLX131093 WVT131092:WVT131093 L196628:L196629 JH196628:JH196629 TD196628:TD196629 ACZ196628:ACZ196629 AMV196628:AMV196629 AWR196628:AWR196629 BGN196628:BGN196629 BQJ196628:BQJ196629 CAF196628:CAF196629 CKB196628:CKB196629 CTX196628:CTX196629 DDT196628:DDT196629 DNP196628:DNP196629 DXL196628:DXL196629 EHH196628:EHH196629 ERD196628:ERD196629 FAZ196628:FAZ196629 FKV196628:FKV196629 FUR196628:FUR196629 GEN196628:GEN196629 GOJ196628:GOJ196629 GYF196628:GYF196629 HIB196628:HIB196629 HRX196628:HRX196629 IBT196628:IBT196629 ILP196628:ILP196629 IVL196628:IVL196629 JFH196628:JFH196629 JPD196628:JPD196629 JYZ196628:JYZ196629 KIV196628:KIV196629 KSR196628:KSR196629 LCN196628:LCN196629 LMJ196628:LMJ196629 LWF196628:LWF196629 MGB196628:MGB196629 MPX196628:MPX196629 MZT196628:MZT196629 NJP196628:NJP196629 NTL196628:NTL196629 ODH196628:ODH196629 OND196628:OND196629 OWZ196628:OWZ196629 PGV196628:PGV196629 PQR196628:PQR196629 QAN196628:QAN196629 QKJ196628:QKJ196629 QUF196628:QUF196629 REB196628:REB196629 RNX196628:RNX196629 RXT196628:RXT196629 SHP196628:SHP196629 SRL196628:SRL196629 TBH196628:TBH196629 TLD196628:TLD196629 TUZ196628:TUZ196629 UEV196628:UEV196629 UOR196628:UOR196629 UYN196628:UYN196629 VIJ196628:VIJ196629 VSF196628:VSF196629 WCB196628:WCB196629 WLX196628:WLX196629 WVT196628:WVT196629 L262164:L262165 JH262164:JH262165 TD262164:TD262165 ACZ262164:ACZ262165 AMV262164:AMV262165 AWR262164:AWR262165 BGN262164:BGN262165 BQJ262164:BQJ262165 CAF262164:CAF262165 CKB262164:CKB262165 CTX262164:CTX262165 DDT262164:DDT262165 DNP262164:DNP262165 DXL262164:DXL262165 EHH262164:EHH262165 ERD262164:ERD262165 FAZ262164:FAZ262165 FKV262164:FKV262165 FUR262164:FUR262165 GEN262164:GEN262165 GOJ262164:GOJ262165 GYF262164:GYF262165 HIB262164:HIB262165 HRX262164:HRX262165 IBT262164:IBT262165 ILP262164:ILP262165 IVL262164:IVL262165 JFH262164:JFH262165 JPD262164:JPD262165 JYZ262164:JYZ262165 KIV262164:KIV262165 KSR262164:KSR262165 LCN262164:LCN262165 LMJ262164:LMJ262165 LWF262164:LWF262165 MGB262164:MGB262165 MPX262164:MPX262165 MZT262164:MZT262165 NJP262164:NJP262165 NTL262164:NTL262165 ODH262164:ODH262165 OND262164:OND262165 OWZ262164:OWZ262165 PGV262164:PGV262165 PQR262164:PQR262165 QAN262164:QAN262165 QKJ262164:QKJ262165 QUF262164:QUF262165 REB262164:REB262165 RNX262164:RNX262165 RXT262164:RXT262165 SHP262164:SHP262165 SRL262164:SRL262165 TBH262164:TBH262165 TLD262164:TLD262165 TUZ262164:TUZ262165 UEV262164:UEV262165 UOR262164:UOR262165 UYN262164:UYN262165 VIJ262164:VIJ262165 VSF262164:VSF262165 WCB262164:WCB262165 WLX262164:WLX262165 WVT262164:WVT262165 L327700:L327701 JH327700:JH327701 TD327700:TD327701 ACZ327700:ACZ327701 AMV327700:AMV327701 AWR327700:AWR327701 BGN327700:BGN327701 BQJ327700:BQJ327701 CAF327700:CAF327701 CKB327700:CKB327701 CTX327700:CTX327701 DDT327700:DDT327701 DNP327700:DNP327701 DXL327700:DXL327701 EHH327700:EHH327701 ERD327700:ERD327701 FAZ327700:FAZ327701 FKV327700:FKV327701 FUR327700:FUR327701 GEN327700:GEN327701 GOJ327700:GOJ327701 GYF327700:GYF327701 HIB327700:HIB327701 HRX327700:HRX327701 IBT327700:IBT327701 ILP327700:ILP327701 IVL327700:IVL327701 JFH327700:JFH327701 JPD327700:JPD327701 JYZ327700:JYZ327701 KIV327700:KIV327701 KSR327700:KSR327701 LCN327700:LCN327701 LMJ327700:LMJ327701 LWF327700:LWF327701 MGB327700:MGB327701 MPX327700:MPX327701 MZT327700:MZT327701 NJP327700:NJP327701 NTL327700:NTL327701 ODH327700:ODH327701 OND327700:OND327701 OWZ327700:OWZ327701 PGV327700:PGV327701 PQR327700:PQR327701 QAN327700:QAN327701 QKJ327700:QKJ327701 QUF327700:QUF327701 REB327700:REB327701 RNX327700:RNX327701 RXT327700:RXT327701 SHP327700:SHP327701 SRL327700:SRL327701 TBH327700:TBH327701 TLD327700:TLD327701 TUZ327700:TUZ327701 UEV327700:UEV327701 UOR327700:UOR327701 UYN327700:UYN327701 VIJ327700:VIJ327701 VSF327700:VSF327701 WCB327700:WCB327701 WLX327700:WLX327701 WVT327700:WVT327701 L393236:L393237 JH393236:JH393237 TD393236:TD393237 ACZ393236:ACZ393237 AMV393236:AMV393237 AWR393236:AWR393237 BGN393236:BGN393237 BQJ393236:BQJ393237 CAF393236:CAF393237 CKB393236:CKB393237 CTX393236:CTX393237 DDT393236:DDT393237 DNP393236:DNP393237 DXL393236:DXL393237 EHH393236:EHH393237 ERD393236:ERD393237 FAZ393236:FAZ393237 FKV393236:FKV393237 FUR393236:FUR393237 GEN393236:GEN393237 GOJ393236:GOJ393237 GYF393236:GYF393237 HIB393236:HIB393237 HRX393236:HRX393237 IBT393236:IBT393237 ILP393236:ILP393237 IVL393236:IVL393237 JFH393236:JFH393237 JPD393236:JPD393237 JYZ393236:JYZ393237 KIV393236:KIV393237 KSR393236:KSR393237 LCN393236:LCN393237 LMJ393236:LMJ393237 LWF393236:LWF393237 MGB393236:MGB393237 MPX393236:MPX393237 MZT393236:MZT393237 NJP393236:NJP393237 NTL393236:NTL393237 ODH393236:ODH393237 OND393236:OND393237 OWZ393236:OWZ393237 PGV393236:PGV393237 PQR393236:PQR393237 QAN393236:QAN393237 QKJ393236:QKJ393237 QUF393236:QUF393237 REB393236:REB393237 RNX393236:RNX393237 RXT393236:RXT393237 SHP393236:SHP393237 SRL393236:SRL393237 TBH393236:TBH393237 TLD393236:TLD393237 TUZ393236:TUZ393237 UEV393236:UEV393237 UOR393236:UOR393237 UYN393236:UYN393237 VIJ393236:VIJ393237 VSF393236:VSF393237 WCB393236:WCB393237 WLX393236:WLX393237 WVT393236:WVT393237 L458772:L458773 JH458772:JH458773 TD458772:TD458773 ACZ458772:ACZ458773 AMV458772:AMV458773 AWR458772:AWR458773 BGN458772:BGN458773 BQJ458772:BQJ458773 CAF458772:CAF458773 CKB458772:CKB458773 CTX458772:CTX458773 DDT458772:DDT458773 DNP458772:DNP458773 DXL458772:DXL458773 EHH458772:EHH458773 ERD458772:ERD458773 FAZ458772:FAZ458773 FKV458772:FKV458773 FUR458772:FUR458773 GEN458772:GEN458773 GOJ458772:GOJ458773 GYF458772:GYF458773 HIB458772:HIB458773 HRX458772:HRX458773 IBT458772:IBT458773 ILP458772:ILP458773 IVL458772:IVL458773 JFH458772:JFH458773 JPD458772:JPD458773 JYZ458772:JYZ458773 KIV458772:KIV458773 KSR458772:KSR458773 LCN458772:LCN458773 LMJ458772:LMJ458773 LWF458772:LWF458773 MGB458772:MGB458773 MPX458772:MPX458773 MZT458772:MZT458773 NJP458772:NJP458773 NTL458772:NTL458773 ODH458772:ODH458773 OND458772:OND458773 OWZ458772:OWZ458773 PGV458772:PGV458773 PQR458772:PQR458773 QAN458772:QAN458773 QKJ458772:QKJ458773 QUF458772:QUF458773 REB458772:REB458773 RNX458772:RNX458773 RXT458772:RXT458773 SHP458772:SHP458773 SRL458772:SRL458773 TBH458772:TBH458773 TLD458772:TLD458773 TUZ458772:TUZ458773 UEV458772:UEV458773 UOR458772:UOR458773 UYN458772:UYN458773 VIJ458772:VIJ458773 VSF458772:VSF458773 WCB458772:WCB458773 WLX458772:WLX458773 WVT458772:WVT458773 L524308:L524309 JH524308:JH524309 TD524308:TD524309 ACZ524308:ACZ524309 AMV524308:AMV524309 AWR524308:AWR524309 BGN524308:BGN524309 BQJ524308:BQJ524309 CAF524308:CAF524309 CKB524308:CKB524309 CTX524308:CTX524309 DDT524308:DDT524309 DNP524308:DNP524309 DXL524308:DXL524309 EHH524308:EHH524309 ERD524308:ERD524309 FAZ524308:FAZ524309 FKV524308:FKV524309 FUR524308:FUR524309 GEN524308:GEN524309 GOJ524308:GOJ524309 GYF524308:GYF524309 HIB524308:HIB524309 HRX524308:HRX524309 IBT524308:IBT524309 ILP524308:ILP524309 IVL524308:IVL524309 JFH524308:JFH524309 JPD524308:JPD524309 JYZ524308:JYZ524309 KIV524308:KIV524309 KSR524308:KSR524309 LCN524308:LCN524309 LMJ524308:LMJ524309 LWF524308:LWF524309 MGB524308:MGB524309 MPX524308:MPX524309 MZT524308:MZT524309 NJP524308:NJP524309 NTL524308:NTL524309 ODH524308:ODH524309 OND524308:OND524309 OWZ524308:OWZ524309 PGV524308:PGV524309 PQR524308:PQR524309 QAN524308:QAN524309 QKJ524308:QKJ524309 QUF524308:QUF524309 REB524308:REB524309 RNX524308:RNX524309 RXT524308:RXT524309 SHP524308:SHP524309 SRL524308:SRL524309 TBH524308:TBH524309 TLD524308:TLD524309 TUZ524308:TUZ524309 UEV524308:UEV524309 UOR524308:UOR524309 UYN524308:UYN524309 VIJ524308:VIJ524309 VSF524308:VSF524309 WCB524308:WCB524309 WLX524308:WLX524309 WVT524308:WVT524309 L589844:L589845 JH589844:JH589845 TD589844:TD589845 ACZ589844:ACZ589845 AMV589844:AMV589845 AWR589844:AWR589845 BGN589844:BGN589845 BQJ589844:BQJ589845 CAF589844:CAF589845 CKB589844:CKB589845 CTX589844:CTX589845 DDT589844:DDT589845 DNP589844:DNP589845 DXL589844:DXL589845 EHH589844:EHH589845 ERD589844:ERD589845 FAZ589844:FAZ589845 FKV589844:FKV589845 FUR589844:FUR589845 GEN589844:GEN589845 GOJ589844:GOJ589845 GYF589844:GYF589845 HIB589844:HIB589845 HRX589844:HRX589845 IBT589844:IBT589845 ILP589844:ILP589845 IVL589844:IVL589845 JFH589844:JFH589845 JPD589844:JPD589845 JYZ589844:JYZ589845 KIV589844:KIV589845 KSR589844:KSR589845 LCN589844:LCN589845 LMJ589844:LMJ589845 LWF589844:LWF589845 MGB589844:MGB589845 MPX589844:MPX589845 MZT589844:MZT589845 NJP589844:NJP589845 NTL589844:NTL589845 ODH589844:ODH589845 OND589844:OND589845 OWZ589844:OWZ589845 PGV589844:PGV589845 PQR589844:PQR589845 QAN589844:QAN589845 QKJ589844:QKJ589845 QUF589844:QUF589845 REB589844:REB589845 RNX589844:RNX589845 RXT589844:RXT589845 SHP589844:SHP589845 SRL589844:SRL589845 TBH589844:TBH589845 TLD589844:TLD589845 TUZ589844:TUZ589845 UEV589844:UEV589845 UOR589844:UOR589845 UYN589844:UYN589845 VIJ589844:VIJ589845 VSF589844:VSF589845 WCB589844:WCB589845 WLX589844:WLX589845 WVT589844:WVT589845 L655380:L655381 JH655380:JH655381 TD655380:TD655381 ACZ655380:ACZ655381 AMV655380:AMV655381 AWR655380:AWR655381 BGN655380:BGN655381 BQJ655380:BQJ655381 CAF655380:CAF655381 CKB655380:CKB655381 CTX655380:CTX655381 DDT655380:DDT655381 DNP655380:DNP655381 DXL655380:DXL655381 EHH655380:EHH655381 ERD655380:ERD655381 FAZ655380:FAZ655381 FKV655380:FKV655381 FUR655380:FUR655381 GEN655380:GEN655381 GOJ655380:GOJ655381 GYF655380:GYF655381 HIB655380:HIB655381 HRX655380:HRX655381 IBT655380:IBT655381 ILP655380:ILP655381 IVL655380:IVL655381 JFH655380:JFH655381 JPD655380:JPD655381 JYZ655380:JYZ655381 KIV655380:KIV655381 KSR655380:KSR655381 LCN655380:LCN655381 LMJ655380:LMJ655381 LWF655380:LWF655381 MGB655380:MGB655381 MPX655380:MPX655381 MZT655380:MZT655381 NJP655380:NJP655381 NTL655380:NTL655381 ODH655380:ODH655381 OND655380:OND655381 OWZ655380:OWZ655381 PGV655380:PGV655381 PQR655380:PQR655381 QAN655380:QAN655381 QKJ655380:QKJ655381 QUF655380:QUF655381 REB655380:REB655381 RNX655380:RNX655381 RXT655380:RXT655381 SHP655380:SHP655381 SRL655380:SRL655381 TBH655380:TBH655381 TLD655380:TLD655381 TUZ655380:TUZ655381 UEV655380:UEV655381 UOR655380:UOR655381 UYN655380:UYN655381 VIJ655380:VIJ655381 VSF655380:VSF655381 WCB655380:WCB655381 WLX655380:WLX655381 WVT655380:WVT655381 L720916:L720917 JH720916:JH720917 TD720916:TD720917 ACZ720916:ACZ720917 AMV720916:AMV720917 AWR720916:AWR720917 BGN720916:BGN720917 BQJ720916:BQJ720917 CAF720916:CAF720917 CKB720916:CKB720917 CTX720916:CTX720917 DDT720916:DDT720917 DNP720916:DNP720917 DXL720916:DXL720917 EHH720916:EHH720917 ERD720916:ERD720917 FAZ720916:FAZ720917 FKV720916:FKV720917 FUR720916:FUR720917 GEN720916:GEN720917 GOJ720916:GOJ720917 GYF720916:GYF720917 HIB720916:HIB720917 HRX720916:HRX720917 IBT720916:IBT720917 ILP720916:ILP720917 IVL720916:IVL720917 JFH720916:JFH720917 JPD720916:JPD720917 JYZ720916:JYZ720917 KIV720916:KIV720917 KSR720916:KSR720917 LCN720916:LCN720917 LMJ720916:LMJ720917 LWF720916:LWF720917 MGB720916:MGB720917 MPX720916:MPX720917 MZT720916:MZT720917 NJP720916:NJP720917 NTL720916:NTL720917 ODH720916:ODH720917 OND720916:OND720917 OWZ720916:OWZ720917 PGV720916:PGV720917 PQR720916:PQR720917 QAN720916:QAN720917 QKJ720916:QKJ720917 QUF720916:QUF720917 REB720916:REB720917 RNX720916:RNX720917 RXT720916:RXT720917 SHP720916:SHP720917 SRL720916:SRL720917 TBH720916:TBH720917 TLD720916:TLD720917 TUZ720916:TUZ720917 UEV720916:UEV720917 UOR720916:UOR720917 UYN720916:UYN720917 VIJ720916:VIJ720917 VSF720916:VSF720917 WCB720916:WCB720917 WLX720916:WLX720917 WVT720916:WVT720917 L786452:L786453 JH786452:JH786453 TD786452:TD786453 ACZ786452:ACZ786453 AMV786452:AMV786453 AWR786452:AWR786453 BGN786452:BGN786453 BQJ786452:BQJ786453 CAF786452:CAF786453 CKB786452:CKB786453 CTX786452:CTX786453 DDT786452:DDT786453 DNP786452:DNP786453 DXL786452:DXL786453 EHH786452:EHH786453 ERD786452:ERD786453 FAZ786452:FAZ786453 FKV786452:FKV786453 FUR786452:FUR786453 GEN786452:GEN786453 GOJ786452:GOJ786453 GYF786452:GYF786453 HIB786452:HIB786453 HRX786452:HRX786453 IBT786452:IBT786453 ILP786452:ILP786453 IVL786452:IVL786453 JFH786452:JFH786453 JPD786452:JPD786453 JYZ786452:JYZ786453 KIV786452:KIV786453 KSR786452:KSR786453 LCN786452:LCN786453 LMJ786452:LMJ786453 LWF786452:LWF786453 MGB786452:MGB786453 MPX786452:MPX786453 MZT786452:MZT786453 NJP786452:NJP786453 NTL786452:NTL786453 ODH786452:ODH786453 OND786452:OND786453 OWZ786452:OWZ786453 PGV786452:PGV786453 PQR786452:PQR786453 QAN786452:QAN786453 QKJ786452:QKJ786453 QUF786452:QUF786453 REB786452:REB786453 RNX786452:RNX786453 RXT786452:RXT786453 SHP786452:SHP786453 SRL786452:SRL786453 TBH786452:TBH786453 TLD786452:TLD786453 TUZ786452:TUZ786453 UEV786452:UEV786453 UOR786452:UOR786453 UYN786452:UYN786453 VIJ786452:VIJ786453 VSF786452:VSF786453 WCB786452:WCB786453 WLX786452:WLX786453 WVT786452:WVT786453 L851988:L851989 JH851988:JH851989 TD851988:TD851989 ACZ851988:ACZ851989 AMV851988:AMV851989 AWR851988:AWR851989 BGN851988:BGN851989 BQJ851988:BQJ851989 CAF851988:CAF851989 CKB851988:CKB851989 CTX851988:CTX851989 DDT851988:DDT851989 DNP851988:DNP851989 DXL851988:DXL851989 EHH851988:EHH851989 ERD851988:ERD851989 FAZ851988:FAZ851989 FKV851988:FKV851989 FUR851988:FUR851989 GEN851988:GEN851989 GOJ851988:GOJ851989 GYF851988:GYF851989 HIB851988:HIB851989 HRX851988:HRX851989 IBT851988:IBT851989 ILP851988:ILP851989 IVL851988:IVL851989 JFH851988:JFH851989 JPD851988:JPD851989 JYZ851988:JYZ851989 KIV851988:KIV851989 KSR851988:KSR851989 LCN851988:LCN851989 LMJ851988:LMJ851989 LWF851988:LWF851989 MGB851988:MGB851989 MPX851988:MPX851989 MZT851988:MZT851989 NJP851988:NJP851989 NTL851988:NTL851989 ODH851988:ODH851989 OND851988:OND851989 OWZ851988:OWZ851989 PGV851988:PGV851989 PQR851988:PQR851989 QAN851988:QAN851989 QKJ851988:QKJ851989 QUF851988:QUF851989 REB851988:REB851989 RNX851988:RNX851989 RXT851988:RXT851989 SHP851988:SHP851989 SRL851988:SRL851989 TBH851988:TBH851989 TLD851988:TLD851989 TUZ851988:TUZ851989 UEV851988:UEV851989 UOR851988:UOR851989 UYN851988:UYN851989 VIJ851988:VIJ851989 VSF851988:VSF851989 WCB851988:WCB851989 WLX851988:WLX851989 WVT851988:WVT851989 L917524:L917525 JH917524:JH917525 TD917524:TD917525 ACZ917524:ACZ917525 AMV917524:AMV917525 AWR917524:AWR917525 BGN917524:BGN917525 BQJ917524:BQJ917525 CAF917524:CAF917525 CKB917524:CKB917525 CTX917524:CTX917525 DDT917524:DDT917525 DNP917524:DNP917525 DXL917524:DXL917525 EHH917524:EHH917525 ERD917524:ERD917525 FAZ917524:FAZ917525 FKV917524:FKV917525 FUR917524:FUR917525 GEN917524:GEN917525 GOJ917524:GOJ917525 GYF917524:GYF917525 HIB917524:HIB917525 HRX917524:HRX917525 IBT917524:IBT917525 ILP917524:ILP917525 IVL917524:IVL917525 JFH917524:JFH917525 JPD917524:JPD917525 JYZ917524:JYZ917525 KIV917524:KIV917525 KSR917524:KSR917525 LCN917524:LCN917525 LMJ917524:LMJ917525 LWF917524:LWF917525 MGB917524:MGB917525 MPX917524:MPX917525 MZT917524:MZT917525 NJP917524:NJP917525 NTL917524:NTL917525 ODH917524:ODH917525 OND917524:OND917525 OWZ917524:OWZ917525 PGV917524:PGV917525 PQR917524:PQR917525 QAN917524:QAN917525 QKJ917524:QKJ917525 QUF917524:QUF917525 REB917524:REB917525 RNX917524:RNX917525 RXT917524:RXT917525 SHP917524:SHP917525 SRL917524:SRL917525 TBH917524:TBH917525 TLD917524:TLD917525 TUZ917524:TUZ917525 UEV917524:UEV917525 UOR917524:UOR917525 UYN917524:UYN917525 VIJ917524:VIJ917525 VSF917524:VSF917525 WCB917524:WCB917525 WLX917524:WLX917525 WVT917524:WVT917525 L983060:L983061 JH983060:JH983061 TD983060:TD983061 ACZ983060:ACZ983061 AMV983060:AMV983061 AWR983060:AWR983061 BGN983060:BGN983061 BQJ983060:BQJ983061 CAF983060:CAF983061 CKB983060:CKB983061 CTX983060:CTX983061 DDT983060:DDT983061 DNP983060:DNP983061 DXL983060:DXL983061 EHH983060:EHH983061 ERD983060:ERD983061 FAZ983060:FAZ983061 FKV983060:FKV983061 FUR983060:FUR983061 GEN983060:GEN983061 GOJ983060:GOJ983061 GYF983060:GYF983061 HIB983060:HIB983061 HRX983060:HRX983061 IBT983060:IBT983061 ILP983060:ILP983061 IVL983060:IVL983061 JFH983060:JFH983061 JPD983060:JPD983061 JYZ983060:JYZ983061 KIV983060:KIV983061 KSR983060:KSR983061 LCN983060:LCN983061 LMJ983060:LMJ983061 LWF983060:LWF983061 MGB983060:MGB983061 MPX983060:MPX983061 MZT983060:MZT983061 NJP983060:NJP983061 NTL983060:NTL983061 ODH983060:ODH983061 OND983060:OND983061 OWZ983060:OWZ983061 PGV983060:PGV983061 PQR983060:PQR983061 QAN983060:QAN983061 QKJ983060:QKJ983061 QUF983060:QUF983061 REB983060:REB983061 RNX983060:RNX983061 RXT983060:RXT983061 SHP983060:SHP983061 SRL983060:SRL983061 TBH983060:TBH983061 TLD983060:TLD983061 TUZ983060:TUZ983061 UEV983060:UEV983061 UOR983060:UOR983061 UYN983060:UYN983061 VIJ983060:VIJ983061 VSF983060:VSF983061 WCB983060:WCB983061 WLX983060:WLX983061 WVT983060:WVT983061 L17:L18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L65553:L65554 JH65553:JH65554 TD65553:TD65554 ACZ65553:ACZ65554 AMV65553:AMV65554 AWR65553:AWR65554 BGN65553:BGN65554 BQJ65553:BQJ65554 CAF65553:CAF65554 CKB65553:CKB65554 CTX65553:CTX65554 DDT65553:DDT65554 DNP65553:DNP65554 DXL65553:DXL65554 EHH65553:EHH65554 ERD65553:ERD65554 FAZ65553:FAZ65554 FKV65553:FKV65554 FUR65553:FUR65554 GEN65553:GEN65554 GOJ65553:GOJ65554 GYF65553:GYF65554 HIB65553:HIB65554 HRX65553:HRX65554 IBT65553:IBT65554 ILP65553:ILP65554 IVL65553:IVL65554 JFH65553:JFH65554 JPD65553:JPD65554 JYZ65553:JYZ65554 KIV65553:KIV65554 KSR65553:KSR65554 LCN65553:LCN65554 LMJ65553:LMJ65554 LWF65553:LWF65554 MGB65553:MGB65554 MPX65553:MPX65554 MZT65553:MZT65554 NJP65553:NJP65554 NTL65553:NTL65554 ODH65553:ODH65554 OND65553:OND65554 OWZ65553:OWZ65554 PGV65553:PGV65554 PQR65553:PQR65554 QAN65553:QAN65554 QKJ65553:QKJ65554 QUF65553:QUF65554 REB65553:REB65554 RNX65553:RNX65554 RXT65553:RXT65554 SHP65553:SHP65554 SRL65553:SRL65554 TBH65553:TBH65554 TLD65553:TLD65554 TUZ65553:TUZ65554 UEV65553:UEV65554 UOR65553:UOR65554 UYN65553:UYN65554 VIJ65553:VIJ65554 VSF65553:VSF65554 WCB65553:WCB65554 WLX65553:WLX65554 WVT65553:WVT65554 L131089:L131090 JH131089:JH131090 TD131089:TD131090 ACZ131089:ACZ131090 AMV131089:AMV131090 AWR131089:AWR131090 BGN131089:BGN131090 BQJ131089:BQJ131090 CAF131089:CAF131090 CKB131089:CKB131090 CTX131089:CTX131090 DDT131089:DDT131090 DNP131089:DNP131090 DXL131089:DXL131090 EHH131089:EHH131090 ERD131089:ERD131090 FAZ131089:FAZ131090 FKV131089:FKV131090 FUR131089:FUR131090 GEN131089:GEN131090 GOJ131089:GOJ131090 GYF131089:GYF131090 HIB131089:HIB131090 HRX131089:HRX131090 IBT131089:IBT131090 ILP131089:ILP131090 IVL131089:IVL131090 JFH131089:JFH131090 JPD131089:JPD131090 JYZ131089:JYZ131090 KIV131089:KIV131090 KSR131089:KSR131090 LCN131089:LCN131090 LMJ131089:LMJ131090 LWF131089:LWF131090 MGB131089:MGB131090 MPX131089:MPX131090 MZT131089:MZT131090 NJP131089:NJP131090 NTL131089:NTL131090 ODH131089:ODH131090 OND131089:OND131090 OWZ131089:OWZ131090 PGV131089:PGV131090 PQR131089:PQR131090 QAN131089:QAN131090 QKJ131089:QKJ131090 QUF131089:QUF131090 REB131089:REB131090 RNX131089:RNX131090 RXT131089:RXT131090 SHP131089:SHP131090 SRL131089:SRL131090 TBH131089:TBH131090 TLD131089:TLD131090 TUZ131089:TUZ131090 UEV131089:UEV131090 UOR131089:UOR131090 UYN131089:UYN131090 VIJ131089:VIJ131090 VSF131089:VSF131090 WCB131089:WCB131090 WLX131089:WLX131090 WVT131089:WVT131090 L196625:L196626 JH196625:JH196626 TD196625:TD196626 ACZ196625:ACZ196626 AMV196625:AMV196626 AWR196625:AWR196626 BGN196625:BGN196626 BQJ196625:BQJ196626 CAF196625:CAF196626 CKB196625:CKB196626 CTX196625:CTX196626 DDT196625:DDT196626 DNP196625:DNP196626 DXL196625:DXL196626 EHH196625:EHH196626 ERD196625:ERD196626 FAZ196625:FAZ196626 FKV196625:FKV196626 FUR196625:FUR196626 GEN196625:GEN196626 GOJ196625:GOJ196626 GYF196625:GYF196626 HIB196625:HIB196626 HRX196625:HRX196626 IBT196625:IBT196626 ILP196625:ILP196626 IVL196625:IVL196626 JFH196625:JFH196626 JPD196625:JPD196626 JYZ196625:JYZ196626 KIV196625:KIV196626 KSR196625:KSR196626 LCN196625:LCN196626 LMJ196625:LMJ196626 LWF196625:LWF196626 MGB196625:MGB196626 MPX196625:MPX196626 MZT196625:MZT196626 NJP196625:NJP196626 NTL196625:NTL196626 ODH196625:ODH196626 OND196625:OND196626 OWZ196625:OWZ196626 PGV196625:PGV196626 PQR196625:PQR196626 QAN196625:QAN196626 QKJ196625:QKJ196626 QUF196625:QUF196626 REB196625:REB196626 RNX196625:RNX196626 RXT196625:RXT196626 SHP196625:SHP196626 SRL196625:SRL196626 TBH196625:TBH196626 TLD196625:TLD196626 TUZ196625:TUZ196626 UEV196625:UEV196626 UOR196625:UOR196626 UYN196625:UYN196626 VIJ196625:VIJ196626 VSF196625:VSF196626 WCB196625:WCB196626 WLX196625:WLX196626 WVT196625:WVT196626 L262161:L262162 JH262161:JH262162 TD262161:TD262162 ACZ262161:ACZ262162 AMV262161:AMV262162 AWR262161:AWR262162 BGN262161:BGN262162 BQJ262161:BQJ262162 CAF262161:CAF262162 CKB262161:CKB262162 CTX262161:CTX262162 DDT262161:DDT262162 DNP262161:DNP262162 DXL262161:DXL262162 EHH262161:EHH262162 ERD262161:ERD262162 FAZ262161:FAZ262162 FKV262161:FKV262162 FUR262161:FUR262162 GEN262161:GEN262162 GOJ262161:GOJ262162 GYF262161:GYF262162 HIB262161:HIB262162 HRX262161:HRX262162 IBT262161:IBT262162 ILP262161:ILP262162 IVL262161:IVL262162 JFH262161:JFH262162 JPD262161:JPD262162 JYZ262161:JYZ262162 KIV262161:KIV262162 KSR262161:KSR262162 LCN262161:LCN262162 LMJ262161:LMJ262162 LWF262161:LWF262162 MGB262161:MGB262162 MPX262161:MPX262162 MZT262161:MZT262162 NJP262161:NJP262162 NTL262161:NTL262162 ODH262161:ODH262162 OND262161:OND262162 OWZ262161:OWZ262162 PGV262161:PGV262162 PQR262161:PQR262162 QAN262161:QAN262162 QKJ262161:QKJ262162 QUF262161:QUF262162 REB262161:REB262162 RNX262161:RNX262162 RXT262161:RXT262162 SHP262161:SHP262162 SRL262161:SRL262162 TBH262161:TBH262162 TLD262161:TLD262162 TUZ262161:TUZ262162 UEV262161:UEV262162 UOR262161:UOR262162 UYN262161:UYN262162 VIJ262161:VIJ262162 VSF262161:VSF262162 WCB262161:WCB262162 WLX262161:WLX262162 WVT262161:WVT262162 L327697:L327698 JH327697:JH327698 TD327697:TD327698 ACZ327697:ACZ327698 AMV327697:AMV327698 AWR327697:AWR327698 BGN327697:BGN327698 BQJ327697:BQJ327698 CAF327697:CAF327698 CKB327697:CKB327698 CTX327697:CTX327698 DDT327697:DDT327698 DNP327697:DNP327698 DXL327697:DXL327698 EHH327697:EHH327698 ERD327697:ERD327698 FAZ327697:FAZ327698 FKV327697:FKV327698 FUR327697:FUR327698 GEN327697:GEN327698 GOJ327697:GOJ327698 GYF327697:GYF327698 HIB327697:HIB327698 HRX327697:HRX327698 IBT327697:IBT327698 ILP327697:ILP327698 IVL327697:IVL327698 JFH327697:JFH327698 JPD327697:JPD327698 JYZ327697:JYZ327698 KIV327697:KIV327698 KSR327697:KSR327698 LCN327697:LCN327698 LMJ327697:LMJ327698 LWF327697:LWF327698 MGB327697:MGB327698 MPX327697:MPX327698 MZT327697:MZT327698 NJP327697:NJP327698 NTL327697:NTL327698 ODH327697:ODH327698 OND327697:OND327698 OWZ327697:OWZ327698 PGV327697:PGV327698 PQR327697:PQR327698 QAN327697:QAN327698 QKJ327697:QKJ327698 QUF327697:QUF327698 REB327697:REB327698 RNX327697:RNX327698 RXT327697:RXT327698 SHP327697:SHP327698 SRL327697:SRL327698 TBH327697:TBH327698 TLD327697:TLD327698 TUZ327697:TUZ327698 UEV327697:UEV327698 UOR327697:UOR327698 UYN327697:UYN327698 VIJ327697:VIJ327698 VSF327697:VSF327698 WCB327697:WCB327698 WLX327697:WLX327698 WVT327697:WVT327698 L393233:L393234 JH393233:JH393234 TD393233:TD393234 ACZ393233:ACZ393234 AMV393233:AMV393234 AWR393233:AWR393234 BGN393233:BGN393234 BQJ393233:BQJ393234 CAF393233:CAF393234 CKB393233:CKB393234 CTX393233:CTX393234 DDT393233:DDT393234 DNP393233:DNP393234 DXL393233:DXL393234 EHH393233:EHH393234 ERD393233:ERD393234 FAZ393233:FAZ393234 FKV393233:FKV393234 FUR393233:FUR393234 GEN393233:GEN393234 GOJ393233:GOJ393234 GYF393233:GYF393234 HIB393233:HIB393234 HRX393233:HRX393234 IBT393233:IBT393234 ILP393233:ILP393234 IVL393233:IVL393234 JFH393233:JFH393234 JPD393233:JPD393234 JYZ393233:JYZ393234 KIV393233:KIV393234 KSR393233:KSR393234 LCN393233:LCN393234 LMJ393233:LMJ393234 LWF393233:LWF393234 MGB393233:MGB393234 MPX393233:MPX393234 MZT393233:MZT393234 NJP393233:NJP393234 NTL393233:NTL393234 ODH393233:ODH393234 OND393233:OND393234 OWZ393233:OWZ393234 PGV393233:PGV393234 PQR393233:PQR393234 QAN393233:QAN393234 QKJ393233:QKJ393234 QUF393233:QUF393234 REB393233:REB393234 RNX393233:RNX393234 RXT393233:RXT393234 SHP393233:SHP393234 SRL393233:SRL393234 TBH393233:TBH393234 TLD393233:TLD393234 TUZ393233:TUZ393234 UEV393233:UEV393234 UOR393233:UOR393234 UYN393233:UYN393234 VIJ393233:VIJ393234 VSF393233:VSF393234 WCB393233:WCB393234 WLX393233:WLX393234 WVT393233:WVT393234 L458769:L458770 JH458769:JH458770 TD458769:TD458770 ACZ458769:ACZ458770 AMV458769:AMV458770 AWR458769:AWR458770 BGN458769:BGN458770 BQJ458769:BQJ458770 CAF458769:CAF458770 CKB458769:CKB458770 CTX458769:CTX458770 DDT458769:DDT458770 DNP458769:DNP458770 DXL458769:DXL458770 EHH458769:EHH458770 ERD458769:ERD458770 FAZ458769:FAZ458770 FKV458769:FKV458770 FUR458769:FUR458770 GEN458769:GEN458770 GOJ458769:GOJ458770 GYF458769:GYF458770 HIB458769:HIB458770 HRX458769:HRX458770 IBT458769:IBT458770 ILP458769:ILP458770 IVL458769:IVL458770 JFH458769:JFH458770 JPD458769:JPD458770 JYZ458769:JYZ458770 KIV458769:KIV458770 KSR458769:KSR458770 LCN458769:LCN458770 LMJ458769:LMJ458770 LWF458769:LWF458770 MGB458769:MGB458770 MPX458769:MPX458770 MZT458769:MZT458770 NJP458769:NJP458770 NTL458769:NTL458770 ODH458769:ODH458770 OND458769:OND458770 OWZ458769:OWZ458770 PGV458769:PGV458770 PQR458769:PQR458770 QAN458769:QAN458770 QKJ458769:QKJ458770 QUF458769:QUF458770 REB458769:REB458770 RNX458769:RNX458770 RXT458769:RXT458770 SHP458769:SHP458770 SRL458769:SRL458770 TBH458769:TBH458770 TLD458769:TLD458770 TUZ458769:TUZ458770 UEV458769:UEV458770 UOR458769:UOR458770 UYN458769:UYN458770 VIJ458769:VIJ458770 VSF458769:VSF458770 WCB458769:WCB458770 WLX458769:WLX458770 WVT458769:WVT458770 L524305:L524306 JH524305:JH524306 TD524305:TD524306 ACZ524305:ACZ524306 AMV524305:AMV524306 AWR524305:AWR524306 BGN524305:BGN524306 BQJ524305:BQJ524306 CAF524305:CAF524306 CKB524305:CKB524306 CTX524305:CTX524306 DDT524305:DDT524306 DNP524305:DNP524306 DXL524305:DXL524306 EHH524305:EHH524306 ERD524305:ERD524306 FAZ524305:FAZ524306 FKV524305:FKV524306 FUR524305:FUR524306 GEN524305:GEN524306 GOJ524305:GOJ524306 GYF524305:GYF524306 HIB524305:HIB524306 HRX524305:HRX524306 IBT524305:IBT524306 ILP524305:ILP524306 IVL524305:IVL524306 JFH524305:JFH524306 JPD524305:JPD524306 JYZ524305:JYZ524306 KIV524305:KIV524306 KSR524305:KSR524306 LCN524305:LCN524306 LMJ524305:LMJ524306 LWF524305:LWF524306 MGB524305:MGB524306 MPX524305:MPX524306 MZT524305:MZT524306 NJP524305:NJP524306 NTL524305:NTL524306 ODH524305:ODH524306 OND524305:OND524306 OWZ524305:OWZ524306 PGV524305:PGV524306 PQR524305:PQR524306 QAN524305:QAN524306 QKJ524305:QKJ524306 QUF524305:QUF524306 REB524305:REB524306 RNX524305:RNX524306 RXT524305:RXT524306 SHP524305:SHP524306 SRL524305:SRL524306 TBH524305:TBH524306 TLD524305:TLD524306 TUZ524305:TUZ524306 UEV524305:UEV524306 UOR524305:UOR524306 UYN524305:UYN524306 VIJ524305:VIJ524306 VSF524305:VSF524306 WCB524305:WCB524306 WLX524305:WLX524306 WVT524305:WVT524306 L589841:L589842 JH589841:JH589842 TD589841:TD589842 ACZ589841:ACZ589842 AMV589841:AMV589842 AWR589841:AWR589842 BGN589841:BGN589842 BQJ589841:BQJ589842 CAF589841:CAF589842 CKB589841:CKB589842 CTX589841:CTX589842 DDT589841:DDT589842 DNP589841:DNP589842 DXL589841:DXL589842 EHH589841:EHH589842 ERD589841:ERD589842 FAZ589841:FAZ589842 FKV589841:FKV589842 FUR589841:FUR589842 GEN589841:GEN589842 GOJ589841:GOJ589842 GYF589841:GYF589842 HIB589841:HIB589842 HRX589841:HRX589842 IBT589841:IBT589842 ILP589841:ILP589842 IVL589841:IVL589842 JFH589841:JFH589842 JPD589841:JPD589842 JYZ589841:JYZ589842 KIV589841:KIV589842 KSR589841:KSR589842 LCN589841:LCN589842 LMJ589841:LMJ589842 LWF589841:LWF589842 MGB589841:MGB589842 MPX589841:MPX589842 MZT589841:MZT589842 NJP589841:NJP589842 NTL589841:NTL589842 ODH589841:ODH589842 OND589841:OND589842 OWZ589841:OWZ589842 PGV589841:PGV589842 PQR589841:PQR589842 QAN589841:QAN589842 QKJ589841:QKJ589842 QUF589841:QUF589842 REB589841:REB589842 RNX589841:RNX589842 RXT589841:RXT589842 SHP589841:SHP589842 SRL589841:SRL589842 TBH589841:TBH589842 TLD589841:TLD589842 TUZ589841:TUZ589842 UEV589841:UEV589842 UOR589841:UOR589842 UYN589841:UYN589842 VIJ589841:VIJ589842 VSF589841:VSF589842 WCB589841:WCB589842 WLX589841:WLX589842 WVT589841:WVT589842 L655377:L655378 JH655377:JH655378 TD655377:TD655378 ACZ655377:ACZ655378 AMV655377:AMV655378 AWR655377:AWR655378 BGN655377:BGN655378 BQJ655377:BQJ655378 CAF655377:CAF655378 CKB655377:CKB655378 CTX655377:CTX655378 DDT655377:DDT655378 DNP655377:DNP655378 DXL655377:DXL655378 EHH655377:EHH655378 ERD655377:ERD655378 FAZ655377:FAZ655378 FKV655377:FKV655378 FUR655377:FUR655378 GEN655377:GEN655378 GOJ655377:GOJ655378 GYF655377:GYF655378 HIB655377:HIB655378 HRX655377:HRX655378 IBT655377:IBT655378 ILP655377:ILP655378 IVL655377:IVL655378 JFH655377:JFH655378 JPD655377:JPD655378 JYZ655377:JYZ655378 KIV655377:KIV655378 KSR655377:KSR655378 LCN655377:LCN655378 LMJ655377:LMJ655378 LWF655377:LWF655378 MGB655377:MGB655378 MPX655377:MPX655378 MZT655377:MZT655378 NJP655377:NJP655378 NTL655377:NTL655378 ODH655377:ODH655378 OND655377:OND655378 OWZ655377:OWZ655378 PGV655377:PGV655378 PQR655377:PQR655378 QAN655377:QAN655378 QKJ655377:QKJ655378 QUF655377:QUF655378 REB655377:REB655378 RNX655377:RNX655378 RXT655377:RXT655378 SHP655377:SHP655378 SRL655377:SRL655378 TBH655377:TBH655378 TLD655377:TLD655378 TUZ655377:TUZ655378 UEV655377:UEV655378 UOR655377:UOR655378 UYN655377:UYN655378 VIJ655377:VIJ655378 VSF655377:VSF655378 WCB655377:WCB655378 WLX655377:WLX655378 WVT655377:WVT655378 L720913:L720914 JH720913:JH720914 TD720913:TD720914 ACZ720913:ACZ720914 AMV720913:AMV720914 AWR720913:AWR720914 BGN720913:BGN720914 BQJ720913:BQJ720914 CAF720913:CAF720914 CKB720913:CKB720914 CTX720913:CTX720914 DDT720913:DDT720914 DNP720913:DNP720914 DXL720913:DXL720914 EHH720913:EHH720914 ERD720913:ERD720914 FAZ720913:FAZ720914 FKV720913:FKV720914 FUR720913:FUR720914 GEN720913:GEN720914 GOJ720913:GOJ720914 GYF720913:GYF720914 HIB720913:HIB720914 HRX720913:HRX720914 IBT720913:IBT720914 ILP720913:ILP720914 IVL720913:IVL720914 JFH720913:JFH720914 JPD720913:JPD720914 JYZ720913:JYZ720914 KIV720913:KIV720914 KSR720913:KSR720914 LCN720913:LCN720914 LMJ720913:LMJ720914 LWF720913:LWF720914 MGB720913:MGB720914 MPX720913:MPX720914 MZT720913:MZT720914 NJP720913:NJP720914 NTL720913:NTL720914 ODH720913:ODH720914 OND720913:OND720914 OWZ720913:OWZ720914 PGV720913:PGV720914 PQR720913:PQR720914 QAN720913:QAN720914 QKJ720913:QKJ720914 QUF720913:QUF720914 REB720913:REB720914 RNX720913:RNX720914 RXT720913:RXT720914 SHP720913:SHP720914 SRL720913:SRL720914 TBH720913:TBH720914 TLD720913:TLD720914 TUZ720913:TUZ720914 UEV720913:UEV720914 UOR720913:UOR720914 UYN720913:UYN720914 VIJ720913:VIJ720914 VSF720913:VSF720914 WCB720913:WCB720914 WLX720913:WLX720914 WVT720913:WVT720914 L786449:L786450 JH786449:JH786450 TD786449:TD786450 ACZ786449:ACZ786450 AMV786449:AMV786450 AWR786449:AWR786450 BGN786449:BGN786450 BQJ786449:BQJ786450 CAF786449:CAF786450 CKB786449:CKB786450 CTX786449:CTX786450 DDT786449:DDT786450 DNP786449:DNP786450 DXL786449:DXL786450 EHH786449:EHH786450 ERD786449:ERD786450 FAZ786449:FAZ786450 FKV786449:FKV786450 FUR786449:FUR786450 GEN786449:GEN786450 GOJ786449:GOJ786450 GYF786449:GYF786450 HIB786449:HIB786450 HRX786449:HRX786450 IBT786449:IBT786450 ILP786449:ILP786450 IVL786449:IVL786450 JFH786449:JFH786450 JPD786449:JPD786450 JYZ786449:JYZ786450 KIV786449:KIV786450 KSR786449:KSR786450 LCN786449:LCN786450 LMJ786449:LMJ786450 LWF786449:LWF786450 MGB786449:MGB786450 MPX786449:MPX786450 MZT786449:MZT786450 NJP786449:NJP786450 NTL786449:NTL786450 ODH786449:ODH786450 OND786449:OND786450 OWZ786449:OWZ786450 PGV786449:PGV786450 PQR786449:PQR786450 QAN786449:QAN786450 QKJ786449:QKJ786450 QUF786449:QUF786450 REB786449:REB786450 RNX786449:RNX786450 RXT786449:RXT786450 SHP786449:SHP786450 SRL786449:SRL786450 TBH786449:TBH786450 TLD786449:TLD786450 TUZ786449:TUZ786450 UEV786449:UEV786450 UOR786449:UOR786450 UYN786449:UYN786450 VIJ786449:VIJ786450 VSF786449:VSF786450 WCB786449:WCB786450 WLX786449:WLX786450 WVT786449:WVT786450 L851985:L851986 JH851985:JH851986 TD851985:TD851986 ACZ851985:ACZ851986 AMV851985:AMV851986 AWR851985:AWR851986 BGN851985:BGN851986 BQJ851985:BQJ851986 CAF851985:CAF851986 CKB851985:CKB851986 CTX851985:CTX851986 DDT851985:DDT851986 DNP851985:DNP851986 DXL851985:DXL851986 EHH851985:EHH851986 ERD851985:ERD851986 FAZ851985:FAZ851986 FKV851985:FKV851986 FUR851985:FUR851986 GEN851985:GEN851986 GOJ851985:GOJ851986 GYF851985:GYF851986 HIB851985:HIB851986 HRX851985:HRX851986 IBT851985:IBT851986 ILP851985:ILP851986 IVL851985:IVL851986 JFH851985:JFH851986 JPD851985:JPD851986 JYZ851985:JYZ851986 KIV851985:KIV851986 KSR851985:KSR851986 LCN851985:LCN851986 LMJ851985:LMJ851986 LWF851985:LWF851986 MGB851985:MGB851986 MPX851985:MPX851986 MZT851985:MZT851986 NJP851985:NJP851986 NTL851985:NTL851986 ODH851985:ODH851986 OND851985:OND851986 OWZ851985:OWZ851986 PGV851985:PGV851986 PQR851985:PQR851986 QAN851985:QAN851986 QKJ851985:QKJ851986 QUF851985:QUF851986 REB851985:REB851986 RNX851985:RNX851986 RXT851985:RXT851986 SHP851985:SHP851986 SRL851985:SRL851986 TBH851985:TBH851986 TLD851985:TLD851986 TUZ851985:TUZ851986 UEV851985:UEV851986 UOR851985:UOR851986 UYN851985:UYN851986 VIJ851985:VIJ851986 VSF851985:VSF851986 WCB851985:WCB851986 WLX851985:WLX851986 WVT851985:WVT851986 L917521:L917522 JH917521:JH917522 TD917521:TD917522 ACZ917521:ACZ917522 AMV917521:AMV917522 AWR917521:AWR917522 BGN917521:BGN917522 BQJ917521:BQJ917522 CAF917521:CAF917522 CKB917521:CKB917522 CTX917521:CTX917522 DDT917521:DDT917522 DNP917521:DNP917522 DXL917521:DXL917522 EHH917521:EHH917522 ERD917521:ERD917522 FAZ917521:FAZ917522 FKV917521:FKV917522 FUR917521:FUR917522 GEN917521:GEN917522 GOJ917521:GOJ917522 GYF917521:GYF917522 HIB917521:HIB917522 HRX917521:HRX917522 IBT917521:IBT917522 ILP917521:ILP917522 IVL917521:IVL917522 JFH917521:JFH917522 JPD917521:JPD917522 JYZ917521:JYZ917522 KIV917521:KIV917522 KSR917521:KSR917522 LCN917521:LCN917522 LMJ917521:LMJ917522 LWF917521:LWF917522 MGB917521:MGB917522 MPX917521:MPX917522 MZT917521:MZT917522 NJP917521:NJP917522 NTL917521:NTL917522 ODH917521:ODH917522 OND917521:OND917522 OWZ917521:OWZ917522 PGV917521:PGV917522 PQR917521:PQR917522 QAN917521:QAN917522 QKJ917521:QKJ917522 QUF917521:QUF917522 REB917521:REB917522 RNX917521:RNX917522 RXT917521:RXT917522 SHP917521:SHP917522 SRL917521:SRL917522 TBH917521:TBH917522 TLD917521:TLD917522 TUZ917521:TUZ917522 UEV917521:UEV917522 UOR917521:UOR917522 UYN917521:UYN917522 VIJ917521:VIJ917522 VSF917521:VSF917522 WCB917521:WCB917522 WLX917521:WLX917522 WVT917521:WVT917522 L983057:L983058 JH983057:JH983058 TD983057:TD983058 ACZ983057:ACZ983058 AMV983057:AMV983058 AWR983057:AWR983058 BGN983057:BGN983058 BQJ983057:BQJ983058 CAF983057:CAF983058 CKB983057:CKB983058 CTX983057:CTX983058 DDT983057:DDT983058 DNP983057:DNP983058 DXL983057:DXL983058 EHH983057:EHH983058 ERD983057:ERD983058 FAZ983057:FAZ983058 FKV983057:FKV983058 FUR983057:FUR983058 GEN983057:GEN983058 GOJ983057:GOJ983058 GYF983057:GYF983058 HIB983057:HIB983058 HRX983057:HRX983058 IBT983057:IBT983058 ILP983057:ILP983058 IVL983057:IVL983058 JFH983057:JFH983058 JPD983057:JPD983058 JYZ983057:JYZ983058 KIV983057:KIV983058 KSR983057:KSR983058 LCN983057:LCN983058 LMJ983057:LMJ983058 LWF983057:LWF983058 MGB983057:MGB983058 MPX983057:MPX983058 MZT983057:MZT983058 NJP983057:NJP983058 NTL983057:NTL983058 ODH983057:ODH983058 OND983057:OND983058 OWZ983057:OWZ983058 PGV983057:PGV983058 PQR983057:PQR983058 QAN983057:QAN983058 QKJ983057:QKJ983058 QUF983057:QUF983058 REB983057:REB983058 RNX983057:RNX983058 RXT983057:RXT983058 SHP983057:SHP983058 SRL983057:SRL983058 TBH983057:TBH983058 TLD983057:TLD983058 TUZ983057:TUZ983058 UEV983057:UEV983058 UOR983057:UOR983058 UYN983057:UYN983058 VIJ983057:VIJ983058 VSF983057:VSF983058 WCB983057:WCB983058 WLX983057:WLX983058 WVT983057:WVT983058 L14:L15 JH14:JH15 TD14:TD15 ACZ14:ACZ15 AMV14:AMV15 AWR14:AWR15 BGN14:BGN15 BQJ14:BQJ15 CAF14:CAF15 CKB14:CKB15 CTX14:CTX15 DDT14:DDT15 DNP14:DNP15 DXL14:DXL15 EHH14:EHH15 ERD14:ERD15 FAZ14:FAZ15 FKV14:FKV15 FUR14:FUR15 GEN14:GEN15 GOJ14:GOJ15 GYF14:GYF15 HIB14:HIB15 HRX14:HRX15 IBT14:IBT15 ILP14:ILP15 IVL14:IVL15 JFH14:JFH15 JPD14:JPD15 JYZ14:JYZ15 KIV14:KIV15 KSR14:KSR15 LCN14:LCN15 LMJ14:LMJ15 LWF14:LWF15 MGB14:MGB15 MPX14:MPX15 MZT14:MZT15 NJP14:NJP15 NTL14:NTL15 ODH14:ODH15 OND14:OND15 OWZ14:OWZ15 PGV14:PGV15 PQR14:PQR15 QAN14:QAN15 QKJ14:QKJ15 QUF14:QUF15 REB14:REB15 RNX14:RNX15 RXT14:RXT15 SHP14:SHP15 SRL14:SRL15 TBH14:TBH15 TLD14:TLD15 TUZ14:TUZ15 UEV14:UEV15 UOR14:UOR15 UYN14:UYN15 VIJ14:VIJ15 VSF14:VSF15 WCB14:WCB15 WLX14:WLX15 WVT14:WVT15 L65550:L65551 JH65550:JH65551 TD65550:TD65551 ACZ65550:ACZ65551 AMV65550:AMV65551 AWR65550:AWR65551 BGN65550:BGN65551 BQJ65550:BQJ65551 CAF65550:CAF65551 CKB65550:CKB65551 CTX65550:CTX65551 DDT65550:DDT65551 DNP65550:DNP65551 DXL65550:DXL65551 EHH65550:EHH65551 ERD65550:ERD65551 FAZ65550:FAZ65551 FKV65550:FKV65551 FUR65550:FUR65551 GEN65550:GEN65551 GOJ65550:GOJ65551 GYF65550:GYF65551 HIB65550:HIB65551 HRX65550:HRX65551 IBT65550:IBT65551 ILP65550:ILP65551 IVL65550:IVL65551 JFH65550:JFH65551 JPD65550:JPD65551 JYZ65550:JYZ65551 KIV65550:KIV65551 KSR65550:KSR65551 LCN65550:LCN65551 LMJ65550:LMJ65551 LWF65550:LWF65551 MGB65550:MGB65551 MPX65550:MPX65551 MZT65550:MZT65551 NJP65550:NJP65551 NTL65550:NTL65551 ODH65550:ODH65551 OND65550:OND65551 OWZ65550:OWZ65551 PGV65550:PGV65551 PQR65550:PQR65551 QAN65550:QAN65551 QKJ65550:QKJ65551 QUF65550:QUF65551 REB65550:REB65551 RNX65550:RNX65551 RXT65550:RXT65551 SHP65550:SHP65551 SRL65550:SRL65551 TBH65550:TBH65551 TLD65550:TLD65551 TUZ65550:TUZ65551 UEV65550:UEV65551 UOR65550:UOR65551 UYN65550:UYN65551 VIJ65550:VIJ65551 VSF65550:VSF65551 WCB65550:WCB65551 WLX65550:WLX65551 WVT65550:WVT65551 L131086:L131087 JH131086:JH131087 TD131086:TD131087 ACZ131086:ACZ131087 AMV131086:AMV131087 AWR131086:AWR131087 BGN131086:BGN131087 BQJ131086:BQJ131087 CAF131086:CAF131087 CKB131086:CKB131087 CTX131086:CTX131087 DDT131086:DDT131087 DNP131086:DNP131087 DXL131086:DXL131087 EHH131086:EHH131087 ERD131086:ERD131087 FAZ131086:FAZ131087 FKV131086:FKV131087 FUR131086:FUR131087 GEN131086:GEN131087 GOJ131086:GOJ131087 GYF131086:GYF131087 HIB131086:HIB131087 HRX131086:HRX131087 IBT131086:IBT131087 ILP131086:ILP131087 IVL131086:IVL131087 JFH131086:JFH131087 JPD131086:JPD131087 JYZ131086:JYZ131087 KIV131086:KIV131087 KSR131086:KSR131087 LCN131086:LCN131087 LMJ131086:LMJ131087 LWF131086:LWF131087 MGB131086:MGB131087 MPX131086:MPX131087 MZT131086:MZT131087 NJP131086:NJP131087 NTL131086:NTL131087 ODH131086:ODH131087 OND131086:OND131087 OWZ131086:OWZ131087 PGV131086:PGV131087 PQR131086:PQR131087 QAN131086:QAN131087 QKJ131086:QKJ131087 QUF131086:QUF131087 REB131086:REB131087 RNX131086:RNX131087 RXT131086:RXT131087 SHP131086:SHP131087 SRL131086:SRL131087 TBH131086:TBH131087 TLD131086:TLD131087 TUZ131086:TUZ131087 UEV131086:UEV131087 UOR131086:UOR131087 UYN131086:UYN131087 VIJ131086:VIJ131087 VSF131086:VSF131087 WCB131086:WCB131087 WLX131086:WLX131087 WVT131086:WVT131087 L196622:L196623 JH196622:JH196623 TD196622:TD196623 ACZ196622:ACZ196623 AMV196622:AMV196623 AWR196622:AWR196623 BGN196622:BGN196623 BQJ196622:BQJ196623 CAF196622:CAF196623 CKB196622:CKB196623 CTX196622:CTX196623 DDT196622:DDT196623 DNP196622:DNP196623 DXL196622:DXL196623 EHH196622:EHH196623 ERD196622:ERD196623 FAZ196622:FAZ196623 FKV196622:FKV196623 FUR196622:FUR196623 GEN196622:GEN196623 GOJ196622:GOJ196623 GYF196622:GYF196623 HIB196622:HIB196623 HRX196622:HRX196623 IBT196622:IBT196623 ILP196622:ILP196623 IVL196622:IVL196623 JFH196622:JFH196623 JPD196622:JPD196623 JYZ196622:JYZ196623 KIV196622:KIV196623 KSR196622:KSR196623 LCN196622:LCN196623 LMJ196622:LMJ196623 LWF196622:LWF196623 MGB196622:MGB196623 MPX196622:MPX196623 MZT196622:MZT196623 NJP196622:NJP196623 NTL196622:NTL196623 ODH196622:ODH196623 OND196622:OND196623 OWZ196622:OWZ196623 PGV196622:PGV196623 PQR196622:PQR196623 QAN196622:QAN196623 QKJ196622:QKJ196623 QUF196622:QUF196623 REB196622:REB196623 RNX196622:RNX196623 RXT196622:RXT196623 SHP196622:SHP196623 SRL196622:SRL196623 TBH196622:TBH196623 TLD196622:TLD196623 TUZ196622:TUZ196623 UEV196622:UEV196623 UOR196622:UOR196623 UYN196622:UYN196623 VIJ196622:VIJ196623 VSF196622:VSF196623 WCB196622:WCB196623 WLX196622:WLX196623 WVT196622:WVT196623 L262158:L262159 JH262158:JH262159 TD262158:TD262159 ACZ262158:ACZ262159 AMV262158:AMV262159 AWR262158:AWR262159 BGN262158:BGN262159 BQJ262158:BQJ262159 CAF262158:CAF262159 CKB262158:CKB262159 CTX262158:CTX262159 DDT262158:DDT262159 DNP262158:DNP262159 DXL262158:DXL262159 EHH262158:EHH262159 ERD262158:ERD262159 FAZ262158:FAZ262159 FKV262158:FKV262159 FUR262158:FUR262159 GEN262158:GEN262159 GOJ262158:GOJ262159 GYF262158:GYF262159 HIB262158:HIB262159 HRX262158:HRX262159 IBT262158:IBT262159 ILP262158:ILP262159 IVL262158:IVL262159 JFH262158:JFH262159 JPD262158:JPD262159 JYZ262158:JYZ262159 KIV262158:KIV262159 KSR262158:KSR262159 LCN262158:LCN262159 LMJ262158:LMJ262159 LWF262158:LWF262159 MGB262158:MGB262159 MPX262158:MPX262159 MZT262158:MZT262159 NJP262158:NJP262159 NTL262158:NTL262159 ODH262158:ODH262159 OND262158:OND262159 OWZ262158:OWZ262159 PGV262158:PGV262159 PQR262158:PQR262159 QAN262158:QAN262159 QKJ262158:QKJ262159 QUF262158:QUF262159 REB262158:REB262159 RNX262158:RNX262159 RXT262158:RXT262159 SHP262158:SHP262159 SRL262158:SRL262159 TBH262158:TBH262159 TLD262158:TLD262159 TUZ262158:TUZ262159 UEV262158:UEV262159 UOR262158:UOR262159 UYN262158:UYN262159 VIJ262158:VIJ262159 VSF262158:VSF262159 WCB262158:WCB262159 WLX262158:WLX262159 WVT262158:WVT262159 L327694:L327695 JH327694:JH327695 TD327694:TD327695 ACZ327694:ACZ327695 AMV327694:AMV327695 AWR327694:AWR327695 BGN327694:BGN327695 BQJ327694:BQJ327695 CAF327694:CAF327695 CKB327694:CKB327695 CTX327694:CTX327695 DDT327694:DDT327695 DNP327694:DNP327695 DXL327694:DXL327695 EHH327694:EHH327695 ERD327694:ERD327695 FAZ327694:FAZ327695 FKV327694:FKV327695 FUR327694:FUR327695 GEN327694:GEN327695 GOJ327694:GOJ327695 GYF327694:GYF327695 HIB327694:HIB327695 HRX327694:HRX327695 IBT327694:IBT327695 ILP327694:ILP327695 IVL327694:IVL327695 JFH327694:JFH327695 JPD327694:JPD327695 JYZ327694:JYZ327695 KIV327694:KIV327695 KSR327694:KSR327695 LCN327694:LCN327695 LMJ327694:LMJ327695 LWF327694:LWF327695 MGB327694:MGB327695 MPX327694:MPX327695 MZT327694:MZT327695 NJP327694:NJP327695 NTL327694:NTL327695 ODH327694:ODH327695 OND327694:OND327695 OWZ327694:OWZ327695 PGV327694:PGV327695 PQR327694:PQR327695 QAN327694:QAN327695 QKJ327694:QKJ327695 QUF327694:QUF327695 REB327694:REB327695 RNX327694:RNX327695 RXT327694:RXT327695 SHP327694:SHP327695 SRL327694:SRL327695 TBH327694:TBH327695 TLD327694:TLD327695 TUZ327694:TUZ327695 UEV327694:UEV327695 UOR327694:UOR327695 UYN327694:UYN327695 VIJ327694:VIJ327695 VSF327694:VSF327695 WCB327694:WCB327695 WLX327694:WLX327695 WVT327694:WVT327695 L393230:L393231 JH393230:JH393231 TD393230:TD393231 ACZ393230:ACZ393231 AMV393230:AMV393231 AWR393230:AWR393231 BGN393230:BGN393231 BQJ393230:BQJ393231 CAF393230:CAF393231 CKB393230:CKB393231 CTX393230:CTX393231 DDT393230:DDT393231 DNP393230:DNP393231 DXL393230:DXL393231 EHH393230:EHH393231 ERD393230:ERD393231 FAZ393230:FAZ393231 FKV393230:FKV393231 FUR393230:FUR393231 GEN393230:GEN393231 GOJ393230:GOJ393231 GYF393230:GYF393231 HIB393230:HIB393231 HRX393230:HRX393231 IBT393230:IBT393231 ILP393230:ILP393231 IVL393230:IVL393231 JFH393230:JFH393231 JPD393230:JPD393231 JYZ393230:JYZ393231 KIV393230:KIV393231 KSR393230:KSR393231 LCN393230:LCN393231 LMJ393230:LMJ393231 LWF393230:LWF393231 MGB393230:MGB393231 MPX393230:MPX393231 MZT393230:MZT393231 NJP393230:NJP393231 NTL393230:NTL393231 ODH393230:ODH393231 OND393230:OND393231 OWZ393230:OWZ393231 PGV393230:PGV393231 PQR393230:PQR393231 QAN393230:QAN393231 QKJ393230:QKJ393231 QUF393230:QUF393231 REB393230:REB393231 RNX393230:RNX393231 RXT393230:RXT393231 SHP393230:SHP393231 SRL393230:SRL393231 TBH393230:TBH393231 TLD393230:TLD393231 TUZ393230:TUZ393231 UEV393230:UEV393231 UOR393230:UOR393231 UYN393230:UYN393231 VIJ393230:VIJ393231 VSF393230:VSF393231 WCB393230:WCB393231 WLX393230:WLX393231 WVT393230:WVT393231 L458766:L458767 JH458766:JH458767 TD458766:TD458767 ACZ458766:ACZ458767 AMV458766:AMV458767 AWR458766:AWR458767 BGN458766:BGN458767 BQJ458766:BQJ458767 CAF458766:CAF458767 CKB458766:CKB458767 CTX458766:CTX458767 DDT458766:DDT458767 DNP458766:DNP458767 DXL458766:DXL458767 EHH458766:EHH458767 ERD458766:ERD458767 FAZ458766:FAZ458767 FKV458766:FKV458767 FUR458766:FUR458767 GEN458766:GEN458767 GOJ458766:GOJ458767 GYF458766:GYF458767 HIB458766:HIB458767 HRX458766:HRX458767 IBT458766:IBT458767 ILP458766:ILP458767 IVL458766:IVL458767 JFH458766:JFH458767 JPD458766:JPD458767 JYZ458766:JYZ458767 KIV458766:KIV458767 KSR458766:KSR458767 LCN458766:LCN458767 LMJ458766:LMJ458767 LWF458766:LWF458767 MGB458766:MGB458767 MPX458766:MPX458767 MZT458766:MZT458767 NJP458766:NJP458767 NTL458766:NTL458767 ODH458766:ODH458767 OND458766:OND458767 OWZ458766:OWZ458767 PGV458766:PGV458767 PQR458766:PQR458767 QAN458766:QAN458767 QKJ458766:QKJ458767 QUF458766:QUF458767 REB458766:REB458767 RNX458766:RNX458767 RXT458766:RXT458767 SHP458766:SHP458767 SRL458766:SRL458767 TBH458766:TBH458767 TLD458766:TLD458767 TUZ458766:TUZ458767 UEV458766:UEV458767 UOR458766:UOR458767 UYN458766:UYN458767 VIJ458766:VIJ458767 VSF458766:VSF458767 WCB458766:WCB458767 WLX458766:WLX458767 WVT458766:WVT458767 L524302:L524303 JH524302:JH524303 TD524302:TD524303 ACZ524302:ACZ524303 AMV524302:AMV524303 AWR524302:AWR524303 BGN524302:BGN524303 BQJ524302:BQJ524303 CAF524302:CAF524303 CKB524302:CKB524303 CTX524302:CTX524303 DDT524302:DDT524303 DNP524302:DNP524303 DXL524302:DXL524303 EHH524302:EHH524303 ERD524302:ERD524303 FAZ524302:FAZ524303 FKV524302:FKV524303 FUR524302:FUR524303 GEN524302:GEN524303 GOJ524302:GOJ524303 GYF524302:GYF524303 HIB524302:HIB524303 HRX524302:HRX524303 IBT524302:IBT524303 ILP524302:ILP524303 IVL524302:IVL524303 JFH524302:JFH524303 JPD524302:JPD524303 JYZ524302:JYZ524303 KIV524302:KIV524303 KSR524302:KSR524303 LCN524302:LCN524303 LMJ524302:LMJ524303 LWF524302:LWF524303 MGB524302:MGB524303 MPX524302:MPX524303 MZT524302:MZT524303 NJP524302:NJP524303 NTL524302:NTL524303 ODH524302:ODH524303 OND524302:OND524303 OWZ524302:OWZ524303 PGV524302:PGV524303 PQR524302:PQR524303 QAN524302:QAN524303 QKJ524302:QKJ524303 QUF524302:QUF524303 REB524302:REB524303 RNX524302:RNX524303 RXT524302:RXT524303 SHP524302:SHP524303 SRL524302:SRL524303 TBH524302:TBH524303 TLD524302:TLD524303 TUZ524302:TUZ524303 UEV524302:UEV524303 UOR524302:UOR524303 UYN524302:UYN524303 VIJ524302:VIJ524303 VSF524302:VSF524303 WCB524302:WCB524303 WLX524302:WLX524303 WVT524302:WVT524303 L589838:L589839 JH589838:JH589839 TD589838:TD589839 ACZ589838:ACZ589839 AMV589838:AMV589839 AWR589838:AWR589839 BGN589838:BGN589839 BQJ589838:BQJ589839 CAF589838:CAF589839 CKB589838:CKB589839 CTX589838:CTX589839 DDT589838:DDT589839 DNP589838:DNP589839 DXL589838:DXL589839 EHH589838:EHH589839 ERD589838:ERD589839 FAZ589838:FAZ589839 FKV589838:FKV589839 FUR589838:FUR589839 GEN589838:GEN589839 GOJ589838:GOJ589839 GYF589838:GYF589839 HIB589838:HIB589839 HRX589838:HRX589839 IBT589838:IBT589839 ILP589838:ILP589839 IVL589838:IVL589839 JFH589838:JFH589839 JPD589838:JPD589839 JYZ589838:JYZ589839 KIV589838:KIV589839 KSR589838:KSR589839 LCN589838:LCN589839 LMJ589838:LMJ589839 LWF589838:LWF589839 MGB589838:MGB589839 MPX589838:MPX589839 MZT589838:MZT589839 NJP589838:NJP589839 NTL589838:NTL589839 ODH589838:ODH589839 OND589838:OND589839 OWZ589838:OWZ589839 PGV589838:PGV589839 PQR589838:PQR589839 QAN589838:QAN589839 QKJ589838:QKJ589839 QUF589838:QUF589839 REB589838:REB589839 RNX589838:RNX589839 RXT589838:RXT589839 SHP589838:SHP589839 SRL589838:SRL589839 TBH589838:TBH589839 TLD589838:TLD589839 TUZ589838:TUZ589839 UEV589838:UEV589839 UOR589838:UOR589839 UYN589838:UYN589839 VIJ589838:VIJ589839 VSF589838:VSF589839 WCB589838:WCB589839 WLX589838:WLX589839 WVT589838:WVT589839 L655374:L655375 JH655374:JH655375 TD655374:TD655375 ACZ655374:ACZ655375 AMV655374:AMV655375 AWR655374:AWR655375 BGN655374:BGN655375 BQJ655374:BQJ655375 CAF655374:CAF655375 CKB655374:CKB655375 CTX655374:CTX655375 DDT655374:DDT655375 DNP655374:DNP655375 DXL655374:DXL655375 EHH655374:EHH655375 ERD655374:ERD655375 FAZ655374:FAZ655375 FKV655374:FKV655375 FUR655374:FUR655375 GEN655374:GEN655375 GOJ655374:GOJ655375 GYF655374:GYF655375 HIB655374:HIB655375 HRX655374:HRX655375 IBT655374:IBT655375 ILP655374:ILP655375 IVL655374:IVL655375 JFH655374:JFH655375 JPD655374:JPD655375 JYZ655374:JYZ655375 KIV655374:KIV655375 KSR655374:KSR655375 LCN655374:LCN655375 LMJ655374:LMJ655375 LWF655374:LWF655375 MGB655374:MGB655375 MPX655374:MPX655375 MZT655374:MZT655375 NJP655374:NJP655375 NTL655374:NTL655375 ODH655374:ODH655375 OND655374:OND655375 OWZ655374:OWZ655375 PGV655374:PGV655375 PQR655374:PQR655375 QAN655374:QAN655375 QKJ655374:QKJ655375 QUF655374:QUF655375 REB655374:REB655375 RNX655374:RNX655375 RXT655374:RXT655375 SHP655374:SHP655375 SRL655374:SRL655375 TBH655374:TBH655375 TLD655374:TLD655375 TUZ655374:TUZ655375 UEV655374:UEV655375 UOR655374:UOR655375 UYN655374:UYN655375 VIJ655374:VIJ655375 VSF655374:VSF655375 WCB655374:WCB655375 WLX655374:WLX655375 WVT655374:WVT655375 L720910:L720911 JH720910:JH720911 TD720910:TD720911 ACZ720910:ACZ720911 AMV720910:AMV720911 AWR720910:AWR720911 BGN720910:BGN720911 BQJ720910:BQJ720911 CAF720910:CAF720911 CKB720910:CKB720911 CTX720910:CTX720911 DDT720910:DDT720911 DNP720910:DNP720911 DXL720910:DXL720911 EHH720910:EHH720911 ERD720910:ERD720911 FAZ720910:FAZ720911 FKV720910:FKV720911 FUR720910:FUR720911 GEN720910:GEN720911 GOJ720910:GOJ720911 GYF720910:GYF720911 HIB720910:HIB720911 HRX720910:HRX720911 IBT720910:IBT720911 ILP720910:ILP720911 IVL720910:IVL720911 JFH720910:JFH720911 JPD720910:JPD720911 JYZ720910:JYZ720911 KIV720910:KIV720911 KSR720910:KSR720911 LCN720910:LCN720911 LMJ720910:LMJ720911 LWF720910:LWF720911 MGB720910:MGB720911 MPX720910:MPX720911 MZT720910:MZT720911 NJP720910:NJP720911 NTL720910:NTL720911 ODH720910:ODH720911 OND720910:OND720911 OWZ720910:OWZ720911 PGV720910:PGV720911 PQR720910:PQR720911 QAN720910:QAN720911 QKJ720910:QKJ720911 QUF720910:QUF720911 REB720910:REB720911 RNX720910:RNX720911 RXT720910:RXT720911 SHP720910:SHP720911 SRL720910:SRL720911 TBH720910:TBH720911 TLD720910:TLD720911 TUZ720910:TUZ720911 UEV720910:UEV720911 UOR720910:UOR720911 UYN720910:UYN720911 VIJ720910:VIJ720911 VSF720910:VSF720911 WCB720910:WCB720911 WLX720910:WLX720911 WVT720910:WVT720911 L786446:L786447 JH786446:JH786447 TD786446:TD786447 ACZ786446:ACZ786447 AMV786446:AMV786447 AWR786446:AWR786447 BGN786446:BGN786447 BQJ786446:BQJ786447 CAF786446:CAF786447 CKB786446:CKB786447 CTX786446:CTX786447 DDT786446:DDT786447 DNP786446:DNP786447 DXL786446:DXL786447 EHH786446:EHH786447 ERD786446:ERD786447 FAZ786446:FAZ786447 FKV786446:FKV786447 FUR786446:FUR786447 GEN786446:GEN786447 GOJ786446:GOJ786447 GYF786446:GYF786447 HIB786446:HIB786447 HRX786446:HRX786447 IBT786446:IBT786447 ILP786446:ILP786447 IVL786446:IVL786447 JFH786446:JFH786447 JPD786446:JPD786447 JYZ786446:JYZ786447 KIV786446:KIV786447 KSR786446:KSR786447 LCN786446:LCN786447 LMJ786446:LMJ786447 LWF786446:LWF786447 MGB786446:MGB786447 MPX786446:MPX786447 MZT786446:MZT786447 NJP786446:NJP786447 NTL786446:NTL786447 ODH786446:ODH786447 OND786446:OND786447 OWZ786446:OWZ786447 PGV786446:PGV786447 PQR786446:PQR786447 QAN786446:QAN786447 QKJ786446:QKJ786447 QUF786446:QUF786447 REB786446:REB786447 RNX786446:RNX786447 RXT786446:RXT786447 SHP786446:SHP786447 SRL786446:SRL786447 TBH786446:TBH786447 TLD786446:TLD786447 TUZ786446:TUZ786447 UEV786446:UEV786447 UOR786446:UOR786447 UYN786446:UYN786447 VIJ786446:VIJ786447 VSF786446:VSF786447 WCB786446:WCB786447 WLX786446:WLX786447 WVT786446:WVT786447 L851982:L851983 JH851982:JH851983 TD851982:TD851983 ACZ851982:ACZ851983 AMV851982:AMV851983 AWR851982:AWR851983 BGN851982:BGN851983 BQJ851982:BQJ851983 CAF851982:CAF851983 CKB851982:CKB851983 CTX851982:CTX851983 DDT851982:DDT851983 DNP851982:DNP851983 DXL851982:DXL851983 EHH851982:EHH851983 ERD851982:ERD851983 FAZ851982:FAZ851983 FKV851982:FKV851983 FUR851982:FUR851983 GEN851982:GEN851983 GOJ851982:GOJ851983 GYF851982:GYF851983 HIB851982:HIB851983 HRX851982:HRX851983 IBT851982:IBT851983 ILP851982:ILP851983 IVL851982:IVL851983 JFH851982:JFH851983 JPD851982:JPD851983 JYZ851982:JYZ851983 KIV851982:KIV851983 KSR851982:KSR851983 LCN851982:LCN851983 LMJ851982:LMJ851983 LWF851982:LWF851983 MGB851982:MGB851983 MPX851982:MPX851983 MZT851982:MZT851983 NJP851982:NJP851983 NTL851982:NTL851983 ODH851982:ODH851983 OND851982:OND851983 OWZ851982:OWZ851983 PGV851982:PGV851983 PQR851982:PQR851983 QAN851982:QAN851983 QKJ851982:QKJ851983 QUF851982:QUF851983 REB851982:REB851983 RNX851982:RNX851983 RXT851982:RXT851983 SHP851982:SHP851983 SRL851982:SRL851983 TBH851982:TBH851983 TLD851982:TLD851983 TUZ851982:TUZ851983 UEV851982:UEV851983 UOR851982:UOR851983 UYN851982:UYN851983 VIJ851982:VIJ851983 VSF851982:VSF851983 WCB851982:WCB851983 WLX851982:WLX851983 WVT851982:WVT851983 L917518:L917519 JH917518:JH917519 TD917518:TD917519 ACZ917518:ACZ917519 AMV917518:AMV917519 AWR917518:AWR917519 BGN917518:BGN917519 BQJ917518:BQJ917519 CAF917518:CAF917519 CKB917518:CKB917519 CTX917518:CTX917519 DDT917518:DDT917519 DNP917518:DNP917519 DXL917518:DXL917519 EHH917518:EHH917519 ERD917518:ERD917519 FAZ917518:FAZ917519 FKV917518:FKV917519 FUR917518:FUR917519 GEN917518:GEN917519 GOJ917518:GOJ917519 GYF917518:GYF917519 HIB917518:HIB917519 HRX917518:HRX917519 IBT917518:IBT917519 ILP917518:ILP917519 IVL917518:IVL917519 JFH917518:JFH917519 JPD917518:JPD917519 JYZ917518:JYZ917519 KIV917518:KIV917519 KSR917518:KSR917519 LCN917518:LCN917519 LMJ917518:LMJ917519 LWF917518:LWF917519 MGB917518:MGB917519 MPX917518:MPX917519 MZT917518:MZT917519 NJP917518:NJP917519 NTL917518:NTL917519 ODH917518:ODH917519 OND917518:OND917519 OWZ917518:OWZ917519 PGV917518:PGV917519 PQR917518:PQR917519 QAN917518:QAN917519 QKJ917518:QKJ917519 QUF917518:QUF917519 REB917518:REB917519 RNX917518:RNX917519 RXT917518:RXT917519 SHP917518:SHP917519 SRL917518:SRL917519 TBH917518:TBH917519 TLD917518:TLD917519 TUZ917518:TUZ917519 UEV917518:UEV917519 UOR917518:UOR917519 UYN917518:UYN917519 VIJ917518:VIJ917519 VSF917518:VSF917519 WCB917518:WCB917519 WLX917518:WLX917519 WVT917518:WVT917519 L983054:L983055 JH983054:JH983055 TD983054:TD983055 ACZ983054:ACZ983055 AMV983054:AMV983055 AWR983054:AWR983055 BGN983054:BGN983055 BQJ983054:BQJ983055 CAF983054:CAF983055 CKB983054:CKB983055 CTX983054:CTX983055 DDT983054:DDT983055 DNP983054:DNP983055 DXL983054:DXL983055 EHH983054:EHH983055 ERD983054:ERD983055 FAZ983054:FAZ983055 FKV983054:FKV983055 FUR983054:FUR983055 GEN983054:GEN983055 GOJ983054:GOJ983055 GYF983054:GYF983055 HIB983054:HIB983055 HRX983054:HRX983055 IBT983054:IBT983055 ILP983054:ILP983055 IVL983054:IVL983055 JFH983054:JFH983055 JPD983054:JPD983055 JYZ983054:JYZ983055 KIV983054:KIV983055 KSR983054:KSR983055 LCN983054:LCN983055 LMJ983054:LMJ983055 LWF983054:LWF983055 MGB983054:MGB983055 MPX983054:MPX983055 MZT983054:MZT983055 NJP983054:NJP983055 NTL983054:NTL983055 ODH983054:ODH983055 OND983054:OND983055 OWZ983054:OWZ983055 PGV983054:PGV983055 PQR983054:PQR983055 QAN983054:QAN983055 QKJ983054:QKJ983055 QUF983054:QUF983055 REB983054:REB983055 RNX983054:RNX983055 RXT983054:RXT983055 SHP983054:SHP983055 SRL983054:SRL983055 TBH983054:TBH983055 TLD983054:TLD983055 TUZ983054:TUZ983055 UEV983054:UEV983055 UOR983054:UOR983055 UYN983054:UYN983055 VIJ983054:VIJ983055 VSF983054:VSF983055 WCB983054:WCB983055 WLX983054:WLX983055 WVT983054:WVT983055 L11:L12 JH11:JH12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L65547:L65548 JH65547:JH65548 TD65547:TD65548 ACZ65547:ACZ65548 AMV65547:AMV65548 AWR65547:AWR65548 BGN65547:BGN65548 BQJ65547:BQJ65548 CAF65547:CAF65548 CKB65547:CKB65548 CTX65547:CTX65548 DDT65547:DDT65548 DNP65547:DNP65548 DXL65547:DXL65548 EHH65547:EHH65548 ERD65547:ERD65548 FAZ65547:FAZ65548 FKV65547:FKV65548 FUR65547:FUR65548 GEN65547:GEN65548 GOJ65547:GOJ65548 GYF65547:GYF65548 HIB65547:HIB65548 HRX65547:HRX65548 IBT65547:IBT65548 ILP65547:ILP65548 IVL65547:IVL65548 JFH65547:JFH65548 JPD65547:JPD65548 JYZ65547:JYZ65548 KIV65547:KIV65548 KSR65547:KSR65548 LCN65547:LCN65548 LMJ65547:LMJ65548 LWF65547:LWF65548 MGB65547:MGB65548 MPX65547:MPX65548 MZT65547:MZT65548 NJP65547:NJP65548 NTL65547:NTL65548 ODH65547:ODH65548 OND65547:OND65548 OWZ65547:OWZ65548 PGV65547:PGV65548 PQR65547:PQR65548 QAN65547:QAN65548 QKJ65547:QKJ65548 QUF65547:QUF65548 REB65547:REB65548 RNX65547:RNX65548 RXT65547:RXT65548 SHP65547:SHP65548 SRL65547:SRL65548 TBH65547:TBH65548 TLD65547:TLD65548 TUZ65547:TUZ65548 UEV65547:UEV65548 UOR65547:UOR65548 UYN65547:UYN65548 VIJ65547:VIJ65548 VSF65547:VSF65548 WCB65547:WCB65548 WLX65547:WLX65548 WVT65547:WVT65548 L131083:L131084 JH131083:JH131084 TD131083:TD131084 ACZ131083:ACZ131084 AMV131083:AMV131084 AWR131083:AWR131084 BGN131083:BGN131084 BQJ131083:BQJ131084 CAF131083:CAF131084 CKB131083:CKB131084 CTX131083:CTX131084 DDT131083:DDT131084 DNP131083:DNP131084 DXL131083:DXL131084 EHH131083:EHH131084 ERD131083:ERD131084 FAZ131083:FAZ131084 FKV131083:FKV131084 FUR131083:FUR131084 GEN131083:GEN131084 GOJ131083:GOJ131084 GYF131083:GYF131084 HIB131083:HIB131084 HRX131083:HRX131084 IBT131083:IBT131084 ILP131083:ILP131084 IVL131083:IVL131084 JFH131083:JFH131084 JPD131083:JPD131084 JYZ131083:JYZ131084 KIV131083:KIV131084 KSR131083:KSR131084 LCN131083:LCN131084 LMJ131083:LMJ131084 LWF131083:LWF131084 MGB131083:MGB131084 MPX131083:MPX131084 MZT131083:MZT131084 NJP131083:NJP131084 NTL131083:NTL131084 ODH131083:ODH131084 OND131083:OND131084 OWZ131083:OWZ131084 PGV131083:PGV131084 PQR131083:PQR131084 QAN131083:QAN131084 QKJ131083:QKJ131084 QUF131083:QUF131084 REB131083:REB131084 RNX131083:RNX131084 RXT131083:RXT131084 SHP131083:SHP131084 SRL131083:SRL131084 TBH131083:TBH131084 TLD131083:TLD131084 TUZ131083:TUZ131084 UEV131083:UEV131084 UOR131083:UOR131084 UYN131083:UYN131084 VIJ131083:VIJ131084 VSF131083:VSF131084 WCB131083:WCB131084 WLX131083:WLX131084 WVT131083:WVT131084 L196619:L196620 JH196619:JH196620 TD196619:TD196620 ACZ196619:ACZ196620 AMV196619:AMV196620 AWR196619:AWR196620 BGN196619:BGN196620 BQJ196619:BQJ196620 CAF196619:CAF196620 CKB196619:CKB196620 CTX196619:CTX196620 DDT196619:DDT196620 DNP196619:DNP196620 DXL196619:DXL196620 EHH196619:EHH196620 ERD196619:ERD196620 FAZ196619:FAZ196620 FKV196619:FKV196620 FUR196619:FUR196620 GEN196619:GEN196620 GOJ196619:GOJ196620 GYF196619:GYF196620 HIB196619:HIB196620 HRX196619:HRX196620 IBT196619:IBT196620 ILP196619:ILP196620 IVL196619:IVL196620 JFH196619:JFH196620 JPD196619:JPD196620 JYZ196619:JYZ196620 KIV196619:KIV196620 KSR196619:KSR196620 LCN196619:LCN196620 LMJ196619:LMJ196620 LWF196619:LWF196620 MGB196619:MGB196620 MPX196619:MPX196620 MZT196619:MZT196620 NJP196619:NJP196620 NTL196619:NTL196620 ODH196619:ODH196620 OND196619:OND196620 OWZ196619:OWZ196620 PGV196619:PGV196620 PQR196619:PQR196620 QAN196619:QAN196620 QKJ196619:QKJ196620 QUF196619:QUF196620 REB196619:REB196620 RNX196619:RNX196620 RXT196619:RXT196620 SHP196619:SHP196620 SRL196619:SRL196620 TBH196619:TBH196620 TLD196619:TLD196620 TUZ196619:TUZ196620 UEV196619:UEV196620 UOR196619:UOR196620 UYN196619:UYN196620 VIJ196619:VIJ196620 VSF196619:VSF196620 WCB196619:WCB196620 WLX196619:WLX196620 WVT196619:WVT196620 L262155:L262156 JH262155:JH262156 TD262155:TD262156 ACZ262155:ACZ262156 AMV262155:AMV262156 AWR262155:AWR262156 BGN262155:BGN262156 BQJ262155:BQJ262156 CAF262155:CAF262156 CKB262155:CKB262156 CTX262155:CTX262156 DDT262155:DDT262156 DNP262155:DNP262156 DXL262155:DXL262156 EHH262155:EHH262156 ERD262155:ERD262156 FAZ262155:FAZ262156 FKV262155:FKV262156 FUR262155:FUR262156 GEN262155:GEN262156 GOJ262155:GOJ262156 GYF262155:GYF262156 HIB262155:HIB262156 HRX262155:HRX262156 IBT262155:IBT262156 ILP262155:ILP262156 IVL262155:IVL262156 JFH262155:JFH262156 JPD262155:JPD262156 JYZ262155:JYZ262156 KIV262155:KIV262156 KSR262155:KSR262156 LCN262155:LCN262156 LMJ262155:LMJ262156 LWF262155:LWF262156 MGB262155:MGB262156 MPX262155:MPX262156 MZT262155:MZT262156 NJP262155:NJP262156 NTL262155:NTL262156 ODH262155:ODH262156 OND262155:OND262156 OWZ262155:OWZ262156 PGV262155:PGV262156 PQR262155:PQR262156 QAN262155:QAN262156 QKJ262155:QKJ262156 QUF262155:QUF262156 REB262155:REB262156 RNX262155:RNX262156 RXT262155:RXT262156 SHP262155:SHP262156 SRL262155:SRL262156 TBH262155:TBH262156 TLD262155:TLD262156 TUZ262155:TUZ262156 UEV262155:UEV262156 UOR262155:UOR262156 UYN262155:UYN262156 VIJ262155:VIJ262156 VSF262155:VSF262156 WCB262155:WCB262156 WLX262155:WLX262156 WVT262155:WVT262156 L327691:L327692 JH327691:JH327692 TD327691:TD327692 ACZ327691:ACZ327692 AMV327691:AMV327692 AWR327691:AWR327692 BGN327691:BGN327692 BQJ327691:BQJ327692 CAF327691:CAF327692 CKB327691:CKB327692 CTX327691:CTX327692 DDT327691:DDT327692 DNP327691:DNP327692 DXL327691:DXL327692 EHH327691:EHH327692 ERD327691:ERD327692 FAZ327691:FAZ327692 FKV327691:FKV327692 FUR327691:FUR327692 GEN327691:GEN327692 GOJ327691:GOJ327692 GYF327691:GYF327692 HIB327691:HIB327692 HRX327691:HRX327692 IBT327691:IBT327692 ILP327691:ILP327692 IVL327691:IVL327692 JFH327691:JFH327692 JPD327691:JPD327692 JYZ327691:JYZ327692 KIV327691:KIV327692 KSR327691:KSR327692 LCN327691:LCN327692 LMJ327691:LMJ327692 LWF327691:LWF327692 MGB327691:MGB327692 MPX327691:MPX327692 MZT327691:MZT327692 NJP327691:NJP327692 NTL327691:NTL327692 ODH327691:ODH327692 OND327691:OND327692 OWZ327691:OWZ327692 PGV327691:PGV327692 PQR327691:PQR327692 QAN327691:QAN327692 QKJ327691:QKJ327692 QUF327691:QUF327692 REB327691:REB327692 RNX327691:RNX327692 RXT327691:RXT327692 SHP327691:SHP327692 SRL327691:SRL327692 TBH327691:TBH327692 TLD327691:TLD327692 TUZ327691:TUZ327692 UEV327691:UEV327692 UOR327691:UOR327692 UYN327691:UYN327692 VIJ327691:VIJ327692 VSF327691:VSF327692 WCB327691:WCB327692 WLX327691:WLX327692 WVT327691:WVT327692 L393227:L393228 JH393227:JH393228 TD393227:TD393228 ACZ393227:ACZ393228 AMV393227:AMV393228 AWR393227:AWR393228 BGN393227:BGN393228 BQJ393227:BQJ393228 CAF393227:CAF393228 CKB393227:CKB393228 CTX393227:CTX393228 DDT393227:DDT393228 DNP393227:DNP393228 DXL393227:DXL393228 EHH393227:EHH393228 ERD393227:ERD393228 FAZ393227:FAZ393228 FKV393227:FKV393228 FUR393227:FUR393228 GEN393227:GEN393228 GOJ393227:GOJ393228 GYF393227:GYF393228 HIB393227:HIB393228 HRX393227:HRX393228 IBT393227:IBT393228 ILP393227:ILP393228 IVL393227:IVL393228 JFH393227:JFH393228 JPD393227:JPD393228 JYZ393227:JYZ393228 KIV393227:KIV393228 KSR393227:KSR393228 LCN393227:LCN393228 LMJ393227:LMJ393228 LWF393227:LWF393228 MGB393227:MGB393228 MPX393227:MPX393228 MZT393227:MZT393228 NJP393227:NJP393228 NTL393227:NTL393228 ODH393227:ODH393228 OND393227:OND393228 OWZ393227:OWZ393228 PGV393227:PGV393228 PQR393227:PQR393228 QAN393227:QAN393228 QKJ393227:QKJ393228 QUF393227:QUF393228 REB393227:REB393228 RNX393227:RNX393228 RXT393227:RXT393228 SHP393227:SHP393228 SRL393227:SRL393228 TBH393227:TBH393228 TLD393227:TLD393228 TUZ393227:TUZ393228 UEV393227:UEV393228 UOR393227:UOR393228 UYN393227:UYN393228 VIJ393227:VIJ393228 VSF393227:VSF393228 WCB393227:WCB393228 WLX393227:WLX393228 WVT393227:WVT393228 L458763:L458764 JH458763:JH458764 TD458763:TD458764 ACZ458763:ACZ458764 AMV458763:AMV458764 AWR458763:AWR458764 BGN458763:BGN458764 BQJ458763:BQJ458764 CAF458763:CAF458764 CKB458763:CKB458764 CTX458763:CTX458764 DDT458763:DDT458764 DNP458763:DNP458764 DXL458763:DXL458764 EHH458763:EHH458764 ERD458763:ERD458764 FAZ458763:FAZ458764 FKV458763:FKV458764 FUR458763:FUR458764 GEN458763:GEN458764 GOJ458763:GOJ458764 GYF458763:GYF458764 HIB458763:HIB458764 HRX458763:HRX458764 IBT458763:IBT458764 ILP458763:ILP458764 IVL458763:IVL458764 JFH458763:JFH458764 JPD458763:JPD458764 JYZ458763:JYZ458764 KIV458763:KIV458764 KSR458763:KSR458764 LCN458763:LCN458764 LMJ458763:LMJ458764 LWF458763:LWF458764 MGB458763:MGB458764 MPX458763:MPX458764 MZT458763:MZT458764 NJP458763:NJP458764 NTL458763:NTL458764 ODH458763:ODH458764 OND458763:OND458764 OWZ458763:OWZ458764 PGV458763:PGV458764 PQR458763:PQR458764 QAN458763:QAN458764 QKJ458763:QKJ458764 QUF458763:QUF458764 REB458763:REB458764 RNX458763:RNX458764 RXT458763:RXT458764 SHP458763:SHP458764 SRL458763:SRL458764 TBH458763:TBH458764 TLD458763:TLD458764 TUZ458763:TUZ458764 UEV458763:UEV458764 UOR458763:UOR458764 UYN458763:UYN458764 VIJ458763:VIJ458764 VSF458763:VSF458764 WCB458763:WCB458764 WLX458763:WLX458764 WVT458763:WVT458764 L524299:L524300 JH524299:JH524300 TD524299:TD524300 ACZ524299:ACZ524300 AMV524299:AMV524300 AWR524299:AWR524300 BGN524299:BGN524300 BQJ524299:BQJ524300 CAF524299:CAF524300 CKB524299:CKB524300 CTX524299:CTX524300 DDT524299:DDT524300 DNP524299:DNP524300 DXL524299:DXL524300 EHH524299:EHH524300 ERD524299:ERD524300 FAZ524299:FAZ524300 FKV524299:FKV524300 FUR524299:FUR524300 GEN524299:GEN524300 GOJ524299:GOJ524300 GYF524299:GYF524300 HIB524299:HIB524300 HRX524299:HRX524300 IBT524299:IBT524300 ILP524299:ILP524300 IVL524299:IVL524300 JFH524299:JFH524300 JPD524299:JPD524300 JYZ524299:JYZ524300 KIV524299:KIV524300 KSR524299:KSR524300 LCN524299:LCN524300 LMJ524299:LMJ524300 LWF524299:LWF524300 MGB524299:MGB524300 MPX524299:MPX524300 MZT524299:MZT524300 NJP524299:NJP524300 NTL524299:NTL524300 ODH524299:ODH524300 OND524299:OND524300 OWZ524299:OWZ524300 PGV524299:PGV524300 PQR524299:PQR524300 QAN524299:QAN524300 QKJ524299:QKJ524300 QUF524299:QUF524300 REB524299:REB524300 RNX524299:RNX524300 RXT524299:RXT524300 SHP524299:SHP524300 SRL524299:SRL524300 TBH524299:TBH524300 TLD524299:TLD524300 TUZ524299:TUZ524300 UEV524299:UEV524300 UOR524299:UOR524300 UYN524299:UYN524300 VIJ524299:VIJ524300 VSF524299:VSF524300 WCB524299:WCB524300 WLX524299:WLX524300 WVT524299:WVT524300 L589835:L589836 JH589835:JH589836 TD589835:TD589836 ACZ589835:ACZ589836 AMV589835:AMV589836 AWR589835:AWR589836 BGN589835:BGN589836 BQJ589835:BQJ589836 CAF589835:CAF589836 CKB589835:CKB589836 CTX589835:CTX589836 DDT589835:DDT589836 DNP589835:DNP589836 DXL589835:DXL589836 EHH589835:EHH589836 ERD589835:ERD589836 FAZ589835:FAZ589836 FKV589835:FKV589836 FUR589835:FUR589836 GEN589835:GEN589836 GOJ589835:GOJ589836 GYF589835:GYF589836 HIB589835:HIB589836 HRX589835:HRX589836 IBT589835:IBT589836 ILP589835:ILP589836 IVL589835:IVL589836 JFH589835:JFH589836 JPD589835:JPD589836 JYZ589835:JYZ589836 KIV589835:KIV589836 KSR589835:KSR589836 LCN589835:LCN589836 LMJ589835:LMJ589836 LWF589835:LWF589836 MGB589835:MGB589836 MPX589835:MPX589836 MZT589835:MZT589836 NJP589835:NJP589836 NTL589835:NTL589836 ODH589835:ODH589836 OND589835:OND589836 OWZ589835:OWZ589836 PGV589835:PGV589836 PQR589835:PQR589836 QAN589835:QAN589836 QKJ589835:QKJ589836 QUF589835:QUF589836 REB589835:REB589836 RNX589835:RNX589836 RXT589835:RXT589836 SHP589835:SHP589836 SRL589835:SRL589836 TBH589835:TBH589836 TLD589835:TLD589836 TUZ589835:TUZ589836 UEV589835:UEV589836 UOR589835:UOR589836 UYN589835:UYN589836 VIJ589835:VIJ589836 VSF589835:VSF589836 WCB589835:WCB589836 WLX589835:WLX589836 WVT589835:WVT589836 L655371:L655372 JH655371:JH655372 TD655371:TD655372 ACZ655371:ACZ655372 AMV655371:AMV655372 AWR655371:AWR655372 BGN655371:BGN655372 BQJ655371:BQJ655372 CAF655371:CAF655372 CKB655371:CKB655372 CTX655371:CTX655372 DDT655371:DDT655372 DNP655371:DNP655372 DXL655371:DXL655372 EHH655371:EHH655372 ERD655371:ERD655372 FAZ655371:FAZ655372 FKV655371:FKV655372 FUR655371:FUR655372 GEN655371:GEN655372 GOJ655371:GOJ655372 GYF655371:GYF655372 HIB655371:HIB655372 HRX655371:HRX655372 IBT655371:IBT655372 ILP655371:ILP655372 IVL655371:IVL655372 JFH655371:JFH655372 JPD655371:JPD655372 JYZ655371:JYZ655372 KIV655371:KIV655372 KSR655371:KSR655372 LCN655371:LCN655372 LMJ655371:LMJ655372 LWF655371:LWF655372 MGB655371:MGB655372 MPX655371:MPX655372 MZT655371:MZT655372 NJP655371:NJP655372 NTL655371:NTL655372 ODH655371:ODH655372 OND655371:OND655372 OWZ655371:OWZ655372 PGV655371:PGV655372 PQR655371:PQR655372 QAN655371:QAN655372 QKJ655371:QKJ655372 QUF655371:QUF655372 REB655371:REB655372 RNX655371:RNX655372 RXT655371:RXT655372 SHP655371:SHP655372 SRL655371:SRL655372 TBH655371:TBH655372 TLD655371:TLD655372 TUZ655371:TUZ655372 UEV655371:UEV655372 UOR655371:UOR655372 UYN655371:UYN655372 VIJ655371:VIJ655372 VSF655371:VSF655372 WCB655371:WCB655372 WLX655371:WLX655372 WVT655371:WVT655372 L720907:L720908 JH720907:JH720908 TD720907:TD720908 ACZ720907:ACZ720908 AMV720907:AMV720908 AWR720907:AWR720908 BGN720907:BGN720908 BQJ720907:BQJ720908 CAF720907:CAF720908 CKB720907:CKB720908 CTX720907:CTX720908 DDT720907:DDT720908 DNP720907:DNP720908 DXL720907:DXL720908 EHH720907:EHH720908 ERD720907:ERD720908 FAZ720907:FAZ720908 FKV720907:FKV720908 FUR720907:FUR720908 GEN720907:GEN720908 GOJ720907:GOJ720908 GYF720907:GYF720908 HIB720907:HIB720908 HRX720907:HRX720908 IBT720907:IBT720908 ILP720907:ILP720908 IVL720907:IVL720908 JFH720907:JFH720908 JPD720907:JPD720908 JYZ720907:JYZ720908 KIV720907:KIV720908 KSR720907:KSR720908 LCN720907:LCN720908 LMJ720907:LMJ720908 LWF720907:LWF720908 MGB720907:MGB720908 MPX720907:MPX720908 MZT720907:MZT720908 NJP720907:NJP720908 NTL720907:NTL720908 ODH720907:ODH720908 OND720907:OND720908 OWZ720907:OWZ720908 PGV720907:PGV720908 PQR720907:PQR720908 QAN720907:QAN720908 QKJ720907:QKJ720908 QUF720907:QUF720908 REB720907:REB720908 RNX720907:RNX720908 RXT720907:RXT720908 SHP720907:SHP720908 SRL720907:SRL720908 TBH720907:TBH720908 TLD720907:TLD720908 TUZ720907:TUZ720908 UEV720907:UEV720908 UOR720907:UOR720908 UYN720907:UYN720908 VIJ720907:VIJ720908 VSF720907:VSF720908 WCB720907:WCB720908 WLX720907:WLX720908 WVT720907:WVT720908 L786443:L786444 JH786443:JH786444 TD786443:TD786444 ACZ786443:ACZ786444 AMV786443:AMV786444 AWR786443:AWR786444 BGN786443:BGN786444 BQJ786443:BQJ786444 CAF786443:CAF786444 CKB786443:CKB786444 CTX786443:CTX786444 DDT786443:DDT786444 DNP786443:DNP786444 DXL786443:DXL786444 EHH786443:EHH786444 ERD786443:ERD786444 FAZ786443:FAZ786444 FKV786443:FKV786444 FUR786443:FUR786444 GEN786443:GEN786444 GOJ786443:GOJ786444 GYF786443:GYF786444 HIB786443:HIB786444 HRX786443:HRX786444 IBT786443:IBT786444 ILP786443:ILP786444 IVL786443:IVL786444 JFH786443:JFH786444 JPD786443:JPD786444 JYZ786443:JYZ786444 KIV786443:KIV786444 KSR786443:KSR786444 LCN786443:LCN786444 LMJ786443:LMJ786444 LWF786443:LWF786444 MGB786443:MGB786444 MPX786443:MPX786444 MZT786443:MZT786444 NJP786443:NJP786444 NTL786443:NTL786444 ODH786443:ODH786444 OND786443:OND786444 OWZ786443:OWZ786444 PGV786443:PGV786444 PQR786443:PQR786444 QAN786443:QAN786444 QKJ786443:QKJ786444 QUF786443:QUF786444 REB786443:REB786444 RNX786443:RNX786444 RXT786443:RXT786444 SHP786443:SHP786444 SRL786443:SRL786444 TBH786443:TBH786444 TLD786443:TLD786444 TUZ786443:TUZ786444 UEV786443:UEV786444 UOR786443:UOR786444 UYN786443:UYN786444 VIJ786443:VIJ786444 VSF786443:VSF786444 WCB786443:WCB786444 WLX786443:WLX786444 WVT786443:WVT786444 L851979:L851980 JH851979:JH851980 TD851979:TD851980 ACZ851979:ACZ851980 AMV851979:AMV851980 AWR851979:AWR851980 BGN851979:BGN851980 BQJ851979:BQJ851980 CAF851979:CAF851980 CKB851979:CKB851980 CTX851979:CTX851980 DDT851979:DDT851980 DNP851979:DNP851980 DXL851979:DXL851980 EHH851979:EHH851980 ERD851979:ERD851980 FAZ851979:FAZ851980 FKV851979:FKV851980 FUR851979:FUR851980 GEN851979:GEN851980 GOJ851979:GOJ851980 GYF851979:GYF851980 HIB851979:HIB851980 HRX851979:HRX851980 IBT851979:IBT851980 ILP851979:ILP851980 IVL851979:IVL851980 JFH851979:JFH851980 JPD851979:JPD851980 JYZ851979:JYZ851980 KIV851979:KIV851980 KSR851979:KSR851980 LCN851979:LCN851980 LMJ851979:LMJ851980 LWF851979:LWF851980 MGB851979:MGB851980 MPX851979:MPX851980 MZT851979:MZT851980 NJP851979:NJP851980 NTL851979:NTL851980 ODH851979:ODH851980 OND851979:OND851980 OWZ851979:OWZ851980 PGV851979:PGV851980 PQR851979:PQR851980 QAN851979:QAN851980 QKJ851979:QKJ851980 QUF851979:QUF851980 REB851979:REB851980 RNX851979:RNX851980 RXT851979:RXT851980 SHP851979:SHP851980 SRL851979:SRL851980 TBH851979:TBH851980 TLD851979:TLD851980 TUZ851979:TUZ851980 UEV851979:UEV851980 UOR851979:UOR851980 UYN851979:UYN851980 VIJ851979:VIJ851980 VSF851979:VSF851980 WCB851979:WCB851980 WLX851979:WLX851980 WVT851979:WVT851980 L917515:L917516 JH917515:JH917516 TD917515:TD917516 ACZ917515:ACZ917516 AMV917515:AMV917516 AWR917515:AWR917516 BGN917515:BGN917516 BQJ917515:BQJ917516 CAF917515:CAF917516 CKB917515:CKB917516 CTX917515:CTX917516 DDT917515:DDT917516 DNP917515:DNP917516 DXL917515:DXL917516 EHH917515:EHH917516 ERD917515:ERD917516 FAZ917515:FAZ917516 FKV917515:FKV917516 FUR917515:FUR917516 GEN917515:GEN917516 GOJ917515:GOJ917516 GYF917515:GYF917516 HIB917515:HIB917516 HRX917515:HRX917516 IBT917515:IBT917516 ILP917515:ILP917516 IVL917515:IVL917516 JFH917515:JFH917516 JPD917515:JPD917516 JYZ917515:JYZ917516 KIV917515:KIV917516 KSR917515:KSR917516 LCN917515:LCN917516 LMJ917515:LMJ917516 LWF917515:LWF917516 MGB917515:MGB917516 MPX917515:MPX917516 MZT917515:MZT917516 NJP917515:NJP917516 NTL917515:NTL917516 ODH917515:ODH917516 OND917515:OND917516 OWZ917515:OWZ917516 PGV917515:PGV917516 PQR917515:PQR917516 QAN917515:QAN917516 QKJ917515:QKJ917516 QUF917515:QUF917516 REB917515:REB917516 RNX917515:RNX917516 RXT917515:RXT917516 SHP917515:SHP917516 SRL917515:SRL917516 TBH917515:TBH917516 TLD917515:TLD917516 TUZ917515:TUZ917516 UEV917515:UEV917516 UOR917515:UOR917516 UYN917515:UYN917516 VIJ917515:VIJ917516 VSF917515:VSF917516 WCB917515:WCB917516 WLX917515:WLX917516 WVT917515:WVT917516 L983051:L983052 JH983051:JH983052 TD983051:TD983052 ACZ983051:ACZ983052 AMV983051:AMV983052 AWR983051:AWR983052 BGN983051:BGN983052 BQJ983051:BQJ983052 CAF983051:CAF983052 CKB983051:CKB983052 CTX983051:CTX983052 DDT983051:DDT983052 DNP983051:DNP983052 DXL983051:DXL983052 EHH983051:EHH983052 ERD983051:ERD983052 FAZ983051:FAZ983052 FKV983051:FKV983052 FUR983051:FUR983052 GEN983051:GEN983052 GOJ983051:GOJ983052 GYF983051:GYF983052 HIB983051:HIB983052 HRX983051:HRX983052 IBT983051:IBT983052 ILP983051:ILP983052 IVL983051:IVL983052 JFH983051:JFH983052 JPD983051:JPD983052 JYZ983051:JYZ983052 KIV983051:KIV983052 KSR983051:KSR983052 LCN983051:LCN983052 LMJ983051:LMJ983052 LWF983051:LWF983052 MGB983051:MGB983052 MPX983051:MPX983052 MZT983051:MZT983052 NJP983051:NJP983052 NTL983051:NTL983052 ODH983051:ODH983052 OND983051:OND983052 OWZ983051:OWZ983052 PGV983051:PGV983052 PQR983051:PQR983052 QAN983051:QAN983052 QKJ983051:QKJ983052 QUF983051:QUF983052 REB983051:REB983052 RNX983051:RNX983052 RXT983051:RXT983052 SHP983051:SHP983052 SRL983051:SRL983052 TBH983051:TBH983052 TLD983051:TLD983052 TUZ983051:TUZ983052 UEV983051:UEV983052 UOR983051:UOR983052 UYN983051:UYN983052 VIJ983051:VIJ983052 VSF983051:VSF983052 WCB983051:WCB983052 WLX983051:WLX983052 WVT983051:WVT983052</xm:sqref>
        </x14:dataValidation>
        <x14:dataValidation allowBlank="1" showInputMessage="1" showErrorMessage="1" promptTitle="ALOCAÇÃO DE RECURSOS" prompt="QUANDO EXIBIDO VALOR COM SINAL NEGATIVO, EQUIVALE AO QUE FALTA ALOCAR._x000a_QUANDO EXIBIDO O CAMPO EM VERMELHO, O VALOR ALOCADO EXCEDE O ORÇADO." xr:uid="{00000000-0002-0000-1200-000003000000}">
          <xm:sqref>AE10 KA10 TW10 ADS10 ANO10 AXK10 BHG10 BRC10 CAY10 CKU10 CUQ10 DEM10 DOI10 DYE10 EIA10 ERW10 FBS10 FLO10 FVK10 GFG10 GPC10 GYY10 HIU10 HSQ10 ICM10 IMI10 IWE10 JGA10 JPW10 JZS10 KJO10 KTK10 LDG10 LNC10 LWY10 MGU10 MQQ10 NAM10 NKI10 NUE10 OEA10 ONW10 OXS10 PHO10 PRK10 QBG10 QLC10 QUY10 REU10 ROQ10 RYM10 SII10 SSE10 TCA10 TLW10 TVS10 UFO10 UPK10 UZG10 VJC10 VSY10 WCU10 WMQ10 WWM10 AE65546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AE131082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AE196618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AE262154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AE327690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AE393226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AE458762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AE524298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AE589834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AE655370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AE720906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AE786442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AE851978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AE917514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AE983050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VJC983050 VSY983050 WCU983050 WMQ983050 WWM983050 AE13 KA13 TW13 ADS13 ANO13 AXK13 BHG13 BRC13 CAY13 CKU13 CUQ13 DEM13 DOI13 DYE13 EIA13 ERW13 FBS13 FLO13 FVK13 GFG13 GPC13 GYY13 HIU13 HSQ13 ICM13 IMI13 IWE13 JGA13 JPW13 JZS13 KJO13 KTK13 LDG13 LNC13 LWY13 MGU13 MQQ13 NAM13 NKI13 NUE13 OEA13 ONW13 OXS13 PHO13 PRK13 QBG13 QLC13 QUY13 REU13 ROQ13 RYM13 SII13 SSE13 TCA13 TLW13 TVS13 UFO13 UPK13 UZG13 VJC13 VSY13 WCU13 WMQ13 WWM13 AE65549 KA65549 TW65549 ADS65549 ANO65549 AXK65549 BHG65549 BRC65549 CAY65549 CKU65549 CUQ65549 DEM65549 DOI65549 DYE65549 EIA65549 ERW65549 FBS65549 FLO65549 FVK65549 GFG65549 GPC65549 GYY65549 HIU65549 HSQ65549 ICM65549 IMI65549 IWE65549 JGA65549 JPW65549 JZS65549 KJO65549 KTK65549 LDG65549 LNC65549 LWY65549 MGU65549 MQQ65549 NAM65549 NKI65549 NUE65549 OEA65549 ONW65549 OXS65549 PHO65549 PRK65549 QBG65549 QLC65549 QUY65549 REU65549 ROQ65549 RYM65549 SII65549 SSE65549 TCA65549 TLW65549 TVS65549 UFO65549 UPK65549 UZG65549 VJC65549 VSY65549 WCU65549 WMQ65549 WWM65549 AE131085 KA131085 TW131085 ADS131085 ANO131085 AXK131085 BHG131085 BRC131085 CAY131085 CKU131085 CUQ131085 DEM131085 DOI131085 DYE131085 EIA131085 ERW131085 FBS131085 FLO131085 FVK131085 GFG131085 GPC131085 GYY131085 HIU131085 HSQ131085 ICM131085 IMI131085 IWE131085 JGA131085 JPW131085 JZS131085 KJO131085 KTK131085 LDG131085 LNC131085 LWY131085 MGU131085 MQQ131085 NAM131085 NKI131085 NUE131085 OEA131085 ONW131085 OXS131085 PHO131085 PRK131085 QBG131085 QLC131085 QUY131085 REU131085 ROQ131085 RYM131085 SII131085 SSE131085 TCA131085 TLW131085 TVS131085 UFO131085 UPK131085 UZG131085 VJC131085 VSY131085 WCU131085 WMQ131085 WWM131085 AE196621 KA196621 TW196621 ADS196621 ANO196621 AXK196621 BHG196621 BRC196621 CAY196621 CKU196621 CUQ196621 DEM196621 DOI196621 DYE196621 EIA196621 ERW196621 FBS196621 FLO196621 FVK196621 GFG196621 GPC196621 GYY196621 HIU196621 HSQ196621 ICM196621 IMI196621 IWE196621 JGA196621 JPW196621 JZS196621 KJO196621 KTK196621 LDG196621 LNC196621 LWY196621 MGU196621 MQQ196621 NAM196621 NKI196621 NUE196621 OEA196621 ONW196621 OXS196621 PHO196621 PRK196621 QBG196621 QLC196621 QUY196621 REU196621 ROQ196621 RYM196621 SII196621 SSE196621 TCA196621 TLW196621 TVS196621 UFO196621 UPK196621 UZG196621 VJC196621 VSY196621 WCU196621 WMQ196621 WWM196621 AE262157 KA262157 TW262157 ADS262157 ANO262157 AXK262157 BHG262157 BRC262157 CAY262157 CKU262157 CUQ262157 DEM262157 DOI262157 DYE262157 EIA262157 ERW262157 FBS262157 FLO262157 FVK262157 GFG262157 GPC262157 GYY262157 HIU262157 HSQ262157 ICM262157 IMI262157 IWE262157 JGA262157 JPW262157 JZS262157 KJO262157 KTK262157 LDG262157 LNC262157 LWY262157 MGU262157 MQQ262157 NAM262157 NKI262157 NUE262157 OEA262157 ONW262157 OXS262157 PHO262157 PRK262157 QBG262157 QLC262157 QUY262157 REU262157 ROQ262157 RYM262157 SII262157 SSE262157 TCA262157 TLW262157 TVS262157 UFO262157 UPK262157 UZG262157 VJC262157 VSY262157 WCU262157 WMQ262157 WWM262157 AE327693 KA327693 TW327693 ADS327693 ANO327693 AXK327693 BHG327693 BRC327693 CAY327693 CKU327693 CUQ327693 DEM327693 DOI327693 DYE327693 EIA327693 ERW327693 FBS327693 FLO327693 FVK327693 GFG327693 GPC327693 GYY327693 HIU327693 HSQ327693 ICM327693 IMI327693 IWE327693 JGA327693 JPW327693 JZS327693 KJO327693 KTK327693 LDG327693 LNC327693 LWY327693 MGU327693 MQQ327693 NAM327693 NKI327693 NUE327693 OEA327693 ONW327693 OXS327693 PHO327693 PRK327693 QBG327693 QLC327693 QUY327693 REU327693 ROQ327693 RYM327693 SII327693 SSE327693 TCA327693 TLW327693 TVS327693 UFO327693 UPK327693 UZG327693 VJC327693 VSY327693 WCU327693 WMQ327693 WWM327693 AE393229 KA393229 TW393229 ADS393229 ANO393229 AXK393229 BHG393229 BRC393229 CAY393229 CKU393229 CUQ393229 DEM393229 DOI393229 DYE393229 EIA393229 ERW393229 FBS393229 FLO393229 FVK393229 GFG393229 GPC393229 GYY393229 HIU393229 HSQ393229 ICM393229 IMI393229 IWE393229 JGA393229 JPW393229 JZS393229 KJO393229 KTK393229 LDG393229 LNC393229 LWY393229 MGU393229 MQQ393229 NAM393229 NKI393229 NUE393229 OEA393229 ONW393229 OXS393229 PHO393229 PRK393229 QBG393229 QLC393229 QUY393229 REU393229 ROQ393229 RYM393229 SII393229 SSE393229 TCA393229 TLW393229 TVS393229 UFO393229 UPK393229 UZG393229 VJC393229 VSY393229 WCU393229 WMQ393229 WWM393229 AE458765 KA458765 TW458765 ADS458765 ANO458765 AXK458765 BHG458765 BRC458765 CAY458765 CKU458765 CUQ458765 DEM458765 DOI458765 DYE458765 EIA458765 ERW458765 FBS458765 FLO458765 FVK458765 GFG458765 GPC458765 GYY458765 HIU458765 HSQ458765 ICM458765 IMI458765 IWE458765 JGA458765 JPW458765 JZS458765 KJO458765 KTK458765 LDG458765 LNC458765 LWY458765 MGU458765 MQQ458765 NAM458765 NKI458765 NUE458765 OEA458765 ONW458765 OXS458765 PHO458765 PRK458765 QBG458765 QLC458765 QUY458765 REU458765 ROQ458765 RYM458765 SII458765 SSE458765 TCA458765 TLW458765 TVS458765 UFO458765 UPK458765 UZG458765 VJC458765 VSY458765 WCU458765 WMQ458765 WWM458765 AE524301 KA524301 TW524301 ADS524301 ANO524301 AXK524301 BHG524301 BRC524301 CAY524301 CKU524301 CUQ524301 DEM524301 DOI524301 DYE524301 EIA524301 ERW524301 FBS524301 FLO524301 FVK524301 GFG524301 GPC524301 GYY524301 HIU524301 HSQ524301 ICM524301 IMI524301 IWE524301 JGA524301 JPW524301 JZS524301 KJO524301 KTK524301 LDG524301 LNC524301 LWY524301 MGU524301 MQQ524301 NAM524301 NKI524301 NUE524301 OEA524301 ONW524301 OXS524301 PHO524301 PRK524301 QBG524301 QLC524301 QUY524301 REU524301 ROQ524301 RYM524301 SII524301 SSE524301 TCA524301 TLW524301 TVS524301 UFO524301 UPK524301 UZG524301 VJC524301 VSY524301 WCU524301 WMQ524301 WWM524301 AE589837 KA589837 TW589837 ADS589837 ANO589837 AXK589837 BHG589837 BRC589837 CAY589837 CKU589837 CUQ589837 DEM589837 DOI589837 DYE589837 EIA589837 ERW589837 FBS589837 FLO589837 FVK589837 GFG589837 GPC589837 GYY589837 HIU589837 HSQ589837 ICM589837 IMI589837 IWE589837 JGA589837 JPW589837 JZS589837 KJO589837 KTK589837 LDG589837 LNC589837 LWY589837 MGU589837 MQQ589837 NAM589837 NKI589837 NUE589837 OEA589837 ONW589837 OXS589837 PHO589837 PRK589837 QBG589837 QLC589837 QUY589837 REU589837 ROQ589837 RYM589837 SII589837 SSE589837 TCA589837 TLW589837 TVS589837 UFO589837 UPK589837 UZG589837 VJC589837 VSY589837 WCU589837 WMQ589837 WWM589837 AE655373 KA655373 TW655373 ADS655373 ANO655373 AXK655373 BHG655373 BRC655373 CAY655373 CKU655373 CUQ655373 DEM655373 DOI655373 DYE655373 EIA655373 ERW655373 FBS655373 FLO655373 FVK655373 GFG655373 GPC655373 GYY655373 HIU655373 HSQ655373 ICM655373 IMI655373 IWE655373 JGA655373 JPW655373 JZS655373 KJO655373 KTK655373 LDG655373 LNC655373 LWY655373 MGU655373 MQQ655373 NAM655373 NKI655373 NUE655373 OEA655373 ONW655373 OXS655373 PHO655373 PRK655373 QBG655373 QLC655373 QUY655373 REU655373 ROQ655373 RYM655373 SII655373 SSE655373 TCA655373 TLW655373 TVS655373 UFO655373 UPK655373 UZG655373 VJC655373 VSY655373 WCU655373 WMQ655373 WWM655373 AE720909 KA720909 TW720909 ADS720909 ANO720909 AXK720909 BHG720909 BRC720909 CAY720909 CKU720909 CUQ720909 DEM720909 DOI720909 DYE720909 EIA720909 ERW720909 FBS720909 FLO720909 FVK720909 GFG720909 GPC720909 GYY720909 HIU720909 HSQ720909 ICM720909 IMI720909 IWE720909 JGA720909 JPW720909 JZS720909 KJO720909 KTK720909 LDG720909 LNC720909 LWY720909 MGU720909 MQQ720909 NAM720909 NKI720909 NUE720909 OEA720909 ONW720909 OXS720909 PHO720909 PRK720909 QBG720909 QLC720909 QUY720909 REU720909 ROQ720909 RYM720909 SII720909 SSE720909 TCA720909 TLW720909 TVS720909 UFO720909 UPK720909 UZG720909 VJC720909 VSY720909 WCU720909 WMQ720909 WWM720909 AE786445 KA786445 TW786445 ADS786445 ANO786445 AXK786445 BHG786445 BRC786445 CAY786445 CKU786445 CUQ786445 DEM786445 DOI786445 DYE786445 EIA786445 ERW786445 FBS786445 FLO786445 FVK786445 GFG786445 GPC786445 GYY786445 HIU786445 HSQ786445 ICM786445 IMI786445 IWE786445 JGA786445 JPW786445 JZS786445 KJO786445 KTK786445 LDG786445 LNC786445 LWY786445 MGU786445 MQQ786445 NAM786445 NKI786445 NUE786445 OEA786445 ONW786445 OXS786445 PHO786445 PRK786445 QBG786445 QLC786445 QUY786445 REU786445 ROQ786445 RYM786445 SII786445 SSE786445 TCA786445 TLW786445 TVS786445 UFO786445 UPK786445 UZG786445 VJC786445 VSY786445 WCU786445 WMQ786445 WWM786445 AE851981 KA851981 TW851981 ADS851981 ANO851981 AXK851981 BHG851981 BRC851981 CAY851981 CKU851981 CUQ851981 DEM851981 DOI851981 DYE851981 EIA851981 ERW851981 FBS851981 FLO851981 FVK851981 GFG851981 GPC851981 GYY851981 HIU851981 HSQ851981 ICM851981 IMI851981 IWE851981 JGA851981 JPW851981 JZS851981 KJO851981 KTK851981 LDG851981 LNC851981 LWY851981 MGU851981 MQQ851981 NAM851981 NKI851981 NUE851981 OEA851981 ONW851981 OXS851981 PHO851981 PRK851981 QBG851981 QLC851981 QUY851981 REU851981 ROQ851981 RYM851981 SII851981 SSE851981 TCA851981 TLW851981 TVS851981 UFO851981 UPK851981 UZG851981 VJC851981 VSY851981 WCU851981 WMQ851981 WWM851981 AE917517 KA917517 TW917517 ADS917517 ANO917517 AXK917517 BHG917517 BRC917517 CAY917517 CKU917517 CUQ917517 DEM917517 DOI917517 DYE917517 EIA917517 ERW917517 FBS917517 FLO917517 FVK917517 GFG917517 GPC917517 GYY917517 HIU917517 HSQ917517 ICM917517 IMI917517 IWE917517 JGA917517 JPW917517 JZS917517 KJO917517 KTK917517 LDG917517 LNC917517 LWY917517 MGU917517 MQQ917517 NAM917517 NKI917517 NUE917517 OEA917517 ONW917517 OXS917517 PHO917517 PRK917517 QBG917517 QLC917517 QUY917517 REU917517 ROQ917517 RYM917517 SII917517 SSE917517 TCA917517 TLW917517 TVS917517 UFO917517 UPK917517 UZG917517 VJC917517 VSY917517 WCU917517 WMQ917517 WWM917517 AE983053 KA983053 TW983053 ADS983053 ANO983053 AXK983053 BHG983053 BRC983053 CAY983053 CKU983053 CUQ983053 DEM983053 DOI983053 DYE983053 EIA983053 ERW983053 FBS983053 FLO983053 FVK983053 GFG983053 GPC983053 GYY983053 HIU983053 HSQ983053 ICM983053 IMI983053 IWE983053 JGA983053 JPW983053 JZS983053 KJO983053 KTK983053 LDG983053 LNC983053 LWY983053 MGU983053 MQQ983053 NAM983053 NKI983053 NUE983053 OEA983053 ONW983053 OXS983053 PHO983053 PRK983053 QBG983053 QLC983053 QUY983053 REU983053 ROQ983053 RYM983053 SII983053 SSE983053 TCA983053 TLW983053 TVS983053 UFO983053 UPK983053 UZG983053 VJC983053 VSY983053 WCU983053 WMQ983053 WWM983053 AE16 KA16 TW16 ADS16 ANO16 AXK16 BHG16 BRC16 CAY16 CKU16 CUQ16 DEM16 DOI16 DYE16 EIA16 ERW16 FBS16 FLO16 FVK16 GFG16 GPC16 GYY16 HIU16 HSQ16 ICM16 IMI16 IWE16 JGA16 JPW16 JZS16 KJO16 KTK16 LDG16 LNC16 LWY16 MGU16 MQQ16 NAM16 NKI16 NUE16 OEA16 ONW16 OXS16 PHO16 PRK16 QBG16 QLC16 QUY16 REU16 ROQ16 RYM16 SII16 SSE16 TCA16 TLW16 TVS16 UFO16 UPK16 UZG16 VJC16 VSY16 WCU16 WMQ16 WWM16 AE65552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AE131088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AE196624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AE262160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AE327696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AE393232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AE458768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AE524304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AE589840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AE655376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AE720912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AE786448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AE851984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AE917520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AE983056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AE25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AE65561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AE131097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AE196633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AE262169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AE327705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AE393241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AE458777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AE524313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AE589849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AE655385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AE720921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AE786457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AE851993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AE917529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AE983065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AE28 KA28 TW28 ADS28 ANO28 AXK28 BHG28 BRC28 CAY28 CKU28 CUQ28 DEM28 DOI28 DYE28 EIA28 ERW28 FBS28 FLO28 FVK28 GFG28 GPC28 GYY28 HIU28 HSQ28 ICM28 IMI28 IWE28 JGA28 JPW28 JZS28 KJO28 KTK28 LDG28 LNC28 LWY28 MGU28 MQQ28 NAM28 NKI28 NUE28 OEA28 ONW28 OXS28 PHO28 PRK28 QBG28 QLC28 QUY28 REU28 ROQ28 RYM28 SII28 SSE28 TCA28 TLW28 TVS28 UFO28 UPK28 UZG28 VJC28 VSY28 WCU28 WMQ28 WWM28 AE65564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AE131100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AE196636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AE262172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AE327708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AE393244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AE458780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AE524316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AE589852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AE655388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AE720924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AE786460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AE851996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AE917532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AE983068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AE31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AE65567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AE131103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AE196639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AE262175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AE327711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AE393247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AE458783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AE524319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AE589855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AE655391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AE720927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AE786463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AE851999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AE917535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AE983071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AE37 KA37 TW37 ADS37 ANO37 AXK37 BHG37 BRC37 CAY37 CKU37 CUQ37 DEM37 DOI37 DYE37 EIA37 ERW37 FBS37 FLO37 FVK37 GFG37 GPC37 GYY37 HIU37 HSQ37 ICM37 IMI37 IWE37 JGA37 JPW37 JZS37 KJO37 KTK37 LDG37 LNC37 LWY37 MGU37 MQQ37 NAM37 NKI37 NUE37 OEA37 ONW37 OXS37 PHO37 PRK37 QBG37 QLC37 QUY37 REU37 ROQ37 RYM37 SII37 SSE37 TCA37 TLW37 TVS37 UFO37 UPK37 UZG37 VJC37 VSY37 WCU37 WMQ37 WWM37 AE65573 KA65573 TW65573 ADS65573 ANO65573 AXK65573 BHG65573 BRC65573 CAY65573 CKU65573 CUQ65573 DEM65573 DOI65573 DYE65573 EIA65573 ERW65573 FBS65573 FLO65573 FVK65573 GFG65573 GPC65573 GYY65573 HIU65573 HSQ65573 ICM65573 IMI65573 IWE65573 JGA65573 JPW65573 JZS65573 KJO65573 KTK65573 LDG65573 LNC65573 LWY65573 MGU65573 MQQ65573 NAM65573 NKI65573 NUE65573 OEA65573 ONW65573 OXS65573 PHO65573 PRK65573 QBG65573 QLC65573 QUY65573 REU65573 ROQ65573 RYM65573 SII65573 SSE65573 TCA65573 TLW65573 TVS65573 UFO65573 UPK65573 UZG65573 VJC65573 VSY65573 WCU65573 WMQ65573 WWM65573 AE131109 KA131109 TW131109 ADS131109 ANO131109 AXK131109 BHG131109 BRC131109 CAY131109 CKU131109 CUQ131109 DEM131109 DOI131109 DYE131109 EIA131109 ERW131109 FBS131109 FLO131109 FVK131109 GFG131109 GPC131109 GYY131109 HIU131109 HSQ131109 ICM131109 IMI131109 IWE131109 JGA131109 JPW131109 JZS131109 KJO131109 KTK131109 LDG131109 LNC131109 LWY131109 MGU131109 MQQ131109 NAM131109 NKI131109 NUE131109 OEA131109 ONW131109 OXS131109 PHO131109 PRK131109 QBG131109 QLC131109 QUY131109 REU131109 ROQ131109 RYM131109 SII131109 SSE131109 TCA131109 TLW131109 TVS131109 UFO131109 UPK131109 UZG131109 VJC131109 VSY131109 WCU131109 WMQ131109 WWM131109 AE196645 KA196645 TW196645 ADS196645 ANO196645 AXK196645 BHG196645 BRC196645 CAY196645 CKU196645 CUQ196645 DEM196645 DOI196645 DYE196645 EIA196645 ERW196645 FBS196645 FLO196645 FVK196645 GFG196645 GPC196645 GYY196645 HIU196645 HSQ196645 ICM196645 IMI196645 IWE196645 JGA196645 JPW196645 JZS196645 KJO196645 KTK196645 LDG196645 LNC196645 LWY196645 MGU196645 MQQ196645 NAM196645 NKI196645 NUE196645 OEA196645 ONW196645 OXS196645 PHO196645 PRK196645 QBG196645 QLC196645 QUY196645 REU196645 ROQ196645 RYM196645 SII196645 SSE196645 TCA196645 TLW196645 TVS196645 UFO196645 UPK196645 UZG196645 VJC196645 VSY196645 WCU196645 WMQ196645 WWM196645 AE262181 KA262181 TW262181 ADS262181 ANO262181 AXK262181 BHG262181 BRC262181 CAY262181 CKU262181 CUQ262181 DEM262181 DOI262181 DYE262181 EIA262181 ERW262181 FBS262181 FLO262181 FVK262181 GFG262181 GPC262181 GYY262181 HIU262181 HSQ262181 ICM262181 IMI262181 IWE262181 JGA262181 JPW262181 JZS262181 KJO262181 KTK262181 LDG262181 LNC262181 LWY262181 MGU262181 MQQ262181 NAM262181 NKI262181 NUE262181 OEA262181 ONW262181 OXS262181 PHO262181 PRK262181 QBG262181 QLC262181 QUY262181 REU262181 ROQ262181 RYM262181 SII262181 SSE262181 TCA262181 TLW262181 TVS262181 UFO262181 UPK262181 UZG262181 VJC262181 VSY262181 WCU262181 WMQ262181 WWM262181 AE327717 KA327717 TW327717 ADS327717 ANO327717 AXK327717 BHG327717 BRC327717 CAY327717 CKU327717 CUQ327717 DEM327717 DOI327717 DYE327717 EIA327717 ERW327717 FBS327717 FLO327717 FVK327717 GFG327717 GPC327717 GYY327717 HIU327717 HSQ327717 ICM327717 IMI327717 IWE327717 JGA327717 JPW327717 JZS327717 KJO327717 KTK327717 LDG327717 LNC327717 LWY327717 MGU327717 MQQ327717 NAM327717 NKI327717 NUE327717 OEA327717 ONW327717 OXS327717 PHO327717 PRK327717 QBG327717 QLC327717 QUY327717 REU327717 ROQ327717 RYM327717 SII327717 SSE327717 TCA327717 TLW327717 TVS327717 UFO327717 UPK327717 UZG327717 VJC327717 VSY327717 WCU327717 WMQ327717 WWM327717 AE393253 KA393253 TW393253 ADS393253 ANO393253 AXK393253 BHG393253 BRC393253 CAY393253 CKU393253 CUQ393253 DEM393253 DOI393253 DYE393253 EIA393253 ERW393253 FBS393253 FLO393253 FVK393253 GFG393253 GPC393253 GYY393253 HIU393253 HSQ393253 ICM393253 IMI393253 IWE393253 JGA393253 JPW393253 JZS393253 KJO393253 KTK393253 LDG393253 LNC393253 LWY393253 MGU393253 MQQ393253 NAM393253 NKI393253 NUE393253 OEA393253 ONW393253 OXS393253 PHO393253 PRK393253 QBG393253 QLC393253 QUY393253 REU393253 ROQ393253 RYM393253 SII393253 SSE393253 TCA393253 TLW393253 TVS393253 UFO393253 UPK393253 UZG393253 VJC393253 VSY393253 WCU393253 WMQ393253 WWM393253 AE458789 KA458789 TW458789 ADS458789 ANO458789 AXK458789 BHG458789 BRC458789 CAY458789 CKU458789 CUQ458789 DEM458789 DOI458789 DYE458789 EIA458789 ERW458789 FBS458789 FLO458789 FVK458789 GFG458789 GPC458789 GYY458789 HIU458789 HSQ458789 ICM458789 IMI458789 IWE458789 JGA458789 JPW458789 JZS458789 KJO458789 KTK458789 LDG458789 LNC458789 LWY458789 MGU458789 MQQ458789 NAM458789 NKI458789 NUE458789 OEA458789 ONW458789 OXS458789 PHO458789 PRK458789 QBG458789 QLC458789 QUY458789 REU458789 ROQ458789 RYM458789 SII458789 SSE458789 TCA458789 TLW458789 TVS458789 UFO458789 UPK458789 UZG458789 VJC458789 VSY458789 WCU458789 WMQ458789 WWM458789 AE524325 KA524325 TW524325 ADS524325 ANO524325 AXK524325 BHG524325 BRC524325 CAY524325 CKU524325 CUQ524325 DEM524325 DOI524325 DYE524325 EIA524325 ERW524325 FBS524325 FLO524325 FVK524325 GFG524325 GPC524325 GYY524325 HIU524325 HSQ524325 ICM524325 IMI524325 IWE524325 JGA524325 JPW524325 JZS524325 KJO524325 KTK524325 LDG524325 LNC524325 LWY524325 MGU524325 MQQ524325 NAM524325 NKI524325 NUE524325 OEA524325 ONW524325 OXS524325 PHO524325 PRK524325 QBG524325 QLC524325 QUY524325 REU524325 ROQ524325 RYM524325 SII524325 SSE524325 TCA524325 TLW524325 TVS524325 UFO524325 UPK524325 UZG524325 VJC524325 VSY524325 WCU524325 WMQ524325 WWM524325 AE589861 KA589861 TW589861 ADS589861 ANO589861 AXK589861 BHG589861 BRC589861 CAY589861 CKU589861 CUQ589861 DEM589861 DOI589861 DYE589861 EIA589861 ERW589861 FBS589861 FLO589861 FVK589861 GFG589861 GPC589861 GYY589861 HIU589861 HSQ589861 ICM589861 IMI589861 IWE589861 JGA589861 JPW589861 JZS589861 KJO589861 KTK589861 LDG589861 LNC589861 LWY589861 MGU589861 MQQ589861 NAM589861 NKI589861 NUE589861 OEA589861 ONW589861 OXS589861 PHO589861 PRK589861 QBG589861 QLC589861 QUY589861 REU589861 ROQ589861 RYM589861 SII589861 SSE589861 TCA589861 TLW589861 TVS589861 UFO589861 UPK589861 UZG589861 VJC589861 VSY589861 WCU589861 WMQ589861 WWM589861 AE655397 KA655397 TW655397 ADS655397 ANO655397 AXK655397 BHG655397 BRC655397 CAY655397 CKU655397 CUQ655397 DEM655397 DOI655397 DYE655397 EIA655397 ERW655397 FBS655397 FLO655397 FVK655397 GFG655397 GPC655397 GYY655397 HIU655397 HSQ655397 ICM655397 IMI655397 IWE655397 JGA655397 JPW655397 JZS655397 KJO655397 KTK655397 LDG655397 LNC655397 LWY655397 MGU655397 MQQ655397 NAM655397 NKI655397 NUE655397 OEA655397 ONW655397 OXS655397 PHO655397 PRK655397 QBG655397 QLC655397 QUY655397 REU655397 ROQ655397 RYM655397 SII655397 SSE655397 TCA655397 TLW655397 TVS655397 UFO655397 UPK655397 UZG655397 VJC655397 VSY655397 WCU655397 WMQ655397 WWM655397 AE720933 KA720933 TW720933 ADS720933 ANO720933 AXK720933 BHG720933 BRC720933 CAY720933 CKU720933 CUQ720933 DEM720933 DOI720933 DYE720933 EIA720933 ERW720933 FBS720933 FLO720933 FVK720933 GFG720933 GPC720933 GYY720933 HIU720933 HSQ720933 ICM720933 IMI720933 IWE720933 JGA720933 JPW720933 JZS720933 KJO720933 KTK720933 LDG720933 LNC720933 LWY720933 MGU720933 MQQ720933 NAM720933 NKI720933 NUE720933 OEA720933 ONW720933 OXS720933 PHO720933 PRK720933 QBG720933 QLC720933 QUY720933 REU720933 ROQ720933 RYM720933 SII720933 SSE720933 TCA720933 TLW720933 TVS720933 UFO720933 UPK720933 UZG720933 VJC720933 VSY720933 WCU720933 WMQ720933 WWM720933 AE786469 KA786469 TW786469 ADS786469 ANO786469 AXK786469 BHG786469 BRC786469 CAY786469 CKU786469 CUQ786469 DEM786469 DOI786469 DYE786469 EIA786469 ERW786469 FBS786469 FLO786469 FVK786469 GFG786469 GPC786469 GYY786469 HIU786469 HSQ786469 ICM786469 IMI786469 IWE786469 JGA786469 JPW786469 JZS786469 KJO786469 KTK786469 LDG786469 LNC786469 LWY786469 MGU786469 MQQ786469 NAM786469 NKI786469 NUE786469 OEA786469 ONW786469 OXS786469 PHO786469 PRK786469 QBG786469 QLC786469 QUY786469 REU786469 ROQ786469 RYM786469 SII786469 SSE786469 TCA786469 TLW786469 TVS786469 UFO786469 UPK786469 UZG786469 VJC786469 VSY786469 WCU786469 WMQ786469 WWM786469 AE852005 KA852005 TW852005 ADS852005 ANO852005 AXK852005 BHG852005 BRC852005 CAY852005 CKU852005 CUQ852005 DEM852005 DOI852005 DYE852005 EIA852005 ERW852005 FBS852005 FLO852005 FVK852005 GFG852005 GPC852005 GYY852005 HIU852005 HSQ852005 ICM852005 IMI852005 IWE852005 JGA852005 JPW852005 JZS852005 KJO852005 KTK852005 LDG852005 LNC852005 LWY852005 MGU852005 MQQ852005 NAM852005 NKI852005 NUE852005 OEA852005 ONW852005 OXS852005 PHO852005 PRK852005 QBG852005 QLC852005 QUY852005 REU852005 ROQ852005 RYM852005 SII852005 SSE852005 TCA852005 TLW852005 TVS852005 UFO852005 UPK852005 UZG852005 VJC852005 VSY852005 WCU852005 WMQ852005 WWM852005 AE917541 KA917541 TW917541 ADS917541 ANO917541 AXK917541 BHG917541 BRC917541 CAY917541 CKU917541 CUQ917541 DEM917541 DOI917541 DYE917541 EIA917541 ERW917541 FBS917541 FLO917541 FVK917541 GFG917541 GPC917541 GYY917541 HIU917541 HSQ917541 ICM917541 IMI917541 IWE917541 JGA917541 JPW917541 JZS917541 KJO917541 KTK917541 LDG917541 LNC917541 LWY917541 MGU917541 MQQ917541 NAM917541 NKI917541 NUE917541 OEA917541 ONW917541 OXS917541 PHO917541 PRK917541 QBG917541 QLC917541 QUY917541 REU917541 ROQ917541 RYM917541 SII917541 SSE917541 TCA917541 TLW917541 TVS917541 UFO917541 UPK917541 UZG917541 VJC917541 VSY917541 WCU917541 WMQ917541 WWM917541 AE983077 KA983077 TW983077 ADS983077 ANO983077 AXK983077 BHG983077 BRC983077 CAY983077 CKU983077 CUQ983077 DEM983077 DOI983077 DYE983077 EIA983077 ERW983077 FBS983077 FLO983077 FVK983077 GFG983077 GPC983077 GYY983077 HIU983077 HSQ983077 ICM983077 IMI983077 IWE983077 JGA983077 JPW983077 JZS983077 KJO983077 KTK983077 LDG983077 LNC983077 LWY983077 MGU983077 MQQ983077 NAM983077 NKI983077 NUE983077 OEA983077 ONW983077 OXS983077 PHO983077 PRK983077 QBG983077 QLC983077 QUY983077 REU983077 ROQ983077 RYM983077 SII983077 SSE983077 TCA983077 TLW983077 TVS983077 UFO983077 UPK983077 UZG983077 VJC983077 VSY983077 WCU983077 WMQ983077 WWM983077 AE40 KA40 TW40 ADS40 ANO40 AXK40 BHG40 BRC40 CAY40 CKU40 CUQ40 DEM40 DOI40 DYE40 EIA40 ERW40 FBS40 FLO40 FVK40 GFG40 GPC40 GYY40 HIU40 HSQ40 ICM40 IMI40 IWE40 JGA40 JPW40 JZS40 KJO40 KTK40 LDG40 LNC40 LWY40 MGU40 MQQ40 NAM40 NKI40 NUE40 OEA40 ONW40 OXS40 PHO40 PRK40 QBG40 QLC40 QUY40 REU40 ROQ40 RYM40 SII40 SSE40 TCA40 TLW40 TVS40 UFO40 UPK40 UZG40 VJC40 VSY40 WCU40 WMQ40 WWM40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AE43 KA43 TW43 ADS43 ANO43 AXK43 BHG43 BRC43 CAY43 CKU43 CUQ43 DEM43 DOI43 DYE43 EIA43 ERW43 FBS43 FLO43 FVK43 GFG43 GPC43 GYY43 HIU43 HSQ43 ICM43 IMI43 IWE43 JGA43 JPW43 JZS43 KJO43 KTK43 LDG43 LNC43 LWY43 MGU43 MQQ43 NAM43 NKI43 NUE43 OEA43 ONW43 OXS43 PHO43 PRK43 QBG43 QLC43 QUY43 REU43 ROQ43 RYM43 SII43 SSE43 TCA43 TLW43 TVS43 UFO43 UPK43 UZG43 VJC43 VSY43 WCU43 WMQ43 WWM43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AE45 KA45 TW45 ADS45 ANO45 AXK45 BHG45 BRC45 CAY45 CKU45 CUQ45 DEM45 DOI45 DYE45 EIA45 ERW45 FBS45 FLO45 FVK45 GFG45 GPC45 GYY45 HIU45 HSQ45 ICM45 IMI45 IWE45 JGA45 JPW45 JZS45 KJO45 KTK45 LDG45 LNC45 LWY45 MGU45 MQQ45 NAM45 NKI45 NUE45 OEA45 ONW45 OXS45 PHO45 PRK45 QBG45 QLC45 QUY45 REU45 ROQ45 RYM45 SII45 SSE45 TCA45 TLW45 TVS45 UFO45 UPK45 UZG45 VJC45 VSY45 WCU45 WMQ45 WWM45 AE65581 KA65581 TW65581 ADS65581 ANO65581 AXK65581 BHG65581 BRC65581 CAY65581 CKU65581 CUQ65581 DEM65581 DOI65581 DYE65581 EIA65581 ERW65581 FBS65581 FLO65581 FVK65581 GFG65581 GPC65581 GYY65581 HIU65581 HSQ65581 ICM65581 IMI65581 IWE65581 JGA65581 JPW65581 JZS65581 KJO65581 KTK65581 LDG65581 LNC65581 LWY65581 MGU65581 MQQ65581 NAM65581 NKI65581 NUE65581 OEA65581 ONW65581 OXS65581 PHO65581 PRK65581 QBG65581 QLC65581 QUY65581 REU65581 ROQ65581 RYM65581 SII65581 SSE65581 TCA65581 TLW65581 TVS65581 UFO65581 UPK65581 UZG65581 VJC65581 VSY65581 WCU65581 WMQ65581 WWM65581 AE131117 KA131117 TW131117 ADS131117 ANO131117 AXK131117 BHG131117 BRC131117 CAY131117 CKU131117 CUQ131117 DEM131117 DOI131117 DYE131117 EIA131117 ERW131117 FBS131117 FLO131117 FVK131117 GFG131117 GPC131117 GYY131117 HIU131117 HSQ131117 ICM131117 IMI131117 IWE131117 JGA131117 JPW131117 JZS131117 KJO131117 KTK131117 LDG131117 LNC131117 LWY131117 MGU131117 MQQ131117 NAM131117 NKI131117 NUE131117 OEA131117 ONW131117 OXS131117 PHO131117 PRK131117 QBG131117 QLC131117 QUY131117 REU131117 ROQ131117 RYM131117 SII131117 SSE131117 TCA131117 TLW131117 TVS131117 UFO131117 UPK131117 UZG131117 VJC131117 VSY131117 WCU131117 WMQ131117 WWM131117 AE196653 KA196653 TW196653 ADS196653 ANO196653 AXK196653 BHG196653 BRC196653 CAY196653 CKU196653 CUQ196653 DEM196653 DOI196653 DYE196653 EIA196653 ERW196653 FBS196653 FLO196653 FVK196653 GFG196653 GPC196653 GYY196653 HIU196653 HSQ196653 ICM196653 IMI196653 IWE196653 JGA196653 JPW196653 JZS196653 KJO196653 KTK196653 LDG196653 LNC196653 LWY196653 MGU196653 MQQ196653 NAM196653 NKI196653 NUE196653 OEA196653 ONW196653 OXS196653 PHO196653 PRK196653 QBG196653 QLC196653 QUY196653 REU196653 ROQ196653 RYM196653 SII196653 SSE196653 TCA196653 TLW196653 TVS196653 UFO196653 UPK196653 UZG196653 VJC196653 VSY196653 WCU196653 WMQ196653 WWM196653 AE262189 KA262189 TW262189 ADS262189 ANO262189 AXK262189 BHG262189 BRC262189 CAY262189 CKU262189 CUQ262189 DEM262189 DOI262189 DYE262189 EIA262189 ERW262189 FBS262189 FLO262189 FVK262189 GFG262189 GPC262189 GYY262189 HIU262189 HSQ262189 ICM262189 IMI262189 IWE262189 JGA262189 JPW262189 JZS262189 KJO262189 KTK262189 LDG262189 LNC262189 LWY262189 MGU262189 MQQ262189 NAM262189 NKI262189 NUE262189 OEA262189 ONW262189 OXS262189 PHO262189 PRK262189 QBG262189 QLC262189 QUY262189 REU262189 ROQ262189 RYM262189 SII262189 SSE262189 TCA262189 TLW262189 TVS262189 UFO262189 UPK262189 UZG262189 VJC262189 VSY262189 WCU262189 WMQ262189 WWM262189 AE327725 KA327725 TW327725 ADS327725 ANO327725 AXK327725 BHG327725 BRC327725 CAY327725 CKU327725 CUQ327725 DEM327725 DOI327725 DYE327725 EIA327725 ERW327725 FBS327725 FLO327725 FVK327725 GFG327725 GPC327725 GYY327725 HIU327725 HSQ327725 ICM327725 IMI327725 IWE327725 JGA327725 JPW327725 JZS327725 KJO327725 KTK327725 LDG327725 LNC327725 LWY327725 MGU327725 MQQ327725 NAM327725 NKI327725 NUE327725 OEA327725 ONW327725 OXS327725 PHO327725 PRK327725 QBG327725 QLC327725 QUY327725 REU327725 ROQ327725 RYM327725 SII327725 SSE327725 TCA327725 TLW327725 TVS327725 UFO327725 UPK327725 UZG327725 VJC327725 VSY327725 WCU327725 WMQ327725 WWM327725 AE393261 KA393261 TW393261 ADS393261 ANO393261 AXK393261 BHG393261 BRC393261 CAY393261 CKU393261 CUQ393261 DEM393261 DOI393261 DYE393261 EIA393261 ERW393261 FBS393261 FLO393261 FVK393261 GFG393261 GPC393261 GYY393261 HIU393261 HSQ393261 ICM393261 IMI393261 IWE393261 JGA393261 JPW393261 JZS393261 KJO393261 KTK393261 LDG393261 LNC393261 LWY393261 MGU393261 MQQ393261 NAM393261 NKI393261 NUE393261 OEA393261 ONW393261 OXS393261 PHO393261 PRK393261 QBG393261 QLC393261 QUY393261 REU393261 ROQ393261 RYM393261 SII393261 SSE393261 TCA393261 TLW393261 TVS393261 UFO393261 UPK393261 UZG393261 VJC393261 VSY393261 WCU393261 WMQ393261 WWM393261 AE458797 KA458797 TW458797 ADS458797 ANO458797 AXK458797 BHG458797 BRC458797 CAY458797 CKU458797 CUQ458797 DEM458797 DOI458797 DYE458797 EIA458797 ERW458797 FBS458797 FLO458797 FVK458797 GFG458797 GPC458797 GYY458797 HIU458797 HSQ458797 ICM458797 IMI458797 IWE458797 JGA458797 JPW458797 JZS458797 KJO458797 KTK458797 LDG458797 LNC458797 LWY458797 MGU458797 MQQ458797 NAM458797 NKI458797 NUE458797 OEA458797 ONW458797 OXS458797 PHO458797 PRK458797 QBG458797 QLC458797 QUY458797 REU458797 ROQ458797 RYM458797 SII458797 SSE458797 TCA458797 TLW458797 TVS458797 UFO458797 UPK458797 UZG458797 VJC458797 VSY458797 WCU458797 WMQ458797 WWM458797 AE524333 KA524333 TW524333 ADS524333 ANO524333 AXK524333 BHG524333 BRC524333 CAY524333 CKU524333 CUQ524333 DEM524333 DOI524333 DYE524333 EIA524333 ERW524333 FBS524333 FLO524333 FVK524333 GFG524333 GPC524333 GYY524333 HIU524333 HSQ524333 ICM524333 IMI524333 IWE524333 JGA524333 JPW524333 JZS524333 KJO524333 KTK524333 LDG524333 LNC524333 LWY524333 MGU524333 MQQ524333 NAM524333 NKI524333 NUE524333 OEA524333 ONW524333 OXS524333 PHO524333 PRK524333 QBG524333 QLC524333 QUY524333 REU524333 ROQ524333 RYM524333 SII524333 SSE524333 TCA524333 TLW524333 TVS524333 UFO524333 UPK524333 UZG524333 VJC524333 VSY524333 WCU524333 WMQ524333 WWM524333 AE589869 KA589869 TW589869 ADS589869 ANO589869 AXK589869 BHG589869 BRC589869 CAY589869 CKU589869 CUQ589869 DEM589869 DOI589869 DYE589869 EIA589869 ERW589869 FBS589869 FLO589869 FVK589869 GFG589869 GPC589869 GYY589869 HIU589869 HSQ589869 ICM589869 IMI589869 IWE589869 JGA589869 JPW589869 JZS589869 KJO589869 KTK589869 LDG589869 LNC589869 LWY589869 MGU589869 MQQ589869 NAM589869 NKI589869 NUE589869 OEA589869 ONW589869 OXS589869 PHO589869 PRK589869 QBG589869 QLC589869 QUY589869 REU589869 ROQ589869 RYM589869 SII589869 SSE589869 TCA589869 TLW589869 TVS589869 UFO589869 UPK589869 UZG589869 VJC589869 VSY589869 WCU589869 WMQ589869 WWM589869 AE655405 KA655405 TW655405 ADS655405 ANO655405 AXK655405 BHG655405 BRC655405 CAY655405 CKU655405 CUQ655405 DEM655405 DOI655405 DYE655405 EIA655405 ERW655405 FBS655405 FLO655405 FVK655405 GFG655405 GPC655405 GYY655405 HIU655405 HSQ655405 ICM655405 IMI655405 IWE655405 JGA655405 JPW655405 JZS655405 KJO655405 KTK655405 LDG655405 LNC655405 LWY655405 MGU655405 MQQ655405 NAM655405 NKI655405 NUE655405 OEA655405 ONW655405 OXS655405 PHO655405 PRK655405 QBG655405 QLC655405 QUY655405 REU655405 ROQ655405 RYM655405 SII655405 SSE655405 TCA655405 TLW655405 TVS655405 UFO655405 UPK655405 UZG655405 VJC655405 VSY655405 WCU655405 WMQ655405 WWM655405 AE720941 KA720941 TW720941 ADS720941 ANO720941 AXK720941 BHG720941 BRC720941 CAY720941 CKU720941 CUQ720941 DEM720941 DOI720941 DYE720941 EIA720941 ERW720941 FBS720941 FLO720941 FVK720941 GFG720941 GPC720941 GYY720941 HIU720941 HSQ720941 ICM720941 IMI720941 IWE720941 JGA720941 JPW720941 JZS720941 KJO720941 KTK720941 LDG720941 LNC720941 LWY720941 MGU720941 MQQ720941 NAM720941 NKI720941 NUE720941 OEA720941 ONW720941 OXS720941 PHO720941 PRK720941 QBG720941 QLC720941 QUY720941 REU720941 ROQ720941 RYM720941 SII720941 SSE720941 TCA720941 TLW720941 TVS720941 UFO720941 UPK720941 UZG720941 VJC720941 VSY720941 WCU720941 WMQ720941 WWM720941 AE786477 KA786477 TW786477 ADS786477 ANO786477 AXK786477 BHG786477 BRC786477 CAY786477 CKU786477 CUQ786477 DEM786477 DOI786477 DYE786477 EIA786477 ERW786477 FBS786477 FLO786477 FVK786477 GFG786477 GPC786477 GYY786477 HIU786477 HSQ786477 ICM786477 IMI786477 IWE786477 JGA786477 JPW786477 JZS786477 KJO786477 KTK786477 LDG786477 LNC786477 LWY786477 MGU786477 MQQ786477 NAM786477 NKI786477 NUE786477 OEA786477 ONW786477 OXS786477 PHO786477 PRK786477 QBG786477 QLC786477 QUY786477 REU786477 ROQ786477 RYM786477 SII786477 SSE786477 TCA786477 TLW786477 TVS786477 UFO786477 UPK786477 UZG786477 VJC786477 VSY786477 WCU786477 WMQ786477 WWM786477 AE852013 KA852013 TW852013 ADS852013 ANO852013 AXK852013 BHG852013 BRC852013 CAY852013 CKU852013 CUQ852013 DEM852013 DOI852013 DYE852013 EIA852013 ERW852013 FBS852013 FLO852013 FVK852013 GFG852013 GPC852013 GYY852013 HIU852013 HSQ852013 ICM852013 IMI852013 IWE852013 JGA852013 JPW852013 JZS852013 KJO852013 KTK852013 LDG852013 LNC852013 LWY852013 MGU852013 MQQ852013 NAM852013 NKI852013 NUE852013 OEA852013 ONW852013 OXS852013 PHO852013 PRK852013 QBG852013 QLC852013 QUY852013 REU852013 ROQ852013 RYM852013 SII852013 SSE852013 TCA852013 TLW852013 TVS852013 UFO852013 UPK852013 UZG852013 VJC852013 VSY852013 WCU852013 WMQ852013 WWM852013 AE917549 KA917549 TW917549 ADS917549 ANO917549 AXK917549 BHG917549 BRC917549 CAY917549 CKU917549 CUQ917549 DEM917549 DOI917549 DYE917549 EIA917549 ERW917549 FBS917549 FLO917549 FVK917549 GFG917549 GPC917549 GYY917549 HIU917549 HSQ917549 ICM917549 IMI917549 IWE917549 JGA917549 JPW917549 JZS917549 KJO917549 KTK917549 LDG917549 LNC917549 LWY917549 MGU917549 MQQ917549 NAM917549 NKI917549 NUE917549 OEA917549 ONW917549 OXS917549 PHO917549 PRK917549 QBG917549 QLC917549 QUY917549 REU917549 ROQ917549 RYM917549 SII917549 SSE917549 TCA917549 TLW917549 TVS917549 UFO917549 UPK917549 UZG917549 VJC917549 VSY917549 WCU917549 WMQ917549 WWM917549 AE983085 KA983085 TW983085 ADS983085 ANO983085 AXK983085 BHG983085 BRC983085 CAY983085 CKU983085 CUQ983085 DEM983085 DOI983085 DYE983085 EIA983085 ERW983085 FBS983085 FLO983085 FVK983085 GFG983085 GPC983085 GYY983085 HIU983085 HSQ983085 ICM983085 IMI983085 IWE983085 JGA983085 JPW983085 JZS983085 KJO983085 KTK983085 LDG983085 LNC983085 LWY983085 MGU983085 MQQ983085 NAM983085 NKI983085 NUE983085 OEA983085 ONW983085 OXS983085 PHO983085 PRK983085 QBG983085 QLC983085 QUY983085 REU983085 ROQ983085 RYM983085 SII983085 SSE983085 TCA983085 TLW983085 TVS983085 UFO983085 UPK983085 UZG983085 VJC983085 VSY983085 WCU983085 WMQ983085 WWM983085 AE47 KA47 TW47 ADS47 ANO47 AXK47 BHG47 BRC47 CAY47 CKU47 CUQ47 DEM47 DOI47 DYE47 EIA47 ERW47 FBS47 FLO47 FVK47 GFG47 GPC47 GYY47 HIU47 HSQ47 ICM47 IMI47 IWE47 JGA47 JPW47 JZS47 KJO47 KTK47 LDG47 LNC47 LWY47 MGU47 MQQ47 NAM47 NKI47 NUE47 OEA47 ONW47 OXS47 PHO47 PRK47 QBG47 QLC47 QUY47 REU47 ROQ47 RYM47 SII47 SSE47 TCA47 TLW47 TVS47 UFO47 UPK47 UZG47 VJC47 VSY47 WCU47 WMQ47 WWM47 AE65583 KA65583 TW65583 ADS65583 ANO65583 AXK65583 BHG65583 BRC65583 CAY65583 CKU65583 CUQ65583 DEM65583 DOI65583 DYE65583 EIA65583 ERW65583 FBS65583 FLO65583 FVK65583 GFG65583 GPC65583 GYY65583 HIU65583 HSQ65583 ICM65583 IMI65583 IWE65583 JGA65583 JPW65583 JZS65583 KJO65583 KTK65583 LDG65583 LNC65583 LWY65583 MGU65583 MQQ65583 NAM65583 NKI65583 NUE65583 OEA65583 ONW65583 OXS65583 PHO65583 PRK65583 QBG65583 QLC65583 QUY65583 REU65583 ROQ65583 RYM65583 SII65583 SSE65583 TCA65583 TLW65583 TVS65583 UFO65583 UPK65583 UZG65583 VJC65583 VSY65583 WCU65583 WMQ65583 WWM65583 AE131119 KA131119 TW131119 ADS131119 ANO131119 AXK131119 BHG131119 BRC131119 CAY131119 CKU131119 CUQ131119 DEM131119 DOI131119 DYE131119 EIA131119 ERW131119 FBS131119 FLO131119 FVK131119 GFG131119 GPC131119 GYY131119 HIU131119 HSQ131119 ICM131119 IMI131119 IWE131119 JGA131119 JPW131119 JZS131119 KJO131119 KTK131119 LDG131119 LNC131119 LWY131119 MGU131119 MQQ131119 NAM131119 NKI131119 NUE131119 OEA131119 ONW131119 OXS131119 PHO131119 PRK131119 QBG131119 QLC131119 QUY131119 REU131119 ROQ131119 RYM131119 SII131119 SSE131119 TCA131119 TLW131119 TVS131119 UFO131119 UPK131119 UZG131119 VJC131119 VSY131119 WCU131119 WMQ131119 WWM131119 AE196655 KA196655 TW196655 ADS196655 ANO196655 AXK196655 BHG196655 BRC196655 CAY196655 CKU196655 CUQ196655 DEM196655 DOI196655 DYE196655 EIA196655 ERW196655 FBS196655 FLO196655 FVK196655 GFG196655 GPC196655 GYY196655 HIU196655 HSQ196655 ICM196655 IMI196655 IWE196655 JGA196655 JPW196655 JZS196655 KJO196655 KTK196655 LDG196655 LNC196655 LWY196655 MGU196655 MQQ196655 NAM196655 NKI196655 NUE196655 OEA196655 ONW196655 OXS196655 PHO196655 PRK196655 QBG196655 QLC196655 QUY196655 REU196655 ROQ196655 RYM196655 SII196655 SSE196655 TCA196655 TLW196655 TVS196655 UFO196655 UPK196655 UZG196655 VJC196655 VSY196655 WCU196655 WMQ196655 WWM196655 AE262191 KA262191 TW262191 ADS262191 ANO262191 AXK262191 BHG262191 BRC262191 CAY262191 CKU262191 CUQ262191 DEM262191 DOI262191 DYE262191 EIA262191 ERW262191 FBS262191 FLO262191 FVK262191 GFG262191 GPC262191 GYY262191 HIU262191 HSQ262191 ICM262191 IMI262191 IWE262191 JGA262191 JPW262191 JZS262191 KJO262191 KTK262191 LDG262191 LNC262191 LWY262191 MGU262191 MQQ262191 NAM262191 NKI262191 NUE262191 OEA262191 ONW262191 OXS262191 PHO262191 PRK262191 QBG262191 QLC262191 QUY262191 REU262191 ROQ262191 RYM262191 SII262191 SSE262191 TCA262191 TLW262191 TVS262191 UFO262191 UPK262191 UZG262191 VJC262191 VSY262191 WCU262191 WMQ262191 WWM262191 AE327727 KA327727 TW327727 ADS327727 ANO327727 AXK327727 BHG327727 BRC327727 CAY327727 CKU327727 CUQ327727 DEM327727 DOI327727 DYE327727 EIA327727 ERW327727 FBS327727 FLO327727 FVK327727 GFG327727 GPC327727 GYY327727 HIU327727 HSQ327727 ICM327727 IMI327727 IWE327727 JGA327727 JPW327727 JZS327727 KJO327727 KTK327727 LDG327727 LNC327727 LWY327727 MGU327727 MQQ327727 NAM327727 NKI327727 NUE327727 OEA327727 ONW327727 OXS327727 PHO327727 PRK327727 QBG327727 QLC327727 QUY327727 REU327727 ROQ327727 RYM327727 SII327727 SSE327727 TCA327727 TLW327727 TVS327727 UFO327727 UPK327727 UZG327727 VJC327727 VSY327727 WCU327727 WMQ327727 WWM327727 AE393263 KA393263 TW393263 ADS393263 ANO393263 AXK393263 BHG393263 BRC393263 CAY393263 CKU393263 CUQ393263 DEM393263 DOI393263 DYE393263 EIA393263 ERW393263 FBS393263 FLO393263 FVK393263 GFG393263 GPC393263 GYY393263 HIU393263 HSQ393263 ICM393263 IMI393263 IWE393263 JGA393263 JPW393263 JZS393263 KJO393263 KTK393263 LDG393263 LNC393263 LWY393263 MGU393263 MQQ393263 NAM393263 NKI393263 NUE393263 OEA393263 ONW393263 OXS393263 PHO393263 PRK393263 QBG393263 QLC393263 QUY393263 REU393263 ROQ393263 RYM393263 SII393263 SSE393263 TCA393263 TLW393263 TVS393263 UFO393263 UPK393263 UZG393263 VJC393263 VSY393263 WCU393263 WMQ393263 WWM393263 AE458799 KA458799 TW458799 ADS458799 ANO458799 AXK458799 BHG458799 BRC458799 CAY458799 CKU458799 CUQ458799 DEM458799 DOI458799 DYE458799 EIA458799 ERW458799 FBS458799 FLO458799 FVK458799 GFG458799 GPC458799 GYY458799 HIU458799 HSQ458799 ICM458799 IMI458799 IWE458799 JGA458799 JPW458799 JZS458799 KJO458799 KTK458799 LDG458799 LNC458799 LWY458799 MGU458799 MQQ458799 NAM458799 NKI458799 NUE458799 OEA458799 ONW458799 OXS458799 PHO458799 PRK458799 QBG458799 QLC458799 QUY458799 REU458799 ROQ458799 RYM458799 SII458799 SSE458799 TCA458799 TLW458799 TVS458799 UFO458799 UPK458799 UZG458799 VJC458799 VSY458799 WCU458799 WMQ458799 WWM458799 AE524335 KA524335 TW524335 ADS524335 ANO524335 AXK524335 BHG524335 BRC524335 CAY524335 CKU524335 CUQ524335 DEM524335 DOI524335 DYE524335 EIA524335 ERW524335 FBS524335 FLO524335 FVK524335 GFG524335 GPC524335 GYY524335 HIU524335 HSQ524335 ICM524335 IMI524335 IWE524335 JGA524335 JPW524335 JZS524335 KJO524335 KTK524335 LDG524335 LNC524335 LWY524335 MGU524335 MQQ524335 NAM524335 NKI524335 NUE524335 OEA524335 ONW524335 OXS524335 PHO524335 PRK524335 QBG524335 QLC524335 QUY524335 REU524335 ROQ524335 RYM524335 SII524335 SSE524335 TCA524335 TLW524335 TVS524335 UFO524335 UPK524335 UZG524335 VJC524335 VSY524335 WCU524335 WMQ524335 WWM524335 AE589871 KA589871 TW589871 ADS589871 ANO589871 AXK589871 BHG589871 BRC589871 CAY589871 CKU589871 CUQ589871 DEM589871 DOI589871 DYE589871 EIA589871 ERW589871 FBS589871 FLO589871 FVK589871 GFG589871 GPC589871 GYY589871 HIU589871 HSQ589871 ICM589871 IMI589871 IWE589871 JGA589871 JPW589871 JZS589871 KJO589871 KTK589871 LDG589871 LNC589871 LWY589871 MGU589871 MQQ589871 NAM589871 NKI589871 NUE589871 OEA589871 ONW589871 OXS589871 PHO589871 PRK589871 QBG589871 QLC589871 QUY589871 REU589871 ROQ589871 RYM589871 SII589871 SSE589871 TCA589871 TLW589871 TVS589871 UFO589871 UPK589871 UZG589871 VJC589871 VSY589871 WCU589871 WMQ589871 WWM589871 AE655407 KA655407 TW655407 ADS655407 ANO655407 AXK655407 BHG655407 BRC655407 CAY655407 CKU655407 CUQ655407 DEM655407 DOI655407 DYE655407 EIA655407 ERW655407 FBS655407 FLO655407 FVK655407 GFG655407 GPC655407 GYY655407 HIU655407 HSQ655407 ICM655407 IMI655407 IWE655407 JGA655407 JPW655407 JZS655407 KJO655407 KTK655407 LDG655407 LNC655407 LWY655407 MGU655407 MQQ655407 NAM655407 NKI655407 NUE655407 OEA655407 ONW655407 OXS655407 PHO655407 PRK655407 QBG655407 QLC655407 QUY655407 REU655407 ROQ655407 RYM655407 SII655407 SSE655407 TCA655407 TLW655407 TVS655407 UFO655407 UPK655407 UZG655407 VJC655407 VSY655407 WCU655407 WMQ655407 WWM655407 AE720943 KA720943 TW720943 ADS720943 ANO720943 AXK720943 BHG720943 BRC720943 CAY720943 CKU720943 CUQ720943 DEM720943 DOI720943 DYE720943 EIA720943 ERW720943 FBS720943 FLO720943 FVK720943 GFG720943 GPC720943 GYY720943 HIU720943 HSQ720943 ICM720943 IMI720943 IWE720943 JGA720943 JPW720943 JZS720943 KJO720943 KTK720943 LDG720943 LNC720943 LWY720943 MGU720943 MQQ720943 NAM720943 NKI720943 NUE720943 OEA720943 ONW720943 OXS720943 PHO720943 PRK720943 QBG720943 QLC720943 QUY720943 REU720943 ROQ720943 RYM720943 SII720943 SSE720943 TCA720943 TLW720943 TVS720943 UFO720943 UPK720943 UZG720943 VJC720943 VSY720943 WCU720943 WMQ720943 WWM720943 AE786479 KA786479 TW786479 ADS786479 ANO786479 AXK786479 BHG786479 BRC786479 CAY786479 CKU786479 CUQ786479 DEM786479 DOI786479 DYE786479 EIA786479 ERW786479 FBS786479 FLO786479 FVK786479 GFG786479 GPC786479 GYY786479 HIU786479 HSQ786479 ICM786479 IMI786479 IWE786479 JGA786479 JPW786479 JZS786479 KJO786479 KTK786479 LDG786479 LNC786479 LWY786479 MGU786479 MQQ786479 NAM786479 NKI786479 NUE786479 OEA786479 ONW786479 OXS786479 PHO786479 PRK786479 QBG786479 QLC786479 QUY786479 REU786479 ROQ786479 RYM786479 SII786479 SSE786479 TCA786479 TLW786479 TVS786479 UFO786479 UPK786479 UZG786479 VJC786479 VSY786479 WCU786479 WMQ786479 WWM786479 AE852015 KA852015 TW852015 ADS852015 ANO852015 AXK852015 BHG852015 BRC852015 CAY852015 CKU852015 CUQ852015 DEM852015 DOI852015 DYE852015 EIA852015 ERW852015 FBS852015 FLO852015 FVK852015 GFG852015 GPC852015 GYY852015 HIU852015 HSQ852015 ICM852015 IMI852015 IWE852015 JGA852015 JPW852015 JZS852015 KJO852015 KTK852015 LDG852015 LNC852015 LWY852015 MGU852015 MQQ852015 NAM852015 NKI852015 NUE852015 OEA852015 ONW852015 OXS852015 PHO852015 PRK852015 QBG852015 QLC852015 QUY852015 REU852015 ROQ852015 RYM852015 SII852015 SSE852015 TCA852015 TLW852015 TVS852015 UFO852015 UPK852015 UZG852015 VJC852015 VSY852015 WCU852015 WMQ852015 WWM852015 AE917551 KA917551 TW917551 ADS917551 ANO917551 AXK917551 BHG917551 BRC917551 CAY917551 CKU917551 CUQ917551 DEM917551 DOI917551 DYE917551 EIA917551 ERW917551 FBS917551 FLO917551 FVK917551 GFG917551 GPC917551 GYY917551 HIU917551 HSQ917551 ICM917551 IMI917551 IWE917551 JGA917551 JPW917551 JZS917551 KJO917551 KTK917551 LDG917551 LNC917551 LWY917551 MGU917551 MQQ917551 NAM917551 NKI917551 NUE917551 OEA917551 ONW917551 OXS917551 PHO917551 PRK917551 QBG917551 QLC917551 QUY917551 REU917551 ROQ917551 RYM917551 SII917551 SSE917551 TCA917551 TLW917551 TVS917551 UFO917551 UPK917551 UZG917551 VJC917551 VSY917551 WCU917551 WMQ917551 WWM917551 AE983087 KA983087 TW983087 ADS983087 ANO983087 AXK983087 BHG983087 BRC983087 CAY983087 CKU983087 CUQ983087 DEM983087 DOI983087 DYE983087 EIA983087 ERW983087 FBS983087 FLO983087 FVK983087 GFG983087 GPC983087 GYY983087 HIU983087 HSQ983087 ICM983087 IMI983087 IWE983087 JGA983087 JPW983087 JZS983087 KJO983087 KTK983087 LDG983087 LNC983087 LWY983087 MGU983087 MQQ983087 NAM983087 NKI983087 NUE983087 OEA983087 ONW983087 OXS983087 PHO983087 PRK983087 QBG983087 QLC983087 QUY983087 REU983087 ROQ983087 RYM983087 SII983087 SSE983087 TCA983087 TLW983087 TVS983087 UFO983087 UPK983087 UZG983087 VJC983087 VSY983087 WCU983087 WMQ983087 WWM983087 AE7 KA7 TW7 ADS7 ANO7 AXK7 BHG7 BRC7 CAY7 CKU7 CUQ7 DEM7 DOI7 DYE7 EIA7 ERW7 FBS7 FLO7 FVK7 GFG7 GPC7 GYY7 HIU7 HSQ7 ICM7 IMI7 IWE7 JGA7 JPW7 JZS7 KJO7 KTK7 LDG7 LNC7 LWY7 MGU7 MQQ7 NAM7 NKI7 NUE7 OEA7 ONW7 OXS7 PHO7 PRK7 QBG7 QLC7 QUY7 REU7 ROQ7 RYM7 SII7 SSE7 TCA7 TLW7 TVS7 UFO7 UPK7 UZG7 VJC7 VSY7 WCU7 WMQ7 WWM7 AE65543 KA65543 TW65543 ADS65543 ANO65543 AXK65543 BHG65543 BRC65543 CAY65543 CKU65543 CUQ65543 DEM65543 DOI65543 DYE65543 EIA65543 ERW65543 FBS65543 FLO65543 FVK65543 GFG65543 GPC65543 GYY65543 HIU65543 HSQ65543 ICM65543 IMI65543 IWE65543 JGA65543 JPW65543 JZS65543 KJO65543 KTK65543 LDG65543 LNC65543 LWY65543 MGU65543 MQQ65543 NAM65543 NKI65543 NUE65543 OEA65543 ONW65543 OXS65543 PHO65543 PRK65543 QBG65543 QLC65543 QUY65543 REU65543 ROQ65543 RYM65543 SII65543 SSE65543 TCA65543 TLW65543 TVS65543 UFO65543 UPK65543 UZG65543 VJC65543 VSY65543 WCU65543 WMQ65543 WWM65543 AE131079 KA131079 TW131079 ADS131079 ANO131079 AXK131079 BHG131079 BRC131079 CAY131079 CKU131079 CUQ131079 DEM131079 DOI131079 DYE131079 EIA131079 ERW131079 FBS131079 FLO131079 FVK131079 GFG131079 GPC131079 GYY131079 HIU131079 HSQ131079 ICM131079 IMI131079 IWE131079 JGA131079 JPW131079 JZS131079 KJO131079 KTK131079 LDG131079 LNC131079 LWY131079 MGU131079 MQQ131079 NAM131079 NKI131079 NUE131079 OEA131079 ONW131079 OXS131079 PHO131079 PRK131079 QBG131079 QLC131079 QUY131079 REU131079 ROQ131079 RYM131079 SII131079 SSE131079 TCA131079 TLW131079 TVS131079 UFO131079 UPK131079 UZG131079 VJC131079 VSY131079 WCU131079 WMQ131079 WWM131079 AE196615 KA196615 TW196615 ADS196615 ANO196615 AXK196615 BHG196615 BRC196615 CAY196615 CKU196615 CUQ196615 DEM196615 DOI196615 DYE196615 EIA196615 ERW196615 FBS196615 FLO196615 FVK196615 GFG196615 GPC196615 GYY196615 HIU196615 HSQ196615 ICM196615 IMI196615 IWE196615 JGA196615 JPW196615 JZS196615 KJO196615 KTK196615 LDG196615 LNC196615 LWY196615 MGU196615 MQQ196615 NAM196615 NKI196615 NUE196615 OEA196615 ONW196615 OXS196615 PHO196615 PRK196615 QBG196615 QLC196615 QUY196615 REU196615 ROQ196615 RYM196615 SII196615 SSE196615 TCA196615 TLW196615 TVS196615 UFO196615 UPK196615 UZG196615 VJC196615 VSY196615 WCU196615 WMQ196615 WWM196615 AE262151 KA262151 TW262151 ADS262151 ANO262151 AXK262151 BHG262151 BRC262151 CAY262151 CKU262151 CUQ262151 DEM262151 DOI262151 DYE262151 EIA262151 ERW262151 FBS262151 FLO262151 FVK262151 GFG262151 GPC262151 GYY262151 HIU262151 HSQ262151 ICM262151 IMI262151 IWE262151 JGA262151 JPW262151 JZS262151 KJO262151 KTK262151 LDG262151 LNC262151 LWY262151 MGU262151 MQQ262151 NAM262151 NKI262151 NUE262151 OEA262151 ONW262151 OXS262151 PHO262151 PRK262151 QBG262151 QLC262151 QUY262151 REU262151 ROQ262151 RYM262151 SII262151 SSE262151 TCA262151 TLW262151 TVS262151 UFO262151 UPK262151 UZG262151 VJC262151 VSY262151 WCU262151 WMQ262151 WWM262151 AE327687 KA327687 TW327687 ADS327687 ANO327687 AXK327687 BHG327687 BRC327687 CAY327687 CKU327687 CUQ327687 DEM327687 DOI327687 DYE327687 EIA327687 ERW327687 FBS327687 FLO327687 FVK327687 GFG327687 GPC327687 GYY327687 HIU327687 HSQ327687 ICM327687 IMI327687 IWE327687 JGA327687 JPW327687 JZS327687 KJO327687 KTK327687 LDG327687 LNC327687 LWY327687 MGU327687 MQQ327687 NAM327687 NKI327687 NUE327687 OEA327687 ONW327687 OXS327687 PHO327687 PRK327687 QBG327687 QLC327687 QUY327687 REU327687 ROQ327687 RYM327687 SII327687 SSE327687 TCA327687 TLW327687 TVS327687 UFO327687 UPK327687 UZG327687 VJC327687 VSY327687 WCU327687 WMQ327687 WWM327687 AE393223 KA393223 TW393223 ADS393223 ANO393223 AXK393223 BHG393223 BRC393223 CAY393223 CKU393223 CUQ393223 DEM393223 DOI393223 DYE393223 EIA393223 ERW393223 FBS393223 FLO393223 FVK393223 GFG393223 GPC393223 GYY393223 HIU393223 HSQ393223 ICM393223 IMI393223 IWE393223 JGA393223 JPW393223 JZS393223 KJO393223 KTK393223 LDG393223 LNC393223 LWY393223 MGU393223 MQQ393223 NAM393223 NKI393223 NUE393223 OEA393223 ONW393223 OXS393223 PHO393223 PRK393223 QBG393223 QLC393223 QUY393223 REU393223 ROQ393223 RYM393223 SII393223 SSE393223 TCA393223 TLW393223 TVS393223 UFO393223 UPK393223 UZG393223 VJC393223 VSY393223 WCU393223 WMQ393223 WWM393223 AE458759 KA458759 TW458759 ADS458759 ANO458759 AXK458759 BHG458759 BRC458759 CAY458759 CKU458759 CUQ458759 DEM458759 DOI458759 DYE458759 EIA458759 ERW458759 FBS458759 FLO458759 FVK458759 GFG458759 GPC458759 GYY458759 HIU458759 HSQ458759 ICM458759 IMI458759 IWE458759 JGA458759 JPW458759 JZS458759 KJO458759 KTK458759 LDG458759 LNC458759 LWY458759 MGU458759 MQQ458759 NAM458759 NKI458759 NUE458759 OEA458759 ONW458759 OXS458759 PHO458759 PRK458759 QBG458759 QLC458759 QUY458759 REU458759 ROQ458759 RYM458759 SII458759 SSE458759 TCA458759 TLW458759 TVS458759 UFO458759 UPK458759 UZG458759 VJC458759 VSY458759 WCU458759 WMQ458759 WWM458759 AE524295 KA524295 TW524295 ADS524295 ANO524295 AXK524295 BHG524295 BRC524295 CAY524295 CKU524295 CUQ524295 DEM524295 DOI524295 DYE524295 EIA524295 ERW524295 FBS524295 FLO524295 FVK524295 GFG524295 GPC524295 GYY524295 HIU524295 HSQ524295 ICM524295 IMI524295 IWE524295 JGA524295 JPW524295 JZS524295 KJO524295 KTK524295 LDG524295 LNC524295 LWY524295 MGU524295 MQQ524295 NAM524295 NKI524295 NUE524295 OEA524295 ONW524295 OXS524295 PHO524295 PRK524295 QBG524295 QLC524295 QUY524295 REU524295 ROQ524295 RYM524295 SII524295 SSE524295 TCA524295 TLW524295 TVS524295 UFO524295 UPK524295 UZG524295 VJC524295 VSY524295 WCU524295 WMQ524295 WWM524295 AE589831 KA589831 TW589831 ADS589831 ANO589831 AXK589831 BHG589831 BRC589831 CAY589831 CKU589831 CUQ589831 DEM589831 DOI589831 DYE589831 EIA589831 ERW589831 FBS589831 FLO589831 FVK589831 GFG589831 GPC589831 GYY589831 HIU589831 HSQ589831 ICM589831 IMI589831 IWE589831 JGA589831 JPW589831 JZS589831 KJO589831 KTK589831 LDG589831 LNC589831 LWY589831 MGU589831 MQQ589831 NAM589831 NKI589831 NUE589831 OEA589831 ONW589831 OXS589831 PHO589831 PRK589831 QBG589831 QLC589831 QUY589831 REU589831 ROQ589831 RYM589831 SII589831 SSE589831 TCA589831 TLW589831 TVS589831 UFO589831 UPK589831 UZG589831 VJC589831 VSY589831 WCU589831 WMQ589831 WWM589831 AE655367 KA655367 TW655367 ADS655367 ANO655367 AXK655367 BHG655367 BRC655367 CAY655367 CKU655367 CUQ655367 DEM655367 DOI655367 DYE655367 EIA655367 ERW655367 FBS655367 FLO655367 FVK655367 GFG655367 GPC655367 GYY655367 HIU655367 HSQ655367 ICM655367 IMI655367 IWE655367 JGA655367 JPW655367 JZS655367 KJO655367 KTK655367 LDG655367 LNC655367 LWY655367 MGU655367 MQQ655367 NAM655367 NKI655367 NUE655367 OEA655367 ONW655367 OXS655367 PHO655367 PRK655367 QBG655367 QLC655367 QUY655367 REU655367 ROQ655367 RYM655367 SII655367 SSE655367 TCA655367 TLW655367 TVS655367 UFO655367 UPK655367 UZG655367 VJC655367 VSY655367 WCU655367 WMQ655367 WWM655367 AE720903 KA720903 TW720903 ADS720903 ANO720903 AXK720903 BHG720903 BRC720903 CAY720903 CKU720903 CUQ720903 DEM720903 DOI720903 DYE720903 EIA720903 ERW720903 FBS720903 FLO720903 FVK720903 GFG720903 GPC720903 GYY720903 HIU720903 HSQ720903 ICM720903 IMI720903 IWE720903 JGA720903 JPW720903 JZS720903 KJO720903 KTK720903 LDG720903 LNC720903 LWY720903 MGU720903 MQQ720903 NAM720903 NKI720903 NUE720903 OEA720903 ONW720903 OXS720903 PHO720903 PRK720903 QBG720903 QLC720903 QUY720903 REU720903 ROQ720903 RYM720903 SII720903 SSE720903 TCA720903 TLW720903 TVS720903 UFO720903 UPK720903 UZG720903 VJC720903 VSY720903 WCU720903 WMQ720903 WWM720903 AE786439 KA786439 TW786439 ADS786439 ANO786439 AXK786439 BHG786439 BRC786439 CAY786439 CKU786439 CUQ786439 DEM786439 DOI786439 DYE786439 EIA786439 ERW786439 FBS786439 FLO786439 FVK786439 GFG786439 GPC786439 GYY786439 HIU786439 HSQ786439 ICM786439 IMI786439 IWE786439 JGA786439 JPW786439 JZS786439 KJO786439 KTK786439 LDG786439 LNC786439 LWY786439 MGU786439 MQQ786439 NAM786439 NKI786439 NUE786439 OEA786439 ONW786439 OXS786439 PHO786439 PRK786439 QBG786439 QLC786439 QUY786439 REU786439 ROQ786439 RYM786439 SII786439 SSE786439 TCA786439 TLW786439 TVS786439 UFO786439 UPK786439 UZG786439 VJC786439 VSY786439 WCU786439 WMQ786439 WWM786439 AE851975 KA851975 TW851975 ADS851975 ANO851975 AXK851975 BHG851975 BRC851975 CAY851975 CKU851975 CUQ851975 DEM851975 DOI851975 DYE851975 EIA851975 ERW851975 FBS851975 FLO851975 FVK851975 GFG851975 GPC851975 GYY851975 HIU851975 HSQ851975 ICM851975 IMI851975 IWE851975 JGA851975 JPW851975 JZS851975 KJO851975 KTK851975 LDG851975 LNC851975 LWY851975 MGU851975 MQQ851975 NAM851975 NKI851975 NUE851975 OEA851975 ONW851975 OXS851975 PHO851975 PRK851975 QBG851975 QLC851975 QUY851975 REU851975 ROQ851975 RYM851975 SII851975 SSE851975 TCA851975 TLW851975 TVS851975 UFO851975 UPK851975 UZG851975 VJC851975 VSY851975 WCU851975 WMQ851975 WWM851975 AE917511 KA917511 TW917511 ADS917511 ANO917511 AXK917511 BHG917511 BRC917511 CAY917511 CKU917511 CUQ917511 DEM917511 DOI917511 DYE917511 EIA917511 ERW917511 FBS917511 FLO917511 FVK917511 GFG917511 GPC917511 GYY917511 HIU917511 HSQ917511 ICM917511 IMI917511 IWE917511 JGA917511 JPW917511 JZS917511 KJO917511 KTK917511 LDG917511 LNC917511 LWY917511 MGU917511 MQQ917511 NAM917511 NKI917511 NUE917511 OEA917511 ONW917511 OXS917511 PHO917511 PRK917511 QBG917511 QLC917511 QUY917511 REU917511 ROQ917511 RYM917511 SII917511 SSE917511 TCA917511 TLW917511 TVS917511 UFO917511 UPK917511 UZG917511 VJC917511 VSY917511 WCU917511 WMQ917511 WWM917511 AE983047 KA983047 TW983047 ADS983047 ANO983047 AXK983047 BHG983047 BRC983047 CAY983047 CKU983047 CUQ983047 DEM983047 DOI983047 DYE983047 EIA983047 ERW983047 FBS983047 FLO983047 FVK983047 GFG983047 GPC983047 GYY983047 HIU983047 HSQ983047 ICM983047 IMI983047 IWE983047 JGA983047 JPW983047 JZS983047 KJO983047 KTK983047 LDG983047 LNC983047 LWY983047 MGU983047 MQQ983047 NAM983047 NKI983047 NUE983047 OEA983047 ONW983047 OXS983047 PHO983047 PRK983047 QBG983047 QLC983047 QUY983047 REU983047 ROQ983047 RYM983047 SII983047 SSE983047 TCA983047 TLW983047 TVS983047 UFO983047 UPK983047 UZG983047 VJC983047 VSY983047 WCU983047 WMQ983047 WWM983047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M40"/>
  <sheetViews>
    <sheetView showGridLines="0" zoomScale="90" zoomScaleNormal="90" workbookViewId="0">
      <selection activeCell="K2" sqref="K2"/>
    </sheetView>
  </sheetViews>
  <sheetFormatPr defaultRowHeight="15" x14ac:dyDescent="0.25"/>
  <cols>
    <col min="1" max="1" width="2.5703125" customWidth="1"/>
    <col min="2" max="2" width="44.7109375" customWidth="1"/>
    <col min="3" max="10" width="15" customWidth="1"/>
    <col min="11" max="11" width="17.7109375" customWidth="1"/>
    <col min="12" max="13" width="15" customWidth="1"/>
  </cols>
  <sheetData>
    <row r="1" spans="1:13" ht="6.75" customHeight="1" thickBot="1" x14ac:dyDescent="0.3"/>
    <row r="2" spans="1:13" ht="31.5" customHeight="1" x14ac:dyDescent="0.35">
      <c r="B2" s="63" t="s">
        <v>64</v>
      </c>
      <c r="C2" s="64"/>
      <c r="D2" s="64"/>
      <c r="E2" s="64"/>
      <c r="F2" s="64"/>
      <c r="G2" s="64"/>
      <c r="H2" s="64"/>
      <c r="I2" s="65"/>
      <c r="J2" s="65"/>
      <c r="K2" s="371" t="e">
        <f>#REF!</f>
        <v>#REF!</v>
      </c>
    </row>
    <row r="3" spans="1:13" x14ac:dyDescent="0.25">
      <c r="B3" s="66"/>
      <c r="C3" s="67"/>
      <c r="D3" s="67"/>
      <c r="E3" s="67"/>
      <c r="F3" s="67"/>
      <c r="G3" s="67"/>
      <c r="H3" s="67"/>
      <c r="K3" s="68"/>
    </row>
    <row r="4" spans="1:13" x14ac:dyDescent="0.25">
      <c r="B4" s="66"/>
      <c r="C4" s="67"/>
      <c r="D4" s="67"/>
      <c r="E4" s="67"/>
      <c r="F4" s="67"/>
      <c r="G4" s="67"/>
      <c r="H4" s="67"/>
      <c r="K4" s="68"/>
    </row>
    <row r="5" spans="1:13" ht="18" customHeight="1" x14ac:dyDescent="0.25">
      <c r="A5" s="50"/>
      <c r="B5" s="696" t="s">
        <v>65</v>
      </c>
      <c r="C5" s="697"/>
      <c r="D5" s="697"/>
      <c r="E5" s="697"/>
      <c r="F5" s="697"/>
      <c r="G5" s="697"/>
      <c r="H5" s="697"/>
      <c r="I5" s="697"/>
      <c r="J5" s="697"/>
      <c r="K5" s="69"/>
      <c r="L5" s="50"/>
    </row>
    <row r="6" spans="1:13" ht="18" customHeight="1" x14ac:dyDescent="0.25">
      <c r="A6" s="50"/>
      <c r="B6" s="696"/>
      <c r="C6" s="697"/>
      <c r="D6" s="697"/>
      <c r="E6" s="697"/>
      <c r="F6" s="697"/>
      <c r="G6" s="697"/>
      <c r="H6" s="697"/>
      <c r="I6" s="697"/>
      <c r="J6" s="697"/>
      <c r="K6" s="69"/>
      <c r="L6" s="50"/>
    </row>
    <row r="7" spans="1:13" ht="18" customHeight="1" x14ac:dyDescent="0.25">
      <c r="A7" s="50"/>
      <c r="B7" s="696"/>
      <c r="C7" s="697"/>
      <c r="D7" s="697"/>
      <c r="E7" s="697"/>
      <c r="F7" s="697"/>
      <c r="G7" s="697"/>
      <c r="H7" s="697"/>
      <c r="I7" s="697"/>
      <c r="J7" s="697"/>
      <c r="K7" s="69"/>
      <c r="L7" s="50"/>
    </row>
    <row r="8" spans="1:13" ht="18" customHeight="1" x14ac:dyDescent="0.25">
      <c r="A8" s="50"/>
      <c r="B8" s="696"/>
      <c r="C8" s="697"/>
      <c r="D8" s="697"/>
      <c r="E8" s="697"/>
      <c r="F8" s="697"/>
      <c r="G8" s="697"/>
      <c r="H8" s="697"/>
      <c r="I8" s="697"/>
      <c r="J8" s="697"/>
      <c r="K8" s="69"/>
      <c r="L8" s="50"/>
    </row>
    <row r="9" spans="1:13" ht="18" customHeight="1" x14ac:dyDescent="0.25">
      <c r="A9" s="50"/>
      <c r="B9" s="696"/>
      <c r="C9" s="697"/>
      <c r="D9" s="697"/>
      <c r="E9" s="697"/>
      <c r="F9" s="697"/>
      <c r="G9" s="697"/>
      <c r="H9" s="697"/>
      <c r="I9" s="697"/>
      <c r="J9" s="697"/>
      <c r="K9" s="69"/>
      <c r="L9" s="50"/>
    </row>
    <row r="10" spans="1:13" ht="18" customHeight="1" x14ac:dyDescent="0.25">
      <c r="A10" s="50"/>
      <c r="B10" s="696"/>
      <c r="C10" s="697"/>
      <c r="D10" s="697"/>
      <c r="E10" s="697"/>
      <c r="F10" s="697"/>
      <c r="G10" s="697"/>
      <c r="H10" s="697"/>
      <c r="I10" s="697"/>
      <c r="J10" s="697"/>
      <c r="K10" s="69"/>
      <c r="L10" s="50"/>
    </row>
    <row r="11" spans="1:13" ht="18" customHeight="1" x14ac:dyDescent="0.25">
      <c r="A11" s="50"/>
      <c r="B11" s="696"/>
      <c r="C11" s="697"/>
      <c r="D11" s="697"/>
      <c r="E11" s="697"/>
      <c r="F11" s="697"/>
      <c r="G11" s="697"/>
      <c r="H11" s="697"/>
      <c r="I11" s="697"/>
      <c r="J11" s="697"/>
      <c r="K11" s="69"/>
      <c r="L11" s="50"/>
    </row>
    <row r="12" spans="1:13" ht="18" customHeight="1" x14ac:dyDescent="0.25">
      <c r="A12" s="50"/>
      <c r="B12" s="696"/>
      <c r="C12" s="697"/>
      <c r="D12" s="697"/>
      <c r="E12" s="697"/>
      <c r="F12" s="697"/>
      <c r="G12" s="697"/>
      <c r="H12" s="697"/>
      <c r="I12" s="697"/>
      <c r="J12" s="697"/>
      <c r="K12" s="69"/>
      <c r="L12" s="50"/>
    </row>
    <row r="13" spans="1:13" ht="15.75" thickBot="1" x14ac:dyDescent="0.3">
      <c r="A13" s="50"/>
      <c r="B13" s="70"/>
      <c r="C13" s="50"/>
      <c r="D13" s="50"/>
      <c r="E13" s="50"/>
      <c r="F13" s="50"/>
      <c r="G13" s="50"/>
      <c r="H13" s="50"/>
      <c r="I13" s="50"/>
      <c r="J13" s="50"/>
      <c r="K13" s="69"/>
      <c r="L13" s="50"/>
    </row>
    <row r="14" spans="1:13" ht="24" customHeight="1" thickTop="1" thickBot="1" x14ac:dyDescent="0.3">
      <c r="A14" s="51"/>
      <c r="B14" s="693" t="s">
        <v>66</v>
      </c>
      <c r="C14" s="694"/>
      <c r="D14" s="694"/>
      <c r="E14" s="695"/>
      <c r="F14" s="51"/>
      <c r="G14" s="51"/>
      <c r="H14" s="51"/>
      <c r="I14" s="51"/>
      <c r="J14" s="51"/>
      <c r="K14" s="71"/>
      <c r="L14" s="51"/>
      <c r="M14" s="48"/>
    </row>
    <row r="15" spans="1:13" ht="45" thickTop="1" thickBot="1" x14ac:dyDescent="0.3">
      <c r="A15" s="77"/>
      <c r="B15" s="96" t="s">
        <v>67</v>
      </c>
      <c r="C15" s="59" t="s">
        <v>68</v>
      </c>
      <c r="D15" s="59" t="s">
        <v>69</v>
      </c>
      <c r="E15" s="60" t="s">
        <v>70</v>
      </c>
      <c r="F15" s="54"/>
      <c r="G15" s="48"/>
      <c r="H15" s="48"/>
      <c r="I15" s="48"/>
      <c r="J15" s="48"/>
      <c r="K15" s="72"/>
      <c r="L15" s="54"/>
      <c r="M15" s="48"/>
    </row>
    <row r="16" spans="1:13" ht="16.5" thickTop="1" thickBot="1" x14ac:dyDescent="0.3">
      <c r="A16" s="77"/>
      <c r="B16" s="78" t="s">
        <v>71</v>
      </c>
      <c r="C16" s="49"/>
      <c r="D16" s="49"/>
      <c r="E16" s="55"/>
      <c r="F16" s="54"/>
      <c r="G16" s="48"/>
      <c r="H16" s="48"/>
      <c r="I16" s="48"/>
      <c r="J16" s="48"/>
      <c r="K16" s="72"/>
      <c r="L16" s="54"/>
    </row>
    <row r="17" spans="1:13" ht="65.25" customHeight="1" thickTop="1" thickBot="1" x14ac:dyDescent="0.3">
      <c r="A17" s="77"/>
      <c r="B17" s="79" t="s">
        <v>72</v>
      </c>
      <c r="C17" s="49"/>
      <c r="D17" s="49"/>
      <c r="E17" s="55"/>
      <c r="F17" s="54"/>
      <c r="G17" s="48"/>
      <c r="H17" s="48"/>
      <c r="I17" s="48"/>
      <c r="J17" s="48"/>
      <c r="K17" s="72"/>
      <c r="L17" s="54"/>
    </row>
    <row r="18" spans="1:13" ht="16.5" thickTop="1" thickBot="1" x14ac:dyDescent="0.3">
      <c r="A18" s="77"/>
      <c r="B18" s="80" t="s">
        <v>73</v>
      </c>
      <c r="C18" s="52">
        <v>800</v>
      </c>
      <c r="D18" s="53" t="s">
        <v>74</v>
      </c>
      <c r="E18" s="55"/>
      <c r="F18" s="54"/>
      <c r="G18" s="48"/>
      <c r="H18" s="48"/>
      <c r="I18" s="48"/>
      <c r="J18" s="48"/>
      <c r="K18" s="72"/>
      <c r="L18" s="54"/>
    </row>
    <row r="19" spans="1:13" ht="16.5" thickTop="1" thickBot="1" x14ac:dyDescent="0.3">
      <c r="A19" s="77"/>
      <c r="B19" s="80" t="s">
        <v>75</v>
      </c>
      <c r="C19" s="49">
        <v>30</v>
      </c>
      <c r="D19" s="53" t="s">
        <v>76</v>
      </c>
      <c r="E19" s="55"/>
      <c r="F19" s="54"/>
      <c r="G19" s="48"/>
      <c r="H19" s="48"/>
      <c r="I19" s="48"/>
      <c r="J19" s="48"/>
      <c r="K19" s="72"/>
      <c r="L19" s="54"/>
      <c r="M19" s="48"/>
    </row>
    <row r="20" spans="1:13" ht="16.5" thickTop="1" thickBot="1" x14ac:dyDescent="0.3">
      <c r="A20" s="77"/>
      <c r="B20" s="81" t="s">
        <v>77</v>
      </c>
      <c r="C20" s="49">
        <v>12</v>
      </c>
      <c r="D20" s="49">
        <v>12</v>
      </c>
      <c r="E20" s="55"/>
      <c r="F20" s="54"/>
      <c r="G20" s="48"/>
      <c r="H20" s="48"/>
      <c r="I20" s="48"/>
      <c r="J20" s="48"/>
      <c r="K20" s="72"/>
      <c r="L20" s="54"/>
      <c r="M20" s="48"/>
    </row>
    <row r="21" spans="1:13" ht="16.5" thickTop="1" thickBot="1" x14ac:dyDescent="0.3">
      <c r="A21" s="77"/>
      <c r="B21" s="81" t="s">
        <v>78</v>
      </c>
      <c r="C21" s="52">
        <f>C18*C19*C20</f>
        <v>288000</v>
      </c>
      <c r="D21" s="52">
        <f>865*35*12</f>
        <v>363300</v>
      </c>
      <c r="E21" s="55"/>
      <c r="F21" s="54"/>
      <c r="G21" s="48"/>
      <c r="H21" s="48"/>
      <c r="I21" s="48"/>
      <c r="J21" s="48"/>
      <c r="K21" s="72"/>
      <c r="L21" s="54"/>
      <c r="M21" s="48"/>
    </row>
    <row r="22" spans="1:13" ht="16.5" thickTop="1" thickBot="1" x14ac:dyDescent="0.3">
      <c r="A22" s="77"/>
      <c r="B22" s="82"/>
      <c r="C22" s="48"/>
      <c r="D22" s="48"/>
      <c r="E22" s="56"/>
      <c r="F22" s="54"/>
      <c r="G22" s="48"/>
      <c r="H22" s="48"/>
      <c r="I22" s="48"/>
      <c r="J22" s="48"/>
      <c r="K22" s="72"/>
      <c r="L22" s="54"/>
      <c r="M22" s="48"/>
    </row>
    <row r="23" spans="1:13" ht="37.5" customHeight="1" thickTop="1" thickBot="1" x14ac:dyDescent="0.3">
      <c r="A23" s="77"/>
      <c r="B23" s="79" t="s">
        <v>79</v>
      </c>
      <c r="C23" s="48"/>
      <c r="D23" s="48"/>
      <c r="E23" s="56"/>
      <c r="F23" s="54"/>
      <c r="G23" s="48"/>
      <c r="H23" s="48"/>
      <c r="I23" s="48"/>
      <c r="J23" s="48"/>
      <c r="K23" s="72"/>
      <c r="L23" s="54"/>
      <c r="M23" s="48"/>
    </row>
    <row r="24" spans="1:13" ht="16.5" thickTop="1" thickBot="1" x14ac:dyDescent="0.3">
      <c r="A24" s="77"/>
      <c r="B24" s="80" t="s">
        <v>80</v>
      </c>
      <c r="C24" s="52">
        <v>500</v>
      </c>
      <c r="D24" s="53" t="s">
        <v>81</v>
      </c>
      <c r="E24" s="56"/>
      <c r="F24" s="54"/>
      <c r="G24" s="48"/>
      <c r="H24" s="48"/>
      <c r="I24" s="48"/>
      <c r="J24" s="48"/>
      <c r="K24" s="72"/>
      <c r="L24" s="54"/>
      <c r="M24" s="48"/>
    </row>
    <row r="25" spans="1:13" ht="16.5" thickTop="1" thickBot="1" x14ac:dyDescent="0.3">
      <c r="B25" s="80" t="s">
        <v>82</v>
      </c>
      <c r="C25" s="49">
        <v>15</v>
      </c>
      <c r="D25" s="53" t="s">
        <v>83</v>
      </c>
      <c r="E25" s="57"/>
      <c r="K25" s="68"/>
    </row>
    <row r="26" spans="1:13" ht="16.5" thickTop="1" thickBot="1" x14ac:dyDescent="0.3">
      <c r="B26" s="81" t="s">
        <v>78</v>
      </c>
      <c r="C26" s="52">
        <f>C24*C25*C20</f>
        <v>90000</v>
      </c>
      <c r="D26" s="52">
        <f>540*18*12</f>
        <v>116640</v>
      </c>
      <c r="E26" s="57"/>
      <c r="K26" s="68"/>
    </row>
    <row r="27" spans="1:13" ht="16.5" thickTop="1" thickBot="1" x14ac:dyDescent="0.3">
      <c r="B27" s="81"/>
      <c r="C27" s="49"/>
      <c r="E27" s="57"/>
      <c r="K27" s="68"/>
    </row>
    <row r="28" spans="1:13" ht="37.5" customHeight="1" thickTop="1" thickBot="1" x14ac:dyDescent="0.3">
      <c r="A28" s="77"/>
      <c r="B28" s="79" t="s">
        <v>84</v>
      </c>
      <c r="C28" s="48"/>
      <c r="D28" s="48"/>
      <c r="E28" s="56"/>
      <c r="F28" s="54"/>
      <c r="G28" s="48"/>
      <c r="H28" s="48"/>
      <c r="I28" s="48"/>
      <c r="J28" s="48"/>
      <c r="K28" s="72"/>
      <c r="L28" s="54"/>
      <c r="M28" s="48"/>
    </row>
    <row r="29" spans="1:13" ht="16.5" thickTop="1" thickBot="1" x14ac:dyDescent="0.3">
      <c r="A29" s="77"/>
      <c r="B29" s="80" t="s">
        <v>80</v>
      </c>
      <c r="C29" s="52">
        <v>200</v>
      </c>
      <c r="D29" s="53" t="s">
        <v>85</v>
      </c>
      <c r="E29" s="56"/>
      <c r="F29" s="54"/>
      <c r="G29" s="48"/>
      <c r="H29" s="48"/>
      <c r="I29" s="48"/>
      <c r="J29" s="48"/>
      <c r="K29" s="72"/>
      <c r="L29" s="54"/>
      <c r="M29" s="48"/>
    </row>
    <row r="30" spans="1:13" ht="16.5" thickTop="1" thickBot="1" x14ac:dyDescent="0.3">
      <c r="B30" s="80" t="s">
        <v>86</v>
      </c>
      <c r="C30" s="49">
        <v>300</v>
      </c>
      <c r="D30" s="53" t="s">
        <v>87</v>
      </c>
      <c r="E30" s="57"/>
      <c r="K30" s="68"/>
    </row>
    <row r="31" spans="1:13" ht="16.5" thickTop="1" thickBot="1" x14ac:dyDescent="0.3">
      <c r="B31" s="81" t="s">
        <v>78</v>
      </c>
      <c r="C31" s="52">
        <f>C29*C30</f>
        <v>60000</v>
      </c>
      <c r="D31" s="52">
        <f>240*350</f>
        <v>84000</v>
      </c>
      <c r="E31" s="57"/>
      <c r="K31" s="68"/>
    </row>
    <row r="32" spans="1:13" ht="15.75" thickTop="1" x14ac:dyDescent="0.25">
      <c r="B32" s="83"/>
      <c r="C32" s="58"/>
      <c r="E32" s="57"/>
      <c r="K32" s="68"/>
    </row>
    <row r="33" spans="2:11" x14ac:dyDescent="0.25">
      <c r="B33" s="372" t="s">
        <v>88</v>
      </c>
      <c r="C33" s="373">
        <f>C21+C26+C31</f>
        <v>438000</v>
      </c>
      <c r="D33" s="373">
        <f>D21+D26+D31</f>
        <v>563940</v>
      </c>
      <c r="E33" s="374"/>
      <c r="K33" s="68"/>
    </row>
    <row r="34" spans="2:11" x14ac:dyDescent="0.25">
      <c r="B34" s="73"/>
      <c r="K34" s="68"/>
    </row>
    <row r="35" spans="2:11" ht="30" customHeight="1" x14ac:dyDescent="0.3">
      <c r="B35" s="353" t="s">
        <v>89</v>
      </c>
      <c r="C35" s="95"/>
      <c r="D35" s="95"/>
      <c r="E35" s="95"/>
      <c r="F35" s="95"/>
      <c r="G35" s="95"/>
      <c r="K35" s="68"/>
    </row>
    <row r="36" spans="2:11" ht="15" customHeight="1" x14ac:dyDescent="0.25">
      <c r="B36" s="698" t="s">
        <v>90</v>
      </c>
      <c r="C36" s="699"/>
      <c r="D36" s="699"/>
      <c r="E36" s="699"/>
      <c r="F36" s="699"/>
      <c r="G36" s="699"/>
      <c r="H36" s="699"/>
      <c r="I36" s="699"/>
      <c r="J36" s="699"/>
      <c r="K36" s="68"/>
    </row>
    <row r="37" spans="2:11" ht="18" customHeight="1" x14ac:dyDescent="0.25">
      <c r="B37" s="698"/>
      <c r="C37" s="699"/>
      <c r="D37" s="699"/>
      <c r="E37" s="699"/>
      <c r="F37" s="699"/>
      <c r="G37" s="699"/>
      <c r="H37" s="699"/>
      <c r="I37" s="699"/>
      <c r="J37" s="699"/>
      <c r="K37" s="68"/>
    </row>
    <row r="38" spans="2:11" x14ac:dyDescent="0.25">
      <c r="B38" s="698"/>
      <c r="C38" s="699"/>
      <c r="D38" s="699"/>
      <c r="E38" s="699"/>
      <c r="F38" s="699"/>
      <c r="G38" s="699"/>
      <c r="H38" s="699"/>
      <c r="I38" s="699"/>
      <c r="J38" s="699"/>
      <c r="K38" s="68"/>
    </row>
    <row r="39" spans="2:11" x14ac:dyDescent="0.25">
      <c r="B39" s="73"/>
      <c r="K39" s="68"/>
    </row>
    <row r="40" spans="2:11" ht="15.75" thickBot="1" x14ac:dyDescent="0.3">
      <c r="B40" s="74"/>
      <c r="C40" s="75"/>
      <c r="D40" s="75"/>
      <c r="E40" s="75"/>
      <c r="F40" s="75"/>
      <c r="G40" s="75"/>
      <c r="H40" s="75"/>
      <c r="I40" s="75"/>
      <c r="J40" s="75"/>
      <c r="K40" s="76"/>
    </row>
  </sheetData>
  <sheetProtection password="87E0" sheet="1" objects="1" scenarios="1"/>
  <mergeCells count="3">
    <mergeCell ref="B14:E14"/>
    <mergeCell ref="B5:J12"/>
    <mergeCell ref="B36:J38"/>
  </mergeCells>
  <printOptions horizontalCentered="1"/>
  <pageMargins left="0.51181102362204722" right="0.51181102362204722" top="0.78740157480314965" bottom="0.78740157480314965" header="0.31496062992125984" footer="0.31496062992125984"/>
  <pageSetup paperSize="9" scale="62" orientation="landscape"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34"/>
  <sheetViews>
    <sheetView showGridLines="0" workbookViewId="0">
      <selection sqref="A1:C1"/>
    </sheetView>
  </sheetViews>
  <sheetFormatPr defaultRowHeight="15" x14ac:dyDescent="0.25"/>
  <cols>
    <col min="1" max="1" width="35.7109375" customWidth="1"/>
    <col min="2" max="12" width="12.7109375" customWidth="1"/>
  </cols>
  <sheetData>
    <row r="1" spans="1:12" ht="22.5" customHeight="1" x14ac:dyDescent="0.25">
      <c r="A1" s="702" t="s">
        <v>91</v>
      </c>
      <c r="B1" s="703"/>
      <c r="C1" s="703"/>
      <c r="F1" s="607" t="s">
        <v>92</v>
      </c>
      <c r="G1" s="604"/>
      <c r="H1" s="604"/>
      <c r="K1" s="97" t="s">
        <v>93</v>
      </c>
      <c r="L1" s="608" t="s">
        <v>94</v>
      </c>
    </row>
    <row r="2" spans="1:12" ht="15.75" thickBot="1" x14ac:dyDescent="0.3">
      <c r="A2" s="700" t="s">
        <v>95</v>
      </c>
      <c r="B2" s="701"/>
      <c r="C2" s="701"/>
      <c r="D2" s="701"/>
      <c r="E2" s="701"/>
      <c r="F2" s="701"/>
      <c r="G2" s="701"/>
      <c r="H2" s="701"/>
      <c r="I2" s="701"/>
      <c r="J2" s="701"/>
      <c r="K2" s="701"/>
      <c r="L2" s="701"/>
    </row>
    <row r="3" spans="1:12" ht="16.5" thickTop="1" thickBot="1" x14ac:dyDescent="0.3">
      <c r="A3" s="47" t="s">
        <v>11</v>
      </c>
      <c r="B3" s="6" t="s">
        <v>68</v>
      </c>
      <c r="C3" s="6" t="s">
        <v>69</v>
      </c>
      <c r="D3" s="6" t="s">
        <v>96</v>
      </c>
      <c r="E3" s="6" t="s">
        <v>97</v>
      </c>
      <c r="F3" s="6" t="s">
        <v>98</v>
      </c>
      <c r="G3" s="6" t="s">
        <v>99</v>
      </c>
      <c r="H3" s="6" t="s">
        <v>100</v>
      </c>
      <c r="I3" s="6" t="s">
        <v>101</v>
      </c>
      <c r="J3" s="6" t="s">
        <v>102</v>
      </c>
      <c r="K3" s="6" t="s">
        <v>103</v>
      </c>
      <c r="L3" s="6" t="s">
        <v>104</v>
      </c>
    </row>
    <row r="4" spans="1:12" ht="16.5" thickTop="1" thickBot="1" x14ac:dyDescent="0.3">
      <c r="A4" s="704" t="s">
        <v>105</v>
      </c>
      <c r="B4" s="705"/>
      <c r="C4" s="8"/>
      <c r="D4" s="8"/>
      <c r="E4" s="8"/>
      <c r="F4" s="8"/>
      <c r="G4" s="8"/>
      <c r="H4" s="8"/>
      <c r="I4" s="8"/>
      <c r="J4" s="8"/>
      <c r="K4" s="8"/>
      <c r="L4" s="8"/>
    </row>
    <row r="5" spans="1:12" ht="16.5" thickTop="1" thickBot="1" x14ac:dyDescent="0.3">
      <c r="A5" s="620"/>
      <c r="B5" s="621"/>
      <c r="C5" s="621"/>
      <c r="D5" s="621"/>
      <c r="E5" s="621"/>
      <c r="F5" s="621"/>
      <c r="G5" s="621"/>
      <c r="H5" s="621"/>
      <c r="I5" s="621"/>
      <c r="J5" s="621"/>
      <c r="K5" s="621"/>
      <c r="L5" s="621"/>
    </row>
    <row r="6" spans="1:12" ht="16.5" thickTop="1" thickBot="1" x14ac:dyDescent="0.3">
      <c r="A6" s="620"/>
      <c r="B6" s="621"/>
      <c r="C6" s="621"/>
      <c r="D6" s="621"/>
      <c r="E6" s="621"/>
      <c r="F6" s="621"/>
      <c r="G6" s="621"/>
      <c r="H6" s="621"/>
      <c r="I6" s="621"/>
      <c r="J6" s="621"/>
      <c r="K6" s="621"/>
      <c r="L6" s="621"/>
    </row>
    <row r="7" spans="1:12" ht="16.5" thickTop="1" thickBot="1" x14ac:dyDescent="0.3">
      <c r="A7" s="620"/>
      <c r="B7" s="621"/>
      <c r="C7" s="621"/>
      <c r="D7" s="621"/>
      <c r="E7" s="621"/>
      <c r="F7" s="621"/>
      <c r="G7" s="621"/>
      <c r="H7" s="621"/>
      <c r="I7" s="621"/>
      <c r="J7" s="621"/>
      <c r="K7" s="621"/>
      <c r="L7" s="621"/>
    </row>
    <row r="8" spans="1:12" ht="16.5" thickTop="1" thickBot="1" x14ac:dyDescent="0.3">
      <c r="A8" s="620"/>
      <c r="B8" s="621"/>
      <c r="C8" s="621"/>
      <c r="D8" s="621"/>
      <c r="E8" s="621"/>
      <c r="F8" s="621"/>
      <c r="G8" s="621"/>
      <c r="H8" s="621"/>
      <c r="I8" s="621"/>
      <c r="J8" s="621"/>
      <c r="K8" s="621"/>
      <c r="L8" s="621"/>
    </row>
    <row r="9" spans="1:12" ht="16.5" thickTop="1" thickBot="1" x14ac:dyDescent="0.3">
      <c r="A9" s="620"/>
      <c r="B9" s="621"/>
      <c r="C9" s="621"/>
      <c r="D9" s="621"/>
      <c r="E9" s="621"/>
      <c r="F9" s="621"/>
      <c r="G9" s="621"/>
      <c r="H9" s="621"/>
      <c r="I9" s="621"/>
      <c r="J9" s="621"/>
      <c r="K9" s="621"/>
      <c r="L9" s="621"/>
    </row>
    <row r="10" spans="1:12" ht="16.5" thickTop="1" thickBot="1" x14ac:dyDescent="0.3">
      <c r="A10" s="620"/>
      <c r="B10" s="621"/>
      <c r="C10" s="621"/>
      <c r="D10" s="621"/>
      <c r="E10" s="621"/>
      <c r="F10" s="621"/>
      <c r="G10" s="621"/>
      <c r="H10" s="621"/>
      <c r="I10" s="621"/>
      <c r="J10" s="621"/>
      <c r="K10" s="621"/>
      <c r="L10" s="621"/>
    </row>
    <row r="11" spans="1:12" ht="16.5" thickTop="1" thickBot="1" x14ac:dyDescent="0.3">
      <c r="A11" s="620"/>
      <c r="B11" s="621"/>
      <c r="C11" s="621"/>
      <c r="D11" s="621"/>
      <c r="E11" s="621"/>
      <c r="F11" s="621"/>
      <c r="G11" s="621"/>
      <c r="H11" s="621"/>
      <c r="I11" s="621"/>
      <c r="J11" s="621"/>
      <c r="K11" s="621"/>
      <c r="L11" s="621"/>
    </row>
    <row r="12" spans="1:12" ht="16.5" thickTop="1" thickBot="1" x14ac:dyDescent="0.3">
      <c r="A12" s="620"/>
      <c r="B12" s="621"/>
      <c r="C12" s="621"/>
      <c r="D12" s="621"/>
      <c r="E12" s="621"/>
      <c r="F12" s="621"/>
      <c r="G12" s="621"/>
      <c r="H12" s="621"/>
      <c r="I12" s="621"/>
      <c r="J12" s="621"/>
      <c r="K12" s="621"/>
      <c r="L12" s="621"/>
    </row>
    <row r="13" spans="1:12" ht="16.5" thickTop="1" thickBot="1" x14ac:dyDescent="0.3">
      <c r="A13" s="620"/>
      <c r="B13" s="621"/>
      <c r="C13" s="621"/>
      <c r="D13" s="621"/>
      <c r="E13" s="621"/>
      <c r="F13" s="621"/>
      <c r="G13" s="621"/>
      <c r="H13" s="621"/>
      <c r="I13" s="621"/>
      <c r="J13" s="621"/>
      <c r="K13" s="621"/>
      <c r="L13" s="621"/>
    </row>
    <row r="14" spans="1:12" ht="16.5" thickTop="1" thickBot="1" x14ac:dyDescent="0.3">
      <c r="A14" s="620"/>
      <c r="B14" s="621"/>
      <c r="C14" s="621"/>
      <c r="D14" s="621"/>
      <c r="E14" s="621"/>
      <c r="F14" s="621"/>
      <c r="G14" s="621"/>
      <c r="H14" s="621"/>
      <c r="I14" s="621"/>
      <c r="J14" s="621"/>
      <c r="K14" s="621"/>
      <c r="L14" s="621"/>
    </row>
    <row r="15" spans="1:12" ht="16.5" thickTop="1" thickBot="1" x14ac:dyDescent="0.3">
      <c r="A15" s="620"/>
      <c r="B15" s="621"/>
      <c r="C15" s="621"/>
      <c r="D15" s="621"/>
      <c r="E15" s="621"/>
      <c r="F15" s="621"/>
      <c r="G15" s="621"/>
      <c r="H15" s="621"/>
      <c r="I15" s="621"/>
      <c r="J15" s="621"/>
      <c r="K15" s="621"/>
      <c r="L15" s="621"/>
    </row>
    <row r="16" spans="1:12" ht="16.5" thickTop="1" thickBot="1" x14ac:dyDescent="0.3">
      <c r="A16" s="620"/>
      <c r="B16" s="621"/>
      <c r="C16" s="621"/>
      <c r="D16" s="621"/>
      <c r="E16" s="621"/>
      <c r="F16" s="621"/>
      <c r="G16" s="621"/>
      <c r="H16" s="621"/>
      <c r="I16" s="621"/>
      <c r="J16" s="621"/>
      <c r="K16" s="621"/>
      <c r="L16" s="621"/>
    </row>
    <row r="17" spans="1:12" ht="16.5" thickTop="1" thickBot="1" x14ac:dyDescent="0.3">
      <c r="A17" s="8" t="s">
        <v>106</v>
      </c>
      <c r="B17" s="8">
        <f>SUM(B5:B16)</f>
        <v>0</v>
      </c>
      <c r="C17" s="8">
        <f t="shared" ref="C17:L17" si="0">SUM(C5:C16)</f>
        <v>0</v>
      </c>
      <c r="D17" s="8">
        <f t="shared" si="0"/>
        <v>0</v>
      </c>
      <c r="E17" s="8">
        <f t="shared" si="0"/>
        <v>0</v>
      </c>
      <c r="F17" s="8">
        <f t="shared" si="0"/>
        <v>0</v>
      </c>
      <c r="G17" s="8">
        <f t="shared" si="0"/>
        <v>0</v>
      </c>
      <c r="H17" s="8">
        <f t="shared" si="0"/>
        <v>0</v>
      </c>
      <c r="I17" s="8">
        <f t="shared" si="0"/>
        <v>0</v>
      </c>
      <c r="J17" s="8">
        <f t="shared" si="0"/>
        <v>0</v>
      </c>
      <c r="K17" s="8">
        <f t="shared" si="0"/>
        <v>0</v>
      </c>
      <c r="L17" s="8">
        <f t="shared" si="0"/>
        <v>0</v>
      </c>
    </row>
    <row r="18" spans="1:12" ht="12.75" customHeight="1" thickTop="1" thickBot="1" x14ac:dyDescent="0.3">
      <c r="A18" s="98"/>
      <c r="B18" s="98"/>
      <c r="C18" s="98"/>
      <c r="D18" s="98"/>
      <c r="E18" s="98"/>
      <c r="F18" s="98"/>
      <c r="G18" s="98"/>
      <c r="H18" s="98"/>
      <c r="I18" s="98"/>
      <c r="J18" s="98"/>
      <c r="K18" s="98"/>
      <c r="L18" s="98"/>
    </row>
    <row r="19" spans="1:12" ht="16.5" thickTop="1" thickBot="1" x14ac:dyDescent="0.3">
      <c r="A19" s="47" t="s">
        <v>11</v>
      </c>
      <c r="B19" s="61" t="str">
        <f>B3</f>
        <v>Ano 1</v>
      </c>
      <c r="C19" s="61" t="str">
        <f t="shared" ref="C19:L19" si="1">C3</f>
        <v>Ano 2</v>
      </c>
      <c r="D19" s="61" t="str">
        <f t="shared" si="1"/>
        <v>Ano 3</v>
      </c>
      <c r="E19" s="61" t="str">
        <f t="shared" si="1"/>
        <v>Ano 4</v>
      </c>
      <c r="F19" s="61" t="str">
        <f t="shared" si="1"/>
        <v>Ano 5</v>
      </c>
      <c r="G19" s="61" t="str">
        <f t="shared" si="1"/>
        <v>Ano 6</v>
      </c>
      <c r="H19" s="61" t="str">
        <f t="shared" si="1"/>
        <v>Ano 7</v>
      </c>
      <c r="I19" s="61" t="str">
        <f t="shared" si="1"/>
        <v>Ano 8</v>
      </c>
      <c r="J19" s="61" t="str">
        <f t="shared" si="1"/>
        <v>Ano 9</v>
      </c>
      <c r="K19" s="61" t="str">
        <f t="shared" si="1"/>
        <v>Ano 10</v>
      </c>
      <c r="L19" s="61" t="str">
        <f t="shared" si="1"/>
        <v>Ano 11</v>
      </c>
    </row>
    <row r="20" spans="1:12" ht="16.5" thickTop="1" thickBot="1" x14ac:dyDescent="0.3">
      <c r="A20" s="8" t="s">
        <v>107</v>
      </c>
      <c r="B20" s="8"/>
      <c r="C20" s="8"/>
      <c r="D20" s="8"/>
      <c r="E20" s="8"/>
      <c r="F20" s="8"/>
      <c r="G20" s="8"/>
      <c r="H20" s="8"/>
      <c r="I20" s="8"/>
      <c r="J20" s="8"/>
      <c r="K20" s="8"/>
      <c r="L20" s="8"/>
    </row>
    <row r="21" spans="1:12" ht="16.5" thickTop="1" thickBot="1" x14ac:dyDescent="0.3">
      <c r="A21" s="620"/>
      <c r="B21" s="621"/>
      <c r="C21" s="621"/>
      <c r="D21" s="621"/>
      <c r="E21" s="621"/>
      <c r="F21" s="621"/>
      <c r="G21" s="621"/>
      <c r="H21" s="621"/>
      <c r="I21" s="621"/>
      <c r="J21" s="621"/>
      <c r="K21" s="621"/>
      <c r="L21" s="621"/>
    </row>
    <row r="22" spans="1:12" ht="16.5" thickTop="1" thickBot="1" x14ac:dyDescent="0.3">
      <c r="A22" s="620"/>
      <c r="B22" s="621"/>
      <c r="C22" s="621"/>
      <c r="D22" s="621"/>
      <c r="E22" s="621"/>
      <c r="F22" s="621"/>
      <c r="G22" s="621"/>
      <c r="H22" s="621"/>
      <c r="I22" s="621"/>
      <c r="J22" s="621"/>
      <c r="K22" s="621"/>
      <c r="L22" s="621"/>
    </row>
    <row r="23" spans="1:12" ht="16.5" thickTop="1" thickBot="1" x14ac:dyDescent="0.3">
      <c r="A23" s="620"/>
      <c r="B23" s="621"/>
      <c r="C23" s="621"/>
      <c r="D23" s="621"/>
      <c r="E23" s="621"/>
      <c r="F23" s="621"/>
      <c r="G23" s="621"/>
      <c r="H23" s="621"/>
      <c r="I23" s="621"/>
      <c r="J23" s="621"/>
      <c r="K23" s="621"/>
      <c r="L23" s="621"/>
    </row>
    <row r="24" spans="1:12" ht="16.5" thickTop="1" thickBot="1" x14ac:dyDescent="0.3">
      <c r="A24" s="620"/>
      <c r="B24" s="621"/>
      <c r="C24" s="621"/>
      <c r="D24" s="621"/>
      <c r="E24" s="621"/>
      <c r="F24" s="621"/>
      <c r="G24" s="621"/>
      <c r="H24" s="621"/>
      <c r="I24" s="621"/>
      <c r="J24" s="621"/>
      <c r="K24" s="621"/>
      <c r="L24" s="621"/>
    </row>
    <row r="25" spans="1:12" ht="16.5" thickTop="1" thickBot="1" x14ac:dyDescent="0.3">
      <c r="A25" s="620"/>
      <c r="B25" s="621"/>
      <c r="C25" s="621"/>
      <c r="D25" s="621"/>
      <c r="E25" s="621"/>
      <c r="F25" s="621"/>
      <c r="G25" s="621"/>
      <c r="H25" s="621"/>
      <c r="I25" s="621"/>
      <c r="J25" s="621"/>
      <c r="K25" s="621"/>
      <c r="L25" s="621"/>
    </row>
    <row r="26" spans="1:12" ht="16.5" thickTop="1" thickBot="1" x14ac:dyDescent="0.3">
      <c r="A26" s="620"/>
      <c r="B26" s="621"/>
      <c r="C26" s="621"/>
      <c r="D26" s="621"/>
      <c r="E26" s="621"/>
      <c r="F26" s="621"/>
      <c r="G26" s="621"/>
      <c r="H26" s="621"/>
      <c r="I26" s="621"/>
      <c r="J26" s="621"/>
      <c r="K26" s="621"/>
      <c r="L26" s="621"/>
    </row>
    <row r="27" spans="1:12" ht="16.5" thickTop="1" thickBot="1" x14ac:dyDescent="0.3">
      <c r="A27" s="620"/>
      <c r="B27" s="621"/>
      <c r="C27" s="621"/>
      <c r="D27" s="621"/>
      <c r="E27" s="621"/>
      <c r="F27" s="621"/>
      <c r="G27" s="621"/>
      <c r="H27" s="621"/>
      <c r="I27" s="621"/>
      <c r="J27" s="621"/>
      <c r="K27" s="621"/>
      <c r="L27" s="621"/>
    </row>
    <row r="28" spans="1:12" ht="16.5" thickTop="1" thickBot="1" x14ac:dyDescent="0.3">
      <c r="A28" s="620"/>
      <c r="B28" s="621"/>
      <c r="C28" s="621"/>
      <c r="D28" s="621"/>
      <c r="E28" s="621"/>
      <c r="F28" s="621"/>
      <c r="G28" s="621"/>
      <c r="H28" s="621"/>
      <c r="I28" s="621"/>
      <c r="J28" s="621"/>
      <c r="K28" s="621"/>
      <c r="L28" s="621"/>
    </row>
    <row r="29" spans="1:12" ht="16.5" thickTop="1" thickBot="1" x14ac:dyDescent="0.3">
      <c r="A29" s="620"/>
      <c r="B29" s="621"/>
      <c r="C29" s="621"/>
      <c r="D29" s="621"/>
      <c r="E29" s="621"/>
      <c r="F29" s="621"/>
      <c r="G29" s="621"/>
      <c r="H29" s="621"/>
      <c r="I29" s="621"/>
      <c r="J29" s="621"/>
      <c r="K29" s="621"/>
      <c r="L29" s="621"/>
    </row>
    <row r="30" spans="1:12" ht="16.5" thickTop="1" thickBot="1" x14ac:dyDescent="0.3">
      <c r="A30" s="620"/>
      <c r="B30" s="621"/>
      <c r="C30" s="621"/>
      <c r="D30" s="621"/>
      <c r="E30" s="621"/>
      <c r="F30" s="621"/>
      <c r="G30" s="621"/>
      <c r="H30" s="621"/>
      <c r="I30" s="621"/>
      <c r="J30" s="621"/>
      <c r="K30" s="621"/>
      <c r="L30" s="621"/>
    </row>
    <row r="31" spans="1:12" ht="16.5" thickTop="1" thickBot="1" x14ac:dyDescent="0.3">
      <c r="A31" s="620"/>
      <c r="B31" s="621"/>
      <c r="C31" s="621"/>
      <c r="D31" s="621"/>
      <c r="E31" s="621"/>
      <c r="F31" s="621"/>
      <c r="G31" s="621"/>
      <c r="H31" s="621"/>
      <c r="I31" s="621"/>
      <c r="J31" s="621"/>
      <c r="K31" s="621"/>
      <c r="L31" s="621"/>
    </row>
    <row r="32" spans="1:12" ht="16.5" thickTop="1" thickBot="1" x14ac:dyDescent="0.3">
      <c r="A32" s="620"/>
      <c r="B32" s="621"/>
      <c r="C32" s="621"/>
      <c r="D32" s="621"/>
      <c r="E32" s="621"/>
      <c r="F32" s="621"/>
      <c r="G32" s="621"/>
      <c r="H32" s="621"/>
      <c r="I32" s="621"/>
      <c r="J32" s="621"/>
      <c r="K32" s="621"/>
      <c r="L32" s="621"/>
    </row>
    <row r="33" spans="1:12" ht="16.5" thickTop="1" thickBot="1" x14ac:dyDescent="0.3">
      <c r="A33" s="8" t="s">
        <v>106</v>
      </c>
      <c r="B33" s="8">
        <f>SUM(B21:B32)</f>
        <v>0</v>
      </c>
      <c r="C33" s="8">
        <f t="shared" ref="C33:L33" si="2">SUM(C21:C32)</f>
        <v>0</v>
      </c>
      <c r="D33" s="8">
        <f t="shared" si="2"/>
        <v>0</v>
      </c>
      <c r="E33" s="8">
        <f t="shared" si="2"/>
        <v>0</v>
      </c>
      <c r="F33" s="8">
        <f t="shared" si="2"/>
        <v>0</v>
      </c>
      <c r="G33" s="8">
        <f t="shared" si="2"/>
        <v>0</v>
      </c>
      <c r="H33" s="8">
        <f t="shared" si="2"/>
        <v>0</v>
      </c>
      <c r="I33" s="8">
        <f t="shared" si="2"/>
        <v>0</v>
      </c>
      <c r="J33" s="8">
        <f t="shared" si="2"/>
        <v>0</v>
      </c>
      <c r="K33" s="8">
        <f t="shared" si="2"/>
        <v>0</v>
      </c>
      <c r="L33" s="8">
        <f t="shared" si="2"/>
        <v>0</v>
      </c>
    </row>
    <row r="34" spans="1:12" ht="15.75" thickTop="1" x14ac:dyDescent="0.25"/>
  </sheetData>
  <sheetProtection sheet="1" objects="1" scenarios="1"/>
  <mergeCells count="3">
    <mergeCell ref="A2:L2"/>
    <mergeCell ref="A1:C1"/>
    <mergeCell ref="A4:B4"/>
  </mergeCells>
  <dataValidations xWindow="328" yWindow="269" count="7">
    <dataValidation allowBlank="1" showErrorMessage="1" sqref="B21:L32" xr:uid="{00000000-0002-0000-0300-000000000000}"/>
    <dataValidation allowBlank="1" showInputMessage="1" showErrorMessage="1" prompt="CAMPO OBRIGATÓRIO" sqref="L1" xr:uid="{00000000-0002-0000-0300-000001000000}"/>
    <dataValidation allowBlank="1" showInputMessage="1" showErrorMessage="1" promptTitle="Custos" prompt="Listar os itens que compõem os CUSTOS. Acresentar mais linhas se necessário." sqref="A5:A16" xr:uid="{00000000-0002-0000-0300-000002000000}"/>
    <dataValidation allowBlank="1" showInputMessage="1" showErrorMessage="1" promptTitle="Projeções" prompt="Identifique os períodos" sqref="B3" xr:uid="{00000000-0002-0000-0300-000003000000}"/>
    <dataValidation allowBlank="1" showInputMessage="1" showErrorMessage="1" promptTitle="Despesas" prompt="Listar os itens que compõem as Despesas. Acrescentar mais linhas se ncessário." sqref="A21:A32" xr:uid="{00000000-0002-0000-0300-000004000000}"/>
    <dataValidation allowBlank="1" showInputMessage="1" showErrorMessage="1" promptTitle="RAZÃO SOCIAL" prompt="CAMPO OBRIGATÓRIO" sqref="A1:C1" xr:uid="{00000000-0002-0000-0300-000005000000}"/>
    <dataValidation allowBlank="1" showInputMessage="1" showErrorMessage="1" prompt="Valores em R$ ou R$ mil" sqref="F1" xr:uid="{00000000-0002-0000-0300-000006000000}"/>
  </dataValidations>
  <printOptions horizontalCentered="1"/>
  <pageMargins left="0.51181102362204722" right="0.51181102362204722" top="0.78740157480314965" bottom="0.78740157480314965" header="0.31496062992125984" footer="0.31496062992125984"/>
  <pageSetup paperSize="9" scale="77"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O38"/>
  <sheetViews>
    <sheetView showGridLines="0" zoomScale="70" zoomScaleNormal="70" workbookViewId="0">
      <pane xSplit="1" ySplit="5" topLeftCell="B6" activePane="bottomRight" state="frozen"/>
      <selection pane="topRight" sqref="A1:B2"/>
      <selection pane="bottomLeft" sqref="A1:B2"/>
      <selection pane="bottomRight" activeCell="E30" sqref="E30"/>
    </sheetView>
  </sheetViews>
  <sheetFormatPr defaultColWidth="10.7109375" defaultRowHeight="14.25" x14ac:dyDescent="0.2"/>
  <cols>
    <col min="1" max="1" width="59" style="3" customWidth="1"/>
    <col min="2" max="15" width="12.7109375" style="3" customWidth="1"/>
    <col min="16" max="248" width="9.140625" style="3" customWidth="1"/>
    <col min="249" max="249" width="2.7109375" style="3" customWidth="1"/>
    <col min="250" max="250" width="42.85546875" style="3" customWidth="1"/>
    <col min="251" max="256" width="10.7109375" style="3"/>
    <col min="257" max="257" width="59" style="3" customWidth="1"/>
    <col min="258" max="271" width="12.7109375" style="3" customWidth="1"/>
    <col min="272" max="504" width="9.140625" style="3" customWidth="1"/>
    <col min="505" max="505" width="2.7109375" style="3" customWidth="1"/>
    <col min="506" max="506" width="42.85546875" style="3" customWidth="1"/>
    <col min="507" max="512" width="10.7109375" style="3"/>
    <col min="513" max="513" width="59" style="3" customWidth="1"/>
    <col min="514" max="527" width="12.7109375" style="3" customWidth="1"/>
    <col min="528" max="760" width="9.140625" style="3" customWidth="1"/>
    <col min="761" max="761" width="2.7109375" style="3" customWidth="1"/>
    <col min="762" max="762" width="42.85546875" style="3" customWidth="1"/>
    <col min="763" max="768" width="10.7109375" style="3"/>
    <col min="769" max="769" width="59" style="3" customWidth="1"/>
    <col min="770" max="783" width="12.7109375" style="3" customWidth="1"/>
    <col min="784" max="1016" width="9.140625" style="3" customWidth="1"/>
    <col min="1017" max="1017" width="2.7109375" style="3" customWidth="1"/>
    <col min="1018" max="1018" width="42.85546875" style="3" customWidth="1"/>
    <col min="1019" max="1024" width="10.7109375" style="3"/>
    <col min="1025" max="1025" width="59" style="3" customWidth="1"/>
    <col min="1026" max="1039" width="12.7109375" style="3" customWidth="1"/>
    <col min="1040" max="1272" width="9.140625" style="3" customWidth="1"/>
    <col min="1273" max="1273" width="2.7109375" style="3" customWidth="1"/>
    <col min="1274" max="1274" width="42.85546875" style="3" customWidth="1"/>
    <col min="1275" max="1280" width="10.7109375" style="3"/>
    <col min="1281" max="1281" width="59" style="3" customWidth="1"/>
    <col min="1282" max="1295" width="12.7109375" style="3" customWidth="1"/>
    <col min="1296" max="1528" width="9.140625" style="3" customWidth="1"/>
    <col min="1529" max="1529" width="2.7109375" style="3" customWidth="1"/>
    <col min="1530" max="1530" width="42.85546875" style="3" customWidth="1"/>
    <col min="1531" max="1536" width="10.7109375" style="3"/>
    <col min="1537" max="1537" width="59" style="3" customWidth="1"/>
    <col min="1538" max="1551" width="12.7109375" style="3" customWidth="1"/>
    <col min="1552" max="1784" width="9.140625" style="3" customWidth="1"/>
    <col min="1785" max="1785" width="2.7109375" style="3" customWidth="1"/>
    <col min="1786" max="1786" width="42.85546875" style="3" customWidth="1"/>
    <col min="1787" max="1792" width="10.7109375" style="3"/>
    <col min="1793" max="1793" width="59" style="3" customWidth="1"/>
    <col min="1794" max="1807" width="12.7109375" style="3" customWidth="1"/>
    <col min="1808" max="2040" width="9.140625" style="3" customWidth="1"/>
    <col min="2041" max="2041" width="2.7109375" style="3" customWidth="1"/>
    <col min="2042" max="2042" width="42.85546875" style="3" customWidth="1"/>
    <col min="2043" max="2048" width="10.7109375" style="3"/>
    <col min="2049" max="2049" width="59" style="3" customWidth="1"/>
    <col min="2050" max="2063" width="12.7109375" style="3" customWidth="1"/>
    <col min="2064" max="2296" width="9.140625" style="3" customWidth="1"/>
    <col min="2297" max="2297" width="2.7109375" style="3" customWidth="1"/>
    <col min="2298" max="2298" width="42.85546875" style="3" customWidth="1"/>
    <col min="2299" max="2304" width="10.7109375" style="3"/>
    <col min="2305" max="2305" width="59" style="3" customWidth="1"/>
    <col min="2306" max="2319" width="12.7109375" style="3" customWidth="1"/>
    <col min="2320" max="2552" width="9.140625" style="3" customWidth="1"/>
    <col min="2553" max="2553" width="2.7109375" style="3" customWidth="1"/>
    <col min="2554" max="2554" width="42.85546875" style="3" customWidth="1"/>
    <col min="2555" max="2560" width="10.7109375" style="3"/>
    <col min="2561" max="2561" width="59" style="3" customWidth="1"/>
    <col min="2562" max="2575" width="12.7109375" style="3" customWidth="1"/>
    <col min="2576" max="2808" width="9.140625" style="3" customWidth="1"/>
    <col min="2809" max="2809" width="2.7109375" style="3" customWidth="1"/>
    <col min="2810" max="2810" width="42.85546875" style="3" customWidth="1"/>
    <col min="2811" max="2816" width="10.7109375" style="3"/>
    <col min="2817" max="2817" width="59" style="3" customWidth="1"/>
    <col min="2818" max="2831" width="12.7109375" style="3" customWidth="1"/>
    <col min="2832" max="3064" width="9.140625" style="3" customWidth="1"/>
    <col min="3065" max="3065" width="2.7109375" style="3" customWidth="1"/>
    <col min="3066" max="3066" width="42.85546875" style="3" customWidth="1"/>
    <col min="3067" max="3072" width="10.7109375" style="3"/>
    <col min="3073" max="3073" width="59" style="3" customWidth="1"/>
    <col min="3074" max="3087" width="12.7109375" style="3" customWidth="1"/>
    <col min="3088" max="3320" width="9.140625" style="3" customWidth="1"/>
    <col min="3321" max="3321" width="2.7109375" style="3" customWidth="1"/>
    <col min="3322" max="3322" width="42.85546875" style="3" customWidth="1"/>
    <col min="3323" max="3328" width="10.7109375" style="3"/>
    <col min="3329" max="3329" width="59" style="3" customWidth="1"/>
    <col min="3330" max="3343" width="12.7109375" style="3" customWidth="1"/>
    <col min="3344" max="3576" width="9.140625" style="3" customWidth="1"/>
    <col min="3577" max="3577" width="2.7109375" style="3" customWidth="1"/>
    <col min="3578" max="3578" width="42.85546875" style="3" customWidth="1"/>
    <col min="3579" max="3584" width="10.7109375" style="3"/>
    <col min="3585" max="3585" width="59" style="3" customWidth="1"/>
    <col min="3586" max="3599" width="12.7109375" style="3" customWidth="1"/>
    <col min="3600" max="3832" width="9.140625" style="3" customWidth="1"/>
    <col min="3833" max="3833" width="2.7109375" style="3" customWidth="1"/>
    <col min="3834" max="3834" width="42.85546875" style="3" customWidth="1"/>
    <col min="3835" max="3840" width="10.7109375" style="3"/>
    <col min="3841" max="3841" width="59" style="3" customWidth="1"/>
    <col min="3842" max="3855" width="12.7109375" style="3" customWidth="1"/>
    <col min="3856" max="4088" width="9.140625" style="3" customWidth="1"/>
    <col min="4089" max="4089" width="2.7109375" style="3" customWidth="1"/>
    <col min="4090" max="4090" width="42.85546875" style="3" customWidth="1"/>
    <col min="4091" max="4096" width="10.7109375" style="3"/>
    <col min="4097" max="4097" width="59" style="3" customWidth="1"/>
    <col min="4098" max="4111" width="12.7109375" style="3" customWidth="1"/>
    <col min="4112" max="4344" width="9.140625" style="3" customWidth="1"/>
    <col min="4345" max="4345" width="2.7109375" style="3" customWidth="1"/>
    <col min="4346" max="4346" width="42.85546875" style="3" customWidth="1"/>
    <col min="4347" max="4352" width="10.7109375" style="3"/>
    <col min="4353" max="4353" width="59" style="3" customWidth="1"/>
    <col min="4354" max="4367" width="12.7109375" style="3" customWidth="1"/>
    <col min="4368" max="4600" width="9.140625" style="3" customWidth="1"/>
    <col min="4601" max="4601" width="2.7109375" style="3" customWidth="1"/>
    <col min="4602" max="4602" width="42.85546875" style="3" customWidth="1"/>
    <col min="4603" max="4608" width="10.7109375" style="3"/>
    <col min="4609" max="4609" width="59" style="3" customWidth="1"/>
    <col min="4610" max="4623" width="12.7109375" style="3" customWidth="1"/>
    <col min="4624" max="4856" width="9.140625" style="3" customWidth="1"/>
    <col min="4857" max="4857" width="2.7109375" style="3" customWidth="1"/>
    <col min="4858" max="4858" width="42.85546875" style="3" customWidth="1"/>
    <col min="4859" max="4864" width="10.7109375" style="3"/>
    <col min="4865" max="4865" width="59" style="3" customWidth="1"/>
    <col min="4866" max="4879" width="12.7109375" style="3" customWidth="1"/>
    <col min="4880" max="5112" width="9.140625" style="3" customWidth="1"/>
    <col min="5113" max="5113" width="2.7109375" style="3" customWidth="1"/>
    <col min="5114" max="5114" width="42.85546875" style="3" customWidth="1"/>
    <col min="5115" max="5120" width="10.7109375" style="3"/>
    <col min="5121" max="5121" width="59" style="3" customWidth="1"/>
    <col min="5122" max="5135" width="12.7109375" style="3" customWidth="1"/>
    <col min="5136" max="5368" width="9.140625" style="3" customWidth="1"/>
    <col min="5369" max="5369" width="2.7109375" style="3" customWidth="1"/>
    <col min="5370" max="5370" width="42.85546875" style="3" customWidth="1"/>
    <col min="5371" max="5376" width="10.7109375" style="3"/>
    <col min="5377" max="5377" width="59" style="3" customWidth="1"/>
    <col min="5378" max="5391" width="12.7109375" style="3" customWidth="1"/>
    <col min="5392" max="5624" width="9.140625" style="3" customWidth="1"/>
    <col min="5625" max="5625" width="2.7109375" style="3" customWidth="1"/>
    <col min="5626" max="5626" width="42.85546875" style="3" customWidth="1"/>
    <col min="5627" max="5632" width="10.7109375" style="3"/>
    <col min="5633" max="5633" width="59" style="3" customWidth="1"/>
    <col min="5634" max="5647" width="12.7109375" style="3" customWidth="1"/>
    <col min="5648" max="5880" width="9.140625" style="3" customWidth="1"/>
    <col min="5881" max="5881" width="2.7109375" style="3" customWidth="1"/>
    <col min="5882" max="5882" width="42.85546875" style="3" customWidth="1"/>
    <col min="5883" max="5888" width="10.7109375" style="3"/>
    <col min="5889" max="5889" width="59" style="3" customWidth="1"/>
    <col min="5890" max="5903" width="12.7109375" style="3" customWidth="1"/>
    <col min="5904" max="6136" width="9.140625" style="3" customWidth="1"/>
    <col min="6137" max="6137" width="2.7109375" style="3" customWidth="1"/>
    <col min="6138" max="6138" width="42.85546875" style="3" customWidth="1"/>
    <col min="6139" max="6144" width="10.7109375" style="3"/>
    <col min="6145" max="6145" width="59" style="3" customWidth="1"/>
    <col min="6146" max="6159" width="12.7109375" style="3" customWidth="1"/>
    <col min="6160" max="6392" width="9.140625" style="3" customWidth="1"/>
    <col min="6393" max="6393" width="2.7109375" style="3" customWidth="1"/>
    <col min="6394" max="6394" width="42.85546875" style="3" customWidth="1"/>
    <col min="6395" max="6400" width="10.7109375" style="3"/>
    <col min="6401" max="6401" width="59" style="3" customWidth="1"/>
    <col min="6402" max="6415" width="12.7109375" style="3" customWidth="1"/>
    <col min="6416" max="6648" width="9.140625" style="3" customWidth="1"/>
    <col min="6649" max="6649" width="2.7109375" style="3" customWidth="1"/>
    <col min="6650" max="6650" width="42.85546875" style="3" customWidth="1"/>
    <col min="6651" max="6656" width="10.7109375" style="3"/>
    <col min="6657" max="6657" width="59" style="3" customWidth="1"/>
    <col min="6658" max="6671" width="12.7109375" style="3" customWidth="1"/>
    <col min="6672" max="6904" width="9.140625" style="3" customWidth="1"/>
    <col min="6905" max="6905" width="2.7109375" style="3" customWidth="1"/>
    <col min="6906" max="6906" width="42.85546875" style="3" customWidth="1"/>
    <col min="6907" max="6912" width="10.7109375" style="3"/>
    <col min="6913" max="6913" width="59" style="3" customWidth="1"/>
    <col min="6914" max="6927" width="12.7109375" style="3" customWidth="1"/>
    <col min="6928" max="7160" width="9.140625" style="3" customWidth="1"/>
    <col min="7161" max="7161" width="2.7109375" style="3" customWidth="1"/>
    <col min="7162" max="7162" width="42.85546875" style="3" customWidth="1"/>
    <col min="7163" max="7168" width="10.7109375" style="3"/>
    <col min="7169" max="7169" width="59" style="3" customWidth="1"/>
    <col min="7170" max="7183" width="12.7109375" style="3" customWidth="1"/>
    <col min="7184" max="7416" width="9.140625" style="3" customWidth="1"/>
    <col min="7417" max="7417" width="2.7109375" style="3" customWidth="1"/>
    <col min="7418" max="7418" width="42.85546875" style="3" customWidth="1"/>
    <col min="7419" max="7424" width="10.7109375" style="3"/>
    <col min="7425" max="7425" width="59" style="3" customWidth="1"/>
    <col min="7426" max="7439" width="12.7109375" style="3" customWidth="1"/>
    <col min="7440" max="7672" width="9.140625" style="3" customWidth="1"/>
    <col min="7673" max="7673" width="2.7109375" style="3" customWidth="1"/>
    <col min="7674" max="7674" width="42.85546875" style="3" customWidth="1"/>
    <col min="7675" max="7680" width="10.7109375" style="3"/>
    <col min="7681" max="7681" width="59" style="3" customWidth="1"/>
    <col min="7682" max="7695" width="12.7109375" style="3" customWidth="1"/>
    <col min="7696" max="7928" width="9.140625" style="3" customWidth="1"/>
    <col min="7929" max="7929" width="2.7109375" style="3" customWidth="1"/>
    <col min="7930" max="7930" width="42.85546875" style="3" customWidth="1"/>
    <col min="7931" max="7936" width="10.7109375" style="3"/>
    <col min="7937" max="7937" width="59" style="3" customWidth="1"/>
    <col min="7938" max="7951" width="12.7109375" style="3" customWidth="1"/>
    <col min="7952" max="8184" width="9.140625" style="3" customWidth="1"/>
    <col min="8185" max="8185" width="2.7109375" style="3" customWidth="1"/>
    <col min="8186" max="8186" width="42.85546875" style="3" customWidth="1"/>
    <col min="8187" max="8192" width="10.7109375" style="3"/>
    <col min="8193" max="8193" width="59" style="3" customWidth="1"/>
    <col min="8194" max="8207" width="12.7109375" style="3" customWidth="1"/>
    <col min="8208" max="8440" width="9.140625" style="3" customWidth="1"/>
    <col min="8441" max="8441" width="2.7109375" style="3" customWidth="1"/>
    <col min="8442" max="8442" width="42.85546875" style="3" customWidth="1"/>
    <col min="8443" max="8448" width="10.7109375" style="3"/>
    <col min="8449" max="8449" width="59" style="3" customWidth="1"/>
    <col min="8450" max="8463" width="12.7109375" style="3" customWidth="1"/>
    <col min="8464" max="8696" width="9.140625" style="3" customWidth="1"/>
    <col min="8697" max="8697" width="2.7109375" style="3" customWidth="1"/>
    <col min="8698" max="8698" width="42.85546875" style="3" customWidth="1"/>
    <col min="8699" max="8704" width="10.7109375" style="3"/>
    <col min="8705" max="8705" width="59" style="3" customWidth="1"/>
    <col min="8706" max="8719" width="12.7109375" style="3" customWidth="1"/>
    <col min="8720" max="8952" width="9.140625" style="3" customWidth="1"/>
    <col min="8953" max="8953" width="2.7109375" style="3" customWidth="1"/>
    <col min="8954" max="8954" width="42.85546875" style="3" customWidth="1"/>
    <col min="8955" max="8960" width="10.7109375" style="3"/>
    <col min="8961" max="8961" width="59" style="3" customWidth="1"/>
    <col min="8962" max="8975" width="12.7109375" style="3" customWidth="1"/>
    <col min="8976" max="9208" width="9.140625" style="3" customWidth="1"/>
    <col min="9209" max="9209" width="2.7109375" style="3" customWidth="1"/>
    <col min="9210" max="9210" width="42.85546875" style="3" customWidth="1"/>
    <col min="9211" max="9216" width="10.7109375" style="3"/>
    <col min="9217" max="9217" width="59" style="3" customWidth="1"/>
    <col min="9218" max="9231" width="12.7109375" style="3" customWidth="1"/>
    <col min="9232" max="9464" width="9.140625" style="3" customWidth="1"/>
    <col min="9465" max="9465" width="2.7109375" style="3" customWidth="1"/>
    <col min="9466" max="9466" width="42.85546875" style="3" customWidth="1"/>
    <col min="9467" max="9472" width="10.7109375" style="3"/>
    <col min="9473" max="9473" width="59" style="3" customWidth="1"/>
    <col min="9474" max="9487" width="12.7109375" style="3" customWidth="1"/>
    <col min="9488" max="9720" width="9.140625" style="3" customWidth="1"/>
    <col min="9721" max="9721" width="2.7109375" style="3" customWidth="1"/>
    <col min="9722" max="9722" width="42.85546875" style="3" customWidth="1"/>
    <col min="9723" max="9728" width="10.7109375" style="3"/>
    <col min="9729" max="9729" width="59" style="3" customWidth="1"/>
    <col min="9730" max="9743" width="12.7109375" style="3" customWidth="1"/>
    <col min="9744" max="9976" width="9.140625" style="3" customWidth="1"/>
    <col min="9977" max="9977" width="2.7109375" style="3" customWidth="1"/>
    <col min="9978" max="9978" width="42.85546875" style="3" customWidth="1"/>
    <col min="9979" max="9984" width="10.7109375" style="3"/>
    <col min="9985" max="9985" width="59" style="3" customWidth="1"/>
    <col min="9986" max="9999" width="12.7109375" style="3" customWidth="1"/>
    <col min="10000" max="10232" width="9.140625" style="3" customWidth="1"/>
    <col min="10233" max="10233" width="2.7109375" style="3" customWidth="1"/>
    <col min="10234" max="10234" width="42.85546875" style="3" customWidth="1"/>
    <col min="10235" max="10240" width="10.7109375" style="3"/>
    <col min="10241" max="10241" width="59" style="3" customWidth="1"/>
    <col min="10242" max="10255" width="12.7109375" style="3" customWidth="1"/>
    <col min="10256" max="10488" width="9.140625" style="3" customWidth="1"/>
    <col min="10489" max="10489" width="2.7109375" style="3" customWidth="1"/>
    <col min="10490" max="10490" width="42.85546875" style="3" customWidth="1"/>
    <col min="10491" max="10496" width="10.7109375" style="3"/>
    <col min="10497" max="10497" width="59" style="3" customWidth="1"/>
    <col min="10498" max="10511" width="12.7109375" style="3" customWidth="1"/>
    <col min="10512" max="10744" width="9.140625" style="3" customWidth="1"/>
    <col min="10745" max="10745" width="2.7109375" style="3" customWidth="1"/>
    <col min="10746" max="10746" width="42.85546875" style="3" customWidth="1"/>
    <col min="10747" max="10752" width="10.7109375" style="3"/>
    <col min="10753" max="10753" width="59" style="3" customWidth="1"/>
    <col min="10754" max="10767" width="12.7109375" style="3" customWidth="1"/>
    <col min="10768" max="11000" width="9.140625" style="3" customWidth="1"/>
    <col min="11001" max="11001" width="2.7109375" style="3" customWidth="1"/>
    <col min="11002" max="11002" width="42.85546875" style="3" customWidth="1"/>
    <col min="11003" max="11008" width="10.7109375" style="3"/>
    <col min="11009" max="11009" width="59" style="3" customWidth="1"/>
    <col min="11010" max="11023" width="12.7109375" style="3" customWidth="1"/>
    <col min="11024" max="11256" width="9.140625" style="3" customWidth="1"/>
    <col min="11257" max="11257" width="2.7109375" style="3" customWidth="1"/>
    <col min="11258" max="11258" width="42.85546875" style="3" customWidth="1"/>
    <col min="11259" max="11264" width="10.7109375" style="3"/>
    <col min="11265" max="11265" width="59" style="3" customWidth="1"/>
    <col min="11266" max="11279" width="12.7109375" style="3" customWidth="1"/>
    <col min="11280" max="11512" width="9.140625" style="3" customWidth="1"/>
    <col min="11513" max="11513" width="2.7109375" style="3" customWidth="1"/>
    <col min="11514" max="11514" width="42.85546875" style="3" customWidth="1"/>
    <col min="11515" max="11520" width="10.7109375" style="3"/>
    <col min="11521" max="11521" width="59" style="3" customWidth="1"/>
    <col min="11522" max="11535" width="12.7109375" style="3" customWidth="1"/>
    <col min="11536" max="11768" width="9.140625" style="3" customWidth="1"/>
    <col min="11769" max="11769" width="2.7109375" style="3" customWidth="1"/>
    <col min="11770" max="11770" width="42.85546875" style="3" customWidth="1"/>
    <col min="11771" max="11776" width="10.7109375" style="3"/>
    <col min="11777" max="11777" width="59" style="3" customWidth="1"/>
    <col min="11778" max="11791" width="12.7109375" style="3" customWidth="1"/>
    <col min="11792" max="12024" width="9.140625" style="3" customWidth="1"/>
    <col min="12025" max="12025" width="2.7109375" style="3" customWidth="1"/>
    <col min="12026" max="12026" width="42.85546875" style="3" customWidth="1"/>
    <col min="12027" max="12032" width="10.7109375" style="3"/>
    <col min="12033" max="12033" width="59" style="3" customWidth="1"/>
    <col min="12034" max="12047" width="12.7109375" style="3" customWidth="1"/>
    <col min="12048" max="12280" width="9.140625" style="3" customWidth="1"/>
    <col min="12281" max="12281" width="2.7109375" style="3" customWidth="1"/>
    <col min="12282" max="12282" width="42.85546875" style="3" customWidth="1"/>
    <col min="12283" max="12288" width="10.7109375" style="3"/>
    <col min="12289" max="12289" width="59" style="3" customWidth="1"/>
    <col min="12290" max="12303" width="12.7109375" style="3" customWidth="1"/>
    <col min="12304" max="12536" width="9.140625" style="3" customWidth="1"/>
    <col min="12537" max="12537" width="2.7109375" style="3" customWidth="1"/>
    <col min="12538" max="12538" width="42.85546875" style="3" customWidth="1"/>
    <col min="12539" max="12544" width="10.7109375" style="3"/>
    <col min="12545" max="12545" width="59" style="3" customWidth="1"/>
    <col min="12546" max="12559" width="12.7109375" style="3" customWidth="1"/>
    <col min="12560" max="12792" width="9.140625" style="3" customWidth="1"/>
    <col min="12793" max="12793" width="2.7109375" style="3" customWidth="1"/>
    <col min="12794" max="12794" width="42.85546875" style="3" customWidth="1"/>
    <col min="12795" max="12800" width="10.7109375" style="3"/>
    <col min="12801" max="12801" width="59" style="3" customWidth="1"/>
    <col min="12802" max="12815" width="12.7109375" style="3" customWidth="1"/>
    <col min="12816" max="13048" width="9.140625" style="3" customWidth="1"/>
    <col min="13049" max="13049" width="2.7109375" style="3" customWidth="1"/>
    <col min="13050" max="13050" width="42.85546875" style="3" customWidth="1"/>
    <col min="13051" max="13056" width="10.7109375" style="3"/>
    <col min="13057" max="13057" width="59" style="3" customWidth="1"/>
    <col min="13058" max="13071" width="12.7109375" style="3" customWidth="1"/>
    <col min="13072" max="13304" width="9.140625" style="3" customWidth="1"/>
    <col min="13305" max="13305" width="2.7109375" style="3" customWidth="1"/>
    <col min="13306" max="13306" width="42.85546875" style="3" customWidth="1"/>
    <col min="13307" max="13312" width="10.7109375" style="3"/>
    <col min="13313" max="13313" width="59" style="3" customWidth="1"/>
    <col min="13314" max="13327" width="12.7109375" style="3" customWidth="1"/>
    <col min="13328" max="13560" width="9.140625" style="3" customWidth="1"/>
    <col min="13561" max="13561" width="2.7109375" style="3" customWidth="1"/>
    <col min="13562" max="13562" width="42.85546875" style="3" customWidth="1"/>
    <col min="13563" max="13568" width="10.7109375" style="3"/>
    <col min="13569" max="13569" width="59" style="3" customWidth="1"/>
    <col min="13570" max="13583" width="12.7109375" style="3" customWidth="1"/>
    <col min="13584" max="13816" width="9.140625" style="3" customWidth="1"/>
    <col min="13817" max="13817" width="2.7109375" style="3" customWidth="1"/>
    <col min="13818" max="13818" width="42.85546875" style="3" customWidth="1"/>
    <col min="13819" max="13824" width="10.7109375" style="3"/>
    <col min="13825" max="13825" width="59" style="3" customWidth="1"/>
    <col min="13826" max="13839" width="12.7109375" style="3" customWidth="1"/>
    <col min="13840" max="14072" width="9.140625" style="3" customWidth="1"/>
    <col min="14073" max="14073" width="2.7109375" style="3" customWidth="1"/>
    <col min="14074" max="14074" width="42.85546875" style="3" customWidth="1"/>
    <col min="14075" max="14080" width="10.7109375" style="3"/>
    <col min="14081" max="14081" width="59" style="3" customWidth="1"/>
    <col min="14082" max="14095" width="12.7109375" style="3" customWidth="1"/>
    <col min="14096" max="14328" width="9.140625" style="3" customWidth="1"/>
    <col min="14329" max="14329" width="2.7109375" style="3" customWidth="1"/>
    <col min="14330" max="14330" width="42.85546875" style="3" customWidth="1"/>
    <col min="14331" max="14336" width="10.7109375" style="3"/>
    <col min="14337" max="14337" width="59" style="3" customWidth="1"/>
    <col min="14338" max="14351" width="12.7109375" style="3" customWidth="1"/>
    <col min="14352" max="14584" width="9.140625" style="3" customWidth="1"/>
    <col min="14585" max="14585" width="2.7109375" style="3" customWidth="1"/>
    <col min="14586" max="14586" width="42.85546875" style="3" customWidth="1"/>
    <col min="14587" max="14592" width="10.7109375" style="3"/>
    <col min="14593" max="14593" width="59" style="3" customWidth="1"/>
    <col min="14594" max="14607" width="12.7109375" style="3" customWidth="1"/>
    <col min="14608" max="14840" width="9.140625" style="3" customWidth="1"/>
    <col min="14841" max="14841" width="2.7109375" style="3" customWidth="1"/>
    <col min="14842" max="14842" width="42.85546875" style="3" customWidth="1"/>
    <col min="14843" max="14848" width="10.7109375" style="3"/>
    <col min="14849" max="14849" width="59" style="3" customWidth="1"/>
    <col min="14850" max="14863" width="12.7109375" style="3" customWidth="1"/>
    <col min="14864" max="15096" width="9.140625" style="3" customWidth="1"/>
    <col min="15097" max="15097" width="2.7109375" style="3" customWidth="1"/>
    <col min="15098" max="15098" width="42.85546875" style="3" customWidth="1"/>
    <col min="15099" max="15104" width="10.7109375" style="3"/>
    <col min="15105" max="15105" width="59" style="3" customWidth="1"/>
    <col min="15106" max="15119" width="12.7109375" style="3" customWidth="1"/>
    <col min="15120" max="15352" width="9.140625" style="3" customWidth="1"/>
    <col min="15353" max="15353" width="2.7109375" style="3" customWidth="1"/>
    <col min="15354" max="15354" width="42.85546875" style="3" customWidth="1"/>
    <col min="15355" max="15360" width="10.7109375" style="3"/>
    <col min="15361" max="15361" width="59" style="3" customWidth="1"/>
    <col min="15362" max="15375" width="12.7109375" style="3" customWidth="1"/>
    <col min="15376" max="15608" width="9.140625" style="3" customWidth="1"/>
    <col min="15609" max="15609" width="2.7109375" style="3" customWidth="1"/>
    <col min="15610" max="15610" width="42.85546875" style="3" customWidth="1"/>
    <col min="15611" max="15616" width="10.7109375" style="3"/>
    <col min="15617" max="15617" width="59" style="3" customWidth="1"/>
    <col min="15618" max="15631" width="12.7109375" style="3" customWidth="1"/>
    <col min="15632" max="15864" width="9.140625" style="3" customWidth="1"/>
    <col min="15865" max="15865" width="2.7109375" style="3" customWidth="1"/>
    <col min="15866" max="15866" width="42.85546875" style="3" customWidth="1"/>
    <col min="15867" max="15872" width="10.7109375" style="3"/>
    <col min="15873" max="15873" width="59" style="3" customWidth="1"/>
    <col min="15874" max="15887" width="12.7109375" style="3" customWidth="1"/>
    <col min="15888" max="16120" width="9.140625" style="3" customWidth="1"/>
    <col min="16121" max="16121" width="2.7109375" style="3" customWidth="1"/>
    <col min="16122" max="16122" width="42.85546875" style="3" customWidth="1"/>
    <col min="16123" max="16128" width="10.7109375" style="3"/>
    <col min="16129" max="16129" width="59" style="3" customWidth="1"/>
    <col min="16130" max="16143" width="12.7109375" style="3" customWidth="1"/>
    <col min="16144" max="16376" width="9.140625" style="3" customWidth="1"/>
    <col min="16377" max="16377" width="2.7109375" style="3" customWidth="1"/>
    <col min="16378" max="16378" width="42.85546875" style="3" customWidth="1"/>
    <col min="16379" max="16384" width="10.7109375" style="3"/>
  </cols>
  <sheetData>
    <row r="1" spans="1:15" ht="16.5" thickTop="1" thickBot="1" x14ac:dyDescent="0.3">
      <c r="A1" s="375" t="str">
        <f>IF('Detalhamento Custos e Despesas'!A1:C1="Digite a Razão Social da empresa aqui","",'Detalhamento Custos e Despesas'!A1:C1)</f>
        <v/>
      </c>
    </row>
    <row r="2" spans="1:15" ht="15.75" thickTop="1" x14ac:dyDescent="0.25">
      <c r="A2" s="376" t="s">
        <v>108</v>
      </c>
      <c r="B2" s="377" t="str">
        <f>IF('Detalhamento Custos e Despesas'!L1="","",'Detalhamento Custos e Despesas'!L1)</f>
        <v>01/01/0001</v>
      </c>
    </row>
    <row r="3" spans="1:15" ht="19.5" customHeight="1" thickBot="1" x14ac:dyDescent="0.3">
      <c r="A3" s="700" t="s">
        <v>109</v>
      </c>
      <c r="B3" s="701"/>
      <c r="C3" s="701"/>
      <c r="D3" s="701"/>
      <c r="E3" s="701"/>
      <c r="F3" s="701"/>
      <c r="G3" s="701"/>
      <c r="H3" s="701"/>
      <c r="I3" s="701"/>
      <c r="J3" s="701"/>
      <c r="K3" s="701"/>
      <c r="L3" s="701"/>
      <c r="M3" s="701"/>
      <c r="N3" s="701"/>
      <c r="O3" s="701"/>
    </row>
    <row r="4" spans="1:15" ht="16.5" customHeight="1" thickTop="1" thickBot="1" x14ac:dyDescent="0.25">
      <c r="A4" s="706" t="str">
        <f>IF('Detalhamento Custos e Despesas'!F1="Valores em (especificar a unidade)","",'Detalhamento Custos e Despesas'!F1)</f>
        <v/>
      </c>
      <c r="B4" s="709" t="s">
        <v>110</v>
      </c>
      <c r="C4" s="709"/>
      <c r="D4" s="709"/>
      <c r="E4" s="710" t="s">
        <v>111</v>
      </c>
      <c r="F4" s="711"/>
      <c r="G4" s="711"/>
      <c r="H4" s="711"/>
      <c r="I4" s="711"/>
      <c r="J4" s="711"/>
      <c r="K4" s="711"/>
      <c r="L4" s="711"/>
      <c r="M4" s="711"/>
      <c r="N4" s="711"/>
      <c r="O4" s="712"/>
    </row>
    <row r="5" spans="1:15" ht="15.75" customHeight="1" thickTop="1" thickBot="1" x14ac:dyDescent="0.25">
      <c r="A5" s="707"/>
      <c r="B5" s="709"/>
      <c r="C5" s="709"/>
      <c r="D5" s="709"/>
      <c r="E5" s="713"/>
      <c r="F5" s="714"/>
      <c r="G5" s="714"/>
      <c r="H5" s="714"/>
      <c r="I5" s="714"/>
      <c r="J5" s="714"/>
      <c r="K5" s="714"/>
      <c r="L5" s="714"/>
      <c r="M5" s="714"/>
      <c r="N5" s="714"/>
      <c r="O5" s="715"/>
    </row>
    <row r="6" spans="1:15" ht="16.5" thickTop="1" thickBot="1" x14ac:dyDescent="0.3">
      <c r="A6" s="708"/>
      <c r="B6" s="6" t="s">
        <v>68</v>
      </c>
      <c r="C6" s="6" t="s">
        <v>69</v>
      </c>
      <c r="D6" s="6" t="s">
        <v>96</v>
      </c>
      <c r="E6" s="61" t="str">
        <f>'Detalhamento Custos e Despesas'!B3</f>
        <v>Ano 1</v>
      </c>
      <c r="F6" s="61" t="str">
        <f>'Detalhamento Custos e Despesas'!C3</f>
        <v>Ano 2</v>
      </c>
      <c r="G6" s="61" t="str">
        <f>'Detalhamento Custos e Despesas'!D3</f>
        <v>Ano 3</v>
      </c>
      <c r="H6" s="61" t="str">
        <f>'Detalhamento Custos e Despesas'!E3</f>
        <v>Ano 4</v>
      </c>
      <c r="I6" s="61" t="str">
        <f>'Detalhamento Custos e Despesas'!F3</f>
        <v>Ano 5</v>
      </c>
      <c r="J6" s="61" t="str">
        <f>'Detalhamento Custos e Despesas'!G3</f>
        <v>Ano 6</v>
      </c>
      <c r="K6" s="61" t="str">
        <f>'Detalhamento Custos e Despesas'!H3</f>
        <v>Ano 7</v>
      </c>
      <c r="L6" s="61" t="str">
        <f>'Detalhamento Custos e Despesas'!I3</f>
        <v>Ano 8</v>
      </c>
      <c r="M6" s="61" t="str">
        <f>'Detalhamento Custos e Despesas'!J3</f>
        <v>Ano 9</v>
      </c>
      <c r="N6" s="61" t="str">
        <f>'Detalhamento Custos e Despesas'!K3</f>
        <v>Ano 10</v>
      </c>
      <c r="O6" s="61" t="str">
        <f>'Detalhamento Custos e Despesas'!L3</f>
        <v>Ano 11</v>
      </c>
    </row>
    <row r="7" spans="1:15" s="4" customFormat="1" ht="16.5" thickTop="1" thickBot="1" x14ac:dyDescent="0.3">
      <c r="A7" s="8" t="s">
        <v>112</v>
      </c>
      <c r="B7" s="10"/>
      <c r="C7" s="10"/>
      <c r="D7" s="10"/>
      <c r="E7" s="10"/>
      <c r="F7" s="10"/>
      <c r="G7" s="10"/>
      <c r="H7" s="10"/>
      <c r="I7" s="10"/>
      <c r="J7" s="10"/>
      <c r="K7" s="10"/>
      <c r="L7" s="10"/>
      <c r="M7" s="10"/>
      <c r="N7" s="10"/>
      <c r="O7" s="10"/>
    </row>
    <row r="8" spans="1:15" s="378" customFormat="1" ht="16.5" thickTop="1" thickBot="1" x14ac:dyDescent="0.3">
      <c r="A8" s="8" t="s">
        <v>113</v>
      </c>
      <c r="B8" s="10"/>
      <c r="C8" s="10"/>
      <c r="D8" s="10"/>
      <c r="E8" s="10"/>
      <c r="F8" s="10"/>
      <c r="G8" s="10"/>
      <c r="H8" s="10"/>
      <c r="I8" s="10"/>
      <c r="J8" s="10"/>
      <c r="K8" s="10"/>
      <c r="L8" s="10"/>
      <c r="M8" s="10"/>
      <c r="N8" s="10"/>
      <c r="O8" s="10"/>
    </row>
    <row r="9" spans="1:15" s="378" customFormat="1" ht="16.5" thickTop="1" thickBot="1" x14ac:dyDescent="0.3">
      <c r="A9" s="8" t="s">
        <v>114</v>
      </c>
      <c r="B9" s="10"/>
      <c r="C9" s="10"/>
      <c r="D9" s="10"/>
      <c r="E9" s="10"/>
      <c r="F9" s="10"/>
      <c r="G9" s="10"/>
      <c r="H9" s="10"/>
      <c r="I9" s="10"/>
      <c r="J9" s="10"/>
      <c r="K9" s="10"/>
      <c r="L9" s="10"/>
      <c r="M9" s="10"/>
      <c r="N9" s="10"/>
      <c r="O9" s="10"/>
    </row>
    <row r="10" spans="1:15" s="378" customFormat="1" ht="16.5" thickTop="1" thickBot="1" x14ac:dyDescent="0.3">
      <c r="A10" s="9" t="s">
        <v>115</v>
      </c>
      <c r="B10" s="43">
        <f t="shared" ref="B10:O10" si="0">B7-B8-B9</f>
        <v>0</v>
      </c>
      <c r="C10" s="43">
        <f t="shared" si="0"/>
        <v>0</v>
      </c>
      <c r="D10" s="43">
        <f t="shared" si="0"/>
        <v>0</v>
      </c>
      <c r="E10" s="43">
        <f t="shared" si="0"/>
        <v>0</v>
      </c>
      <c r="F10" s="43">
        <f t="shared" si="0"/>
        <v>0</v>
      </c>
      <c r="G10" s="43">
        <f t="shared" si="0"/>
        <v>0</v>
      </c>
      <c r="H10" s="43">
        <f t="shared" si="0"/>
        <v>0</v>
      </c>
      <c r="I10" s="43">
        <f t="shared" si="0"/>
        <v>0</v>
      </c>
      <c r="J10" s="43">
        <f t="shared" si="0"/>
        <v>0</v>
      </c>
      <c r="K10" s="43">
        <f t="shared" si="0"/>
        <v>0</v>
      </c>
      <c r="L10" s="43">
        <f t="shared" si="0"/>
        <v>0</v>
      </c>
      <c r="M10" s="43">
        <f t="shared" si="0"/>
        <v>0</v>
      </c>
      <c r="N10" s="43">
        <f t="shared" si="0"/>
        <v>0</v>
      </c>
      <c r="O10" s="43">
        <f t="shared" si="0"/>
        <v>0</v>
      </c>
    </row>
    <row r="11" spans="1:15" s="5" customFormat="1" ht="16.5" thickTop="1" thickBot="1" x14ac:dyDescent="0.3">
      <c r="A11" s="8" t="s">
        <v>116</v>
      </c>
      <c r="B11" s="10"/>
      <c r="C11" s="10"/>
      <c r="D11" s="10"/>
      <c r="E11" s="605">
        <f>'Detalhamento Custos e Despesas'!B17</f>
        <v>0</v>
      </c>
      <c r="F11" s="605">
        <f>'Detalhamento Custos e Despesas'!C17</f>
        <v>0</v>
      </c>
      <c r="G11" s="605">
        <f>'Detalhamento Custos e Despesas'!D17</f>
        <v>0</v>
      </c>
      <c r="H11" s="605">
        <f>'Detalhamento Custos e Despesas'!E17</f>
        <v>0</v>
      </c>
      <c r="I11" s="605">
        <f>'Detalhamento Custos e Despesas'!F17</f>
        <v>0</v>
      </c>
      <c r="J11" s="605">
        <f>'Detalhamento Custos e Despesas'!G17</f>
        <v>0</v>
      </c>
      <c r="K11" s="605">
        <f>'Detalhamento Custos e Despesas'!H17</f>
        <v>0</v>
      </c>
      <c r="L11" s="605">
        <f>'Detalhamento Custos e Despesas'!I17</f>
        <v>0</v>
      </c>
      <c r="M11" s="605">
        <f>'Detalhamento Custos e Despesas'!J17</f>
        <v>0</v>
      </c>
      <c r="N11" s="605">
        <f>'Detalhamento Custos e Despesas'!K17</f>
        <v>0</v>
      </c>
      <c r="O11" s="605">
        <f>'Detalhamento Custos e Despesas'!L17</f>
        <v>0</v>
      </c>
    </row>
    <row r="12" spans="1:15" s="4" customFormat="1" ht="16.5" thickTop="1" thickBot="1" x14ac:dyDescent="0.3">
      <c r="A12" s="9" t="s">
        <v>117</v>
      </c>
      <c r="B12" s="43">
        <f t="shared" ref="B12:O12" si="1">B10-B11</f>
        <v>0</v>
      </c>
      <c r="C12" s="43">
        <f t="shared" si="1"/>
        <v>0</v>
      </c>
      <c r="D12" s="43">
        <f t="shared" si="1"/>
        <v>0</v>
      </c>
      <c r="E12" s="43">
        <f t="shared" si="1"/>
        <v>0</v>
      </c>
      <c r="F12" s="43">
        <f t="shared" si="1"/>
        <v>0</v>
      </c>
      <c r="G12" s="43">
        <f t="shared" si="1"/>
        <v>0</v>
      </c>
      <c r="H12" s="43">
        <f t="shared" si="1"/>
        <v>0</v>
      </c>
      <c r="I12" s="43">
        <f t="shared" si="1"/>
        <v>0</v>
      </c>
      <c r="J12" s="43">
        <f t="shared" si="1"/>
        <v>0</v>
      </c>
      <c r="K12" s="43">
        <f t="shared" si="1"/>
        <v>0</v>
      </c>
      <c r="L12" s="43">
        <f t="shared" si="1"/>
        <v>0</v>
      </c>
      <c r="M12" s="43">
        <f t="shared" si="1"/>
        <v>0</v>
      </c>
      <c r="N12" s="43">
        <f t="shared" si="1"/>
        <v>0</v>
      </c>
      <c r="O12" s="43">
        <f t="shared" si="1"/>
        <v>0</v>
      </c>
    </row>
    <row r="13" spans="1:15" s="5" customFormat="1" ht="16.5" thickTop="1" thickBot="1" x14ac:dyDescent="0.3">
      <c r="A13" s="8" t="s">
        <v>118</v>
      </c>
      <c r="B13" s="10"/>
      <c r="C13" s="10"/>
      <c r="D13" s="10"/>
      <c r="E13" s="605">
        <f>'Detalhamento Custos e Despesas'!B33</f>
        <v>0</v>
      </c>
      <c r="F13" s="605">
        <f>'Detalhamento Custos e Despesas'!C33</f>
        <v>0</v>
      </c>
      <c r="G13" s="605">
        <f>'Detalhamento Custos e Despesas'!D33</f>
        <v>0</v>
      </c>
      <c r="H13" s="605">
        <f>'Detalhamento Custos e Despesas'!E33</f>
        <v>0</v>
      </c>
      <c r="I13" s="605">
        <f>'Detalhamento Custos e Despesas'!F33</f>
        <v>0</v>
      </c>
      <c r="J13" s="605">
        <f>'Detalhamento Custos e Despesas'!G33</f>
        <v>0</v>
      </c>
      <c r="K13" s="605">
        <f>'Detalhamento Custos e Despesas'!H33</f>
        <v>0</v>
      </c>
      <c r="L13" s="605">
        <f>'Detalhamento Custos e Despesas'!I33</f>
        <v>0</v>
      </c>
      <c r="M13" s="605">
        <f>'Detalhamento Custos e Despesas'!J33</f>
        <v>0</v>
      </c>
      <c r="N13" s="605">
        <f>'Detalhamento Custos e Despesas'!K33</f>
        <v>0</v>
      </c>
      <c r="O13" s="605">
        <f>'Detalhamento Custos e Despesas'!L33</f>
        <v>0</v>
      </c>
    </row>
    <row r="14" spans="1:15" s="5" customFormat="1" ht="16.5" thickTop="1" thickBot="1" x14ac:dyDescent="0.3">
      <c r="A14" s="8" t="s">
        <v>119</v>
      </c>
      <c r="B14" s="10"/>
      <c r="C14" s="10"/>
      <c r="D14" s="10"/>
      <c r="E14" s="10"/>
      <c r="F14" s="10"/>
      <c r="G14" s="10"/>
      <c r="H14" s="10"/>
      <c r="I14" s="10"/>
      <c r="J14" s="10"/>
      <c r="K14" s="10"/>
      <c r="L14" s="10"/>
      <c r="M14" s="10"/>
      <c r="N14" s="10"/>
      <c r="O14" s="10"/>
    </row>
    <row r="15" spans="1:15" s="5" customFormat="1" ht="16.5" thickTop="1" thickBot="1" x14ac:dyDescent="0.3">
      <c r="A15" s="8" t="s">
        <v>120</v>
      </c>
      <c r="B15" s="10"/>
      <c r="C15" s="10"/>
      <c r="D15" s="10"/>
      <c r="E15" s="10"/>
      <c r="F15" s="10"/>
      <c r="G15" s="10"/>
      <c r="H15" s="10"/>
      <c r="I15" s="10"/>
      <c r="J15" s="10"/>
      <c r="K15" s="10"/>
      <c r="L15" s="10"/>
      <c r="M15" s="10"/>
      <c r="N15" s="10"/>
      <c r="O15" s="10"/>
    </row>
    <row r="16" spans="1:15" s="5" customFormat="1" ht="16.5" thickTop="1" thickBot="1" x14ac:dyDescent="0.3">
      <c r="A16" s="8" t="s">
        <v>121</v>
      </c>
      <c r="B16" s="10"/>
      <c r="C16" s="10"/>
      <c r="D16" s="10"/>
      <c r="E16" s="62">
        <f>'3 AP'!G33</f>
        <v>0</v>
      </c>
      <c r="F16" s="62">
        <f>'3 AP'!H33</f>
        <v>0</v>
      </c>
      <c r="G16" s="62">
        <f>'3 AP'!I33</f>
        <v>0</v>
      </c>
      <c r="H16" s="62">
        <f>'3 AP'!J33</f>
        <v>0</v>
      </c>
      <c r="I16" s="62">
        <f>'3 AP'!K33</f>
        <v>0</v>
      </c>
      <c r="J16" s="62">
        <f>'3 AP'!L33</f>
        <v>0</v>
      </c>
      <c r="K16" s="62">
        <f>'3 AP'!M33</f>
        <v>0</v>
      </c>
      <c r="L16" s="62">
        <f>'3 AP'!N33</f>
        <v>0</v>
      </c>
      <c r="M16" s="62">
        <f>'3 AP'!O33</f>
        <v>0</v>
      </c>
      <c r="N16" s="62">
        <f>'3 AP'!P33</f>
        <v>0</v>
      </c>
      <c r="O16" s="62">
        <f>'3 AP'!Q33</f>
        <v>0</v>
      </c>
    </row>
    <row r="17" spans="1:15" s="5" customFormat="1" ht="16.5" thickTop="1" thickBot="1" x14ac:dyDescent="0.3">
      <c r="A17" s="9" t="s">
        <v>122</v>
      </c>
      <c r="B17" s="43">
        <f>B12-B13+B14-B15-B16</f>
        <v>0</v>
      </c>
      <c r="C17" s="43">
        <f t="shared" ref="C17:O17" si="2">C12-C13+C14-C15-C16</f>
        <v>0</v>
      </c>
      <c r="D17" s="43">
        <f t="shared" si="2"/>
        <v>0</v>
      </c>
      <c r="E17" s="43">
        <f t="shared" si="2"/>
        <v>0</v>
      </c>
      <c r="F17" s="43">
        <f t="shared" si="2"/>
        <v>0</v>
      </c>
      <c r="G17" s="43">
        <f t="shared" si="2"/>
        <v>0</v>
      </c>
      <c r="H17" s="43">
        <f t="shared" si="2"/>
        <v>0</v>
      </c>
      <c r="I17" s="43">
        <f t="shared" si="2"/>
        <v>0</v>
      </c>
      <c r="J17" s="43">
        <f t="shared" si="2"/>
        <v>0</v>
      </c>
      <c r="K17" s="43">
        <f t="shared" si="2"/>
        <v>0</v>
      </c>
      <c r="L17" s="43">
        <f t="shared" si="2"/>
        <v>0</v>
      </c>
      <c r="M17" s="43">
        <f t="shared" si="2"/>
        <v>0</v>
      </c>
      <c r="N17" s="43">
        <f t="shared" si="2"/>
        <v>0</v>
      </c>
      <c r="O17" s="43">
        <f t="shared" si="2"/>
        <v>0</v>
      </c>
    </row>
    <row r="18" spans="1:15" s="5" customFormat="1" ht="16.5" thickTop="1" thickBot="1" x14ac:dyDescent="0.3">
      <c r="A18" s="8" t="s">
        <v>123</v>
      </c>
      <c r="B18" s="10"/>
      <c r="C18" s="10"/>
      <c r="D18" s="10"/>
      <c r="E18" s="10"/>
      <c r="F18" s="10"/>
      <c r="G18" s="10"/>
      <c r="H18" s="10"/>
      <c r="I18" s="10"/>
      <c r="J18" s="10"/>
      <c r="K18" s="10"/>
      <c r="L18" s="10"/>
      <c r="M18" s="10"/>
      <c r="N18" s="10"/>
      <c r="O18" s="10"/>
    </row>
    <row r="19" spans="1:15" s="5" customFormat="1" ht="16.5" thickTop="1" thickBot="1" x14ac:dyDescent="0.3">
      <c r="A19" s="8" t="s">
        <v>124</v>
      </c>
      <c r="B19" s="10"/>
      <c r="C19" s="10"/>
      <c r="D19" s="10"/>
      <c r="E19" s="62">
        <f>CALC!D18</f>
        <v>0</v>
      </c>
      <c r="F19" s="62">
        <f>CALC!E18</f>
        <v>0</v>
      </c>
      <c r="G19" s="62">
        <f>CALC!F18</f>
        <v>0</v>
      </c>
      <c r="H19" s="62">
        <f>CALC!G18</f>
        <v>0</v>
      </c>
      <c r="I19" s="62">
        <f>CALC!H18</f>
        <v>0</v>
      </c>
      <c r="J19" s="62">
        <f>CALC!I18</f>
        <v>0</v>
      </c>
      <c r="K19" s="62">
        <f>CALC!J18</f>
        <v>0</v>
      </c>
      <c r="L19" s="62">
        <f>CALC!K18</f>
        <v>0</v>
      </c>
      <c r="M19" s="62">
        <f>CALC!L18</f>
        <v>0</v>
      </c>
      <c r="N19" s="62">
        <f>CALC!M18</f>
        <v>0</v>
      </c>
      <c r="O19" s="62">
        <f>CALC!N18</f>
        <v>0</v>
      </c>
    </row>
    <row r="20" spans="1:15" s="5" customFormat="1" ht="16.5" thickTop="1" thickBot="1" x14ac:dyDescent="0.3">
      <c r="A20" s="9" t="s">
        <v>125</v>
      </c>
      <c r="B20" s="43">
        <f t="shared" ref="B20:O20" si="3">B17+B18-B19</f>
        <v>0</v>
      </c>
      <c r="C20" s="43">
        <f t="shared" si="3"/>
        <v>0</v>
      </c>
      <c r="D20" s="43">
        <f t="shared" si="3"/>
        <v>0</v>
      </c>
      <c r="E20" s="43">
        <f t="shared" si="3"/>
        <v>0</v>
      </c>
      <c r="F20" s="43">
        <f t="shared" si="3"/>
        <v>0</v>
      </c>
      <c r="G20" s="43">
        <f t="shared" si="3"/>
        <v>0</v>
      </c>
      <c r="H20" s="43">
        <f t="shared" si="3"/>
        <v>0</v>
      </c>
      <c r="I20" s="43">
        <f t="shared" si="3"/>
        <v>0</v>
      </c>
      <c r="J20" s="43">
        <f t="shared" si="3"/>
        <v>0</v>
      </c>
      <c r="K20" s="43">
        <f t="shared" si="3"/>
        <v>0</v>
      </c>
      <c r="L20" s="43">
        <f t="shared" si="3"/>
        <v>0</v>
      </c>
      <c r="M20" s="43">
        <f t="shared" si="3"/>
        <v>0</v>
      </c>
      <c r="N20" s="43">
        <f t="shared" si="3"/>
        <v>0</v>
      </c>
      <c r="O20" s="43">
        <f t="shared" si="3"/>
        <v>0</v>
      </c>
    </row>
    <row r="21" spans="1:15" ht="16.5" thickTop="1" thickBot="1" x14ac:dyDescent="0.3">
      <c r="A21" s="8" t="s">
        <v>126</v>
      </c>
      <c r="B21" s="10"/>
      <c r="C21" s="10"/>
      <c r="D21" s="10"/>
      <c r="E21" s="10"/>
      <c r="F21" s="10"/>
      <c r="G21" s="10"/>
      <c r="H21" s="10"/>
      <c r="I21" s="10"/>
      <c r="J21" s="10"/>
      <c r="K21" s="10"/>
      <c r="L21" s="10"/>
      <c r="M21" s="10"/>
      <c r="N21" s="10"/>
      <c r="O21" s="10"/>
    </row>
    <row r="22" spans="1:15" ht="16.5" thickTop="1" thickBot="1" x14ac:dyDescent="0.3">
      <c r="A22" s="8" t="s">
        <v>127</v>
      </c>
      <c r="B22" s="10"/>
      <c r="C22" s="10"/>
      <c r="D22" s="10"/>
      <c r="E22" s="10"/>
      <c r="F22" s="10"/>
      <c r="G22" s="10"/>
      <c r="H22" s="10"/>
      <c r="I22" s="10"/>
      <c r="J22" s="10"/>
      <c r="K22" s="10"/>
      <c r="L22" s="10"/>
      <c r="M22" s="10"/>
      <c r="N22" s="10"/>
      <c r="O22" s="10"/>
    </row>
    <row r="23" spans="1:15" s="5" customFormat="1" ht="16.5" thickTop="1" thickBot="1" x14ac:dyDescent="0.3">
      <c r="A23" s="9" t="s">
        <v>128</v>
      </c>
      <c r="B23" s="43">
        <f t="shared" ref="B23:O23" si="4">B20-B21-B22</f>
        <v>0</v>
      </c>
      <c r="C23" s="43">
        <f t="shared" si="4"/>
        <v>0</v>
      </c>
      <c r="D23" s="43">
        <f t="shared" si="4"/>
        <v>0</v>
      </c>
      <c r="E23" s="43">
        <f t="shared" si="4"/>
        <v>0</v>
      </c>
      <c r="F23" s="43">
        <f t="shared" si="4"/>
        <v>0</v>
      </c>
      <c r="G23" s="43">
        <f t="shared" si="4"/>
        <v>0</v>
      </c>
      <c r="H23" s="43">
        <f t="shared" si="4"/>
        <v>0</v>
      </c>
      <c r="I23" s="43">
        <f t="shared" si="4"/>
        <v>0</v>
      </c>
      <c r="J23" s="43">
        <f t="shared" si="4"/>
        <v>0</v>
      </c>
      <c r="K23" s="43">
        <f t="shared" si="4"/>
        <v>0</v>
      </c>
      <c r="L23" s="43">
        <f t="shared" si="4"/>
        <v>0</v>
      </c>
      <c r="M23" s="43">
        <f t="shared" si="4"/>
        <v>0</v>
      </c>
      <c r="N23" s="43">
        <f t="shared" si="4"/>
        <v>0</v>
      </c>
      <c r="O23" s="43">
        <f t="shared" si="4"/>
        <v>0</v>
      </c>
    </row>
    <row r="24" spans="1:15" ht="16.5" thickTop="1" thickBot="1" x14ac:dyDescent="0.3">
      <c r="A24" s="9"/>
      <c r="B24" s="379"/>
      <c r="C24" s="379"/>
      <c r="D24" s="379"/>
      <c r="E24" s="379"/>
      <c r="F24" s="379"/>
      <c r="G24" s="379"/>
      <c r="H24" s="379"/>
      <c r="I24" s="379"/>
      <c r="J24" s="379"/>
      <c r="K24" s="379"/>
      <c r="L24" s="379"/>
      <c r="M24" s="379"/>
      <c r="N24" s="379"/>
      <c r="O24" s="380"/>
    </row>
    <row r="25" spans="1:15" s="5" customFormat="1" ht="16.5" thickTop="1" thickBot="1" x14ac:dyDescent="0.3">
      <c r="A25" s="8" t="s">
        <v>129</v>
      </c>
      <c r="B25" s="381" t="str">
        <f>IFERROR(B26/B23,"")</f>
        <v/>
      </c>
      <c r="C25" s="381" t="str">
        <f>IFERROR(C26/C23,"")</f>
        <v/>
      </c>
      <c r="D25" s="381" t="str">
        <f>IFERROR(D26/D23,"")</f>
        <v/>
      </c>
      <c r="E25" s="11"/>
      <c r="F25" s="11"/>
      <c r="G25" s="11"/>
      <c r="H25" s="11"/>
      <c r="I25" s="11"/>
      <c r="J25" s="11"/>
      <c r="K25" s="11"/>
      <c r="L25" s="11"/>
      <c r="M25" s="11"/>
      <c r="N25" s="11"/>
      <c r="O25" s="11"/>
    </row>
    <row r="26" spans="1:15" s="5" customFormat="1" ht="16.5" thickTop="1" thickBot="1" x14ac:dyDescent="0.3">
      <c r="A26" s="8" t="s">
        <v>130</v>
      </c>
      <c r="B26" s="382"/>
      <c r="C26" s="382"/>
      <c r="D26" s="382"/>
      <c r="E26" s="383">
        <f>ROUNDDOWN(E23*E25,0)</f>
        <v>0</v>
      </c>
      <c r="F26" s="383">
        <f t="shared" ref="F26:O26" si="5">ROUNDDOWN(F23*F25,0)</f>
        <v>0</v>
      </c>
      <c r="G26" s="383">
        <f t="shared" si="5"/>
        <v>0</v>
      </c>
      <c r="H26" s="383">
        <f t="shared" si="5"/>
        <v>0</v>
      </c>
      <c r="I26" s="383">
        <f t="shared" si="5"/>
        <v>0</v>
      </c>
      <c r="J26" s="383">
        <f t="shared" si="5"/>
        <v>0</v>
      </c>
      <c r="K26" s="383">
        <f t="shared" si="5"/>
        <v>0</v>
      </c>
      <c r="L26" s="383">
        <f t="shared" si="5"/>
        <v>0</v>
      </c>
      <c r="M26" s="383">
        <f t="shared" si="5"/>
        <v>0</v>
      </c>
      <c r="N26" s="383">
        <f t="shared" si="5"/>
        <v>0</v>
      </c>
      <c r="O26" s="383">
        <f t="shared" si="5"/>
        <v>0</v>
      </c>
    </row>
    <row r="27" spans="1:15" ht="15" thickTop="1" x14ac:dyDescent="0.2"/>
    <row r="28" spans="1:15" ht="15" thickBot="1" x14ac:dyDescent="0.25"/>
    <row r="29" spans="1:15" ht="15.75" customHeight="1" thickTop="1" thickBot="1" x14ac:dyDescent="0.3">
      <c r="B29" s="716" t="s">
        <v>110</v>
      </c>
      <c r="C29" s="717"/>
      <c r="D29" s="718"/>
      <c r="E29" s="716" t="s">
        <v>111</v>
      </c>
      <c r="F29" s="717"/>
      <c r="G29" s="717"/>
      <c r="H29" s="717"/>
      <c r="I29" s="717"/>
      <c r="J29" s="717"/>
      <c r="K29" s="717"/>
      <c r="L29" s="717"/>
      <c r="M29" s="717"/>
      <c r="N29" s="717"/>
      <c r="O29" s="718"/>
    </row>
    <row r="30" spans="1:15" ht="16.5" thickTop="1" thickBot="1" x14ac:dyDescent="0.3">
      <c r="B30" s="61" t="str">
        <f t="shared" ref="B30:O30" si="6">B$6</f>
        <v>Ano 1</v>
      </c>
      <c r="C30" s="61" t="str">
        <f t="shared" si="6"/>
        <v>Ano 2</v>
      </c>
      <c r="D30" s="61" t="str">
        <f t="shared" si="6"/>
        <v>Ano 3</v>
      </c>
      <c r="E30" s="61" t="str">
        <f t="shared" si="6"/>
        <v>Ano 1</v>
      </c>
      <c r="F30" s="61" t="str">
        <f t="shared" si="6"/>
        <v>Ano 2</v>
      </c>
      <c r="G30" s="61" t="str">
        <f t="shared" si="6"/>
        <v>Ano 3</v>
      </c>
      <c r="H30" s="61" t="str">
        <f t="shared" si="6"/>
        <v>Ano 4</v>
      </c>
      <c r="I30" s="61" t="str">
        <f t="shared" si="6"/>
        <v>Ano 5</v>
      </c>
      <c r="J30" s="61" t="str">
        <f t="shared" si="6"/>
        <v>Ano 6</v>
      </c>
      <c r="K30" s="61" t="str">
        <f t="shared" si="6"/>
        <v>Ano 7</v>
      </c>
      <c r="L30" s="61" t="str">
        <f t="shared" si="6"/>
        <v>Ano 8</v>
      </c>
      <c r="M30" s="61" t="str">
        <f t="shared" si="6"/>
        <v>Ano 9</v>
      </c>
      <c r="N30" s="61" t="str">
        <f t="shared" si="6"/>
        <v>Ano 10</v>
      </c>
      <c r="O30" s="61" t="str">
        <f t="shared" si="6"/>
        <v>Ano 11</v>
      </c>
    </row>
    <row r="31" spans="1:15" ht="16.5" thickTop="1" thickBot="1" x14ac:dyDescent="0.3">
      <c r="A31" s="9" t="s">
        <v>131</v>
      </c>
      <c r="B31" s="588" t="str">
        <f>IFERROR((B11/B7),"")</f>
        <v/>
      </c>
      <c r="C31" s="588" t="str">
        <f t="shared" ref="C31:O31" si="7">IFERROR((C11/C7),"")</f>
        <v/>
      </c>
      <c r="D31" s="588" t="str">
        <f t="shared" si="7"/>
        <v/>
      </c>
      <c r="E31" s="588" t="str">
        <f t="shared" si="7"/>
        <v/>
      </c>
      <c r="F31" s="588" t="str">
        <f t="shared" si="7"/>
        <v/>
      </c>
      <c r="G31" s="588" t="str">
        <f t="shared" si="7"/>
        <v/>
      </c>
      <c r="H31" s="588" t="str">
        <f t="shared" si="7"/>
        <v/>
      </c>
      <c r="I31" s="588" t="str">
        <f t="shared" si="7"/>
        <v/>
      </c>
      <c r="J31" s="588" t="str">
        <f t="shared" si="7"/>
        <v/>
      </c>
      <c r="K31" s="588" t="str">
        <f t="shared" si="7"/>
        <v/>
      </c>
      <c r="L31" s="588" t="str">
        <f t="shared" si="7"/>
        <v/>
      </c>
      <c r="M31" s="588" t="str">
        <f t="shared" si="7"/>
        <v/>
      </c>
      <c r="N31" s="588" t="str">
        <f t="shared" si="7"/>
        <v/>
      </c>
      <c r="O31" s="588" t="str">
        <f t="shared" si="7"/>
        <v/>
      </c>
    </row>
    <row r="32" spans="1:15" s="5" customFormat="1" ht="16.5" thickTop="1" thickBot="1" x14ac:dyDescent="0.3">
      <c r="A32" s="9" t="s">
        <v>132</v>
      </c>
      <c r="B32" s="588" t="str">
        <f>IFERROR((B13/B7),"")</f>
        <v/>
      </c>
      <c r="C32" s="588" t="str">
        <f t="shared" ref="C32:O32" si="8">IFERROR((C13/C7),"")</f>
        <v/>
      </c>
      <c r="D32" s="588" t="str">
        <f t="shared" si="8"/>
        <v/>
      </c>
      <c r="E32" s="588" t="str">
        <f t="shared" si="8"/>
        <v/>
      </c>
      <c r="F32" s="588" t="str">
        <f t="shared" si="8"/>
        <v/>
      </c>
      <c r="G32" s="588" t="str">
        <f t="shared" si="8"/>
        <v/>
      </c>
      <c r="H32" s="588" t="str">
        <f t="shared" si="8"/>
        <v/>
      </c>
      <c r="I32" s="588" t="str">
        <f t="shared" si="8"/>
        <v/>
      </c>
      <c r="J32" s="588" t="str">
        <f t="shared" si="8"/>
        <v/>
      </c>
      <c r="K32" s="588" t="str">
        <f t="shared" si="8"/>
        <v/>
      </c>
      <c r="L32" s="588" t="str">
        <f t="shared" si="8"/>
        <v/>
      </c>
      <c r="M32" s="588" t="str">
        <f t="shared" si="8"/>
        <v/>
      </c>
      <c r="N32" s="588" t="str">
        <f t="shared" si="8"/>
        <v/>
      </c>
      <c r="O32" s="588" t="str">
        <f t="shared" si="8"/>
        <v/>
      </c>
    </row>
    <row r="33" spans="1:15" s="5" customFormat="1" ht="16.5" thickTop="1" thickBot="1" x14ac:dyDescent="0.3">
      <c r="A33" s="384" t="s">
        <v>133</v>
      </c>
      <c r="B33" s="588" t="str">
        <f>IFERROR((B23/B10),"")</f>
        <v/>
      </c>
      <c r="C33" s="588" t="str">
        <f t="shared" ref="C33:O33" si="9">IFERROR((C23/C10),"")</f>
        <v/>
      </c>
      <c r="D33" s="588" t="str">
        <f t="shared" si="9"/>
        <v/>
      </c>
      <c r="E33" s="588" t="str">
        <f t="shared" si="9"/>
        <v/>
      </c>
      <c r="F33" s="588" t="str">
        <f t="shared" si="9"/>
        <v/>
      </c>
      <c r="G33" s="588" t="str">
        <f t="shared" si="9"/>
        <v/>
      </c>
      <c r="H33" s="588" t="str">
        <f t="shared" si="9"/>
        <v/>
      </c>
      <c r="I33" s="588" t="str">
        <f t="shared" si="9"/>
        <v/>
      </c>
      <c r="J33" s="588" t="str">
        <f t="shared" si="9"/>
        <v/>
      </c>
      <c r="K33" s="588" t="str">
        <f t="shared" si="9"/>
        <v/>
      </c>
      <c r="L33" s="588" t="str">
        <f t="shared" si="9"/>
        <v/>
      </c>
      <c r="M33" s="588" t="str">
        <f t="shared" si="9"/>
        <v/>
      </c>
      <c r="N33" s="588" t="str">
        <f t="shared" si="9"/>
        <v/>
      </c>
      <c r="O33" s="588" t="str">
        <f t="shared" si="9"/>
        <v/>
      </c>
    </row>
    <row r="34" spans="1:15" ht="15.75" thickTop="1" thickBot="1" x14ac:dyDescent="0.25"/>
    <row r="35" spans="1:15" ht="16.5" thickTop="1" thickBot="1" x14ac:dyDescent="0.3">
      <c r="A35" s="8" t="s">
        <v>134</v>
      </c>
      <c r="B35" s="589" t="s">
        <v>135</v>
      </c>
      <c r="C35" s="588" t="str">
        <f>IFERROR(((C7-B7)/B7),"")</f>
        <v/>
      </c>
      <c r="D35" s="588" t="str">
        <f t="shared" ref="D35:O35" si="10">IFERROR(((D7-C7)/C7),"")</f>
        <v/>
      </c>
      <c r="E35" s="588" t="str">
        <f t="shared" si="10"/>
        <v/>
      </c>
      <c r="F35" s="588" t="str">
        <f t="shared" si="10"/>
        <v/>
      </c>
      <c r="G35" s="588" t="str">
        <f t="shared" si="10"/>
        <v/>
      </c>
      <c r="H35" s="588" t="str">
        <f t="shared" si="10"/>
        <v/>
      </c>
      <c r="I35" s="588" t="str">
        <f t="shared" si="10"/>
        <v/>
      </c>
      <c r="J35" s="588" t="str">
        <f t="shared" si="10"/>
        <v/>
      </c>
      <c r="K35" s="588" t="str">
        <f t="shared" si="10"/>
        <v/>
      </c>
      <c r="L35" s="588" t="str">
        <f t="shared" si="10"/>
        <v/>
      </c>
      <c r="M35" s="588" t="str">
        <f t="shared" si="10"/>
        <v/>
      </c>
      <c r="N35" s="588" t="str">
        <f t="shared" si="10"/>
        <v/>
      </c>
      <c r="O35" s="588" t="str">
        <f t="shared" si="10"/>
        <v/>
      </c>
    </row>
    <row r="36" spans="1:15" ht="16.5" thickTop="1" thickBot="1" x14ac:dyDescent="0.3">
      <c r="A36" s="8" t="s">
        <v>136</v>
      </c>
      <c r="B36" s="589" t="s">
        <v>135</v>
      </c>
      <c r="C36" s="588" t="str">
        <f>IFERROR(((C11-B11)/B11),"")</f>
        <v/>
      </c>
      <c r="D36" s="588" t="str">
        <f t="shared" ref="D36:O36" si="11">IFERROR(((D11-C11)/C11),"")</f>
        <v/>
      </c>
      <c r="E36" s="588" t="str">
        <f t="shared" si="11"/>
        <v/>
      </c>
      <c r="F36" s="588" t="str">
        <f t="shared" si="11"/>
        <v/>
      </c>
      <c r="G36" s="588" t="str">
        <f t="shared" si="11"/>
        <v/>
      </c>
      <c r="H36" s="588" t="str">
        <f t="shared" si="11"/>
        <v/>
      </c>
      <c r="I36" s="588" t="str">
        <f t="shared" si="11"/>
        <v/>
      </c>
      <c r="J36" s="588" t="str">
        <f t="shared" si="11"/>
        <v/>
      </c>
      <c r="K36" s="588" t="str">
        <f t="shared" si="11"/>
        <v/>
      </c>
      <c r="L36" s="588" t="str">
        <f t="shared" si="11"/>
        <v/>
      </c>
      <c r="M36" s="588" t="str">
        <f t="shared" si="11"/>
        <v/>
      </c>
      <c r="N36" s="588" t="str">
        <f t="shared" si="11"/>
        <v/>
      </c>
      <c r="O36" s="588" t="str">
        <f t="shared" si="11"/>
        <v/>
      </c>
    </row>
    <row r="37" spans="1:15" ht="16.5" thickTop="1" thickBot="1" x14ac:dyDescent="0.3">
      <c r="A37" s="8" t="s">
        <v>137</v>
      </c>
      <c r="B37" s="589" t="s">
        <v>135</v>
      </c>
      <c r="C37" s="588" t="str">
        <f>IFERROR(((C13-B13)/B13),"")</f>
        <v/>
      </c>
      <c r="D37" s="588" t="str">
        <f t="shared" ref="D37:O37" si="12">IFERROR(((D13-C13)/C13),"")</f>
        <v/>
      </c>
      <c r="E37" s="588" t="str">
        <f t="shared" si="12"/>
        <v/>
      </c>
      <c r="F37" s="588" t="str">
        <f t="shared" si="12"/>
        <v/>
      </c>
      <c r="G37" s="588" t="str">
        <f t="shared" si="12"/>
        <v/>
      </c>
      <c r="H37" s="588" t="str">
        <f t="shared" si="12"/>
        <v/>
      </c>
      <c r="I37" s="588" t="str">
        <f t="shared" si="12"/>
        <v/>
      </c>
      <c r="J37" s="588" t="str">
        <f t="shared" si="12"/>
        <v/>
      </c>
      <c r="K37" s="588" t="str">
        <f t="shared" si="12"/>
        <v/>
      </c>
      <c r="L37" s="588" t="str">
        <f t="shared" si="12"/>
        <v/>
      </c>
      <c r="M37" s="588" t="str">
        <f t="shared" si="12"/>
        <v/>
      </c>
      <c r="N37" s="588" t="str">
        <f t="shared" si="12"/>
        <v/>
      </c>
      <c r="O37" s="588" t="str">
        <f t="shared" si="12"/>
        <v/>
      </c>
    </row>
    <row r="38" spans="1:15" ht="15" thickTop="1" x14ac:dyDescent="0.2"/>
  </sheetData>
  <sheetProtection sheet="1" objects="1" scenarios="1"/>
  <mergeCells count="6">
    <mergeCell ref="A3:O3"/>
    <mergeCell ref="A4:A6"/>
    <mergeCell ref="B4:D5"/>
    <mergeCell ref="E4:O5"/>
    <mergeCell ref="B29:D29"/>
    <mergeCell ref="E29:O29"/>
  </mergeCells>
  <conditionalFormatting sqref="B33:O33">
    <cfRule type="cellIs" dxfId="22" priority="3" operator="lessThan">
      <formula>0</formula>
    </cfRule>
  </conditionalFormatting>
  <conditionalFormatting sqref="B35:O37">
    <cfRule type="cellIs" dxfId="21" priority="2" operator="lessThan">
      <formula>0</formula>
    </cfRule>
  </conditionalFormatting>
  <dataValidations count="18">
    <dataValidation operator="lessThanOrEqual" allowBlank="1" showInputMessage="1" errorTitle="Erro!" promptTitle="Favor detalhar:" prompt="Outras Receitas ou Outras Despesas - favor encaminhar explicações / justificativas caso estas rubricas sejam utilizadas" sqref="B65548:O65549 IX65548:JK65549 ST65548:TG65549 ACP65548:ADC65549 AML65548:AMY65549 AWH65548:AWU65549 BGD65548:BGQ65549 BPZ65548:BQM65549 BZV65548:CAI65549 CJR65548:CKE65549 CTN65548:CUA65549 DDJ65548:DDW65549 DNF65548:DNS65549 DXB65548:DXO65549 EGX65548:EHK65549 EQT65548:ERG65549 FAP65548:FBC65549 FKL65548:FKY65549 FUH65548:FUU65549 GED65548:GEQ65549 GNZ65548:GOM65549 GXV65548:GYI65549 HHR65548:HIE65549 HRN65548:HSA65549 IBJ65548:IBW65549 ILF65548:ILS65549 IVB65548:IVO65549 JEX65548:JFK65549 JOT65548:JPG65549 JYP65548:JZC65549 KIL65548:KIY65549 KSH65548:KSU65549 LCD65548:LCQ65549 LLZ65548:LMM65549 LVV65548:LWI65549 MFR65548:MGE65549 MPN65548:MQA65549 MZJ65548:MZW65549 NJF65548:NJS65549 NTB65548:NTO65549 OCX65548:ODK65549 OMT65548:ONG65549 OWP65548:OXC65549 PGL65548:PGY65549 PQH65548:PQU65549 QAD65548:QAQ65549 QJZ65548:QKM65549 QTV65548:QUI65549 RDR65548:REE65549 RNN65548:ROA65549 RXJ65548:RXW65549 SHF65548:SHS65549 SRB65548:SRO65549 TAX65548:TBK65549 TKT65548:TLG65549 TUP65548:TVC65549 UEL65548:UEY65549 UOH65548:UOU65549 UYD65548:UYQ65549 VHZ65548:VIM65549 VRV65548:VSI65549 WBR65548:WCE65549 WLN65548:WMA65549 WVJ65548:WVW65549 B131084:O131085 IX131084:JK131085 ST131084:TG131085 ACP131084:ADC131085 AML131084:AMY131085 AWH131084:AWU131085 BGD131084:BGQ131085 BPZ131084:BQM131085 BZV131084:CAI131085 CJR131084:CKE131085 CTN131084:CUA131085 DDJ131084:DDW131085 DNF131084:DNS131085 DXB131084:DXO131085 EGX131084:EHK131085 EQT131084:ERG131085 FAP131084:FBC131085 FKL131084:FKY131085 FUH131084:FUU131085 GED131084:GEQ131085 GNZ131084:GOM131085 GXV131084:GYI131085 HHR131084:HIE131085 HRN131084:HSA131085 IBJ131084:IBW131085 ILF131084:ILS131085 IVB131084:IVO131085 JEX131084:JFK131085 JOT131084:JPG131085 JYP131084:JZC131085 KIL131084:KIY131085 KSH131084:KSU131085 LCD131084:LCQ131085 LLZ131084:LMM131085 LVV131084:LWI131085 MFR131084:MGE131085 MPN131084:MQA131085 MZJ131084:MZW131085 NJF131084:NJS131085 NTB131084:NTO131085 OCX131084:ODK131085 OMT131084:ONG131085 OWP131084:OXC131085 PGL131084:PGY131085 PQH131084:PQU131085 QAD131084:QAQ131085 QJZ131084:QKM131085 QTV131084:QUI131085 RDR131084:REE131085 RNN131084:ROA131085 RXJ131084:RXW131085 SHF131084:SHS131085 SRB131084:SRO131085 TAX131084:TBK131085 TKT131084:TLG131085 TUP131084:TVC131085 UEL131084:UEY131085 UOH131084:UOU131085 UYD131084:UYQ131085 VHZ131084:VIM131085 VRV131084:VSI131085 WBR131084:WCE131085 WLN131084:WMA131085 WVJ131084:WVW131085 B196620:O196621 IX196620:JK196621 ST196620:TG196621 ACP196620:ADC196621 AML196620:AMY196621 AWH196620:AWU196621 BGD196620:BGQ196621 BPZ196620:BQM196621 BZV196620:CAI196621 CJR196620:CKE196621 CTN196620:CUA196621 DDJ196620:DDW196621 DNF196620:DNS196621 DXB196620:DXO196621 EGX196620:EHK196621 EQT196620:ERG196621 FAP196620:FBC196621 FKL196620:FKY196621 FUH196620:FUU196621 GED196620:GEQ196621 GNZ196620:GOM196621 GXV196620:GYI196621 HHR196620:HIE196621 HRN196620:HSA196621 IBJ196620:IBW196621 ILF196620:ILS196621 IVB196620:IVO196621 JEX196620:JFK196621 JOT196620:JPG196621 JYP196620:JZC196621 KIL196620:KIY196621 KSH196620:KSU196621 LCD196620:LCQ196621 LLZ196620:LMM196621 LVV196620:LWI196621 MFR196620:MGE196621 MPN196620:MQA196621 MZJ196620:MZW196621 NJF196620:NJS196621 NTB196620:NTO196621 OCX196620:ODK196621 OMT196620:ONG196621 OWP196620:OXC196621 PGL196620:PGY196621 PQH196620:PQU196621 QAD196620:QAQ196621 QJZ196620:QKM196621 QTV196620:QUI196621 RDR196620:REE196621 RNN196620:ROA196621 RXJ196620:RXW196621 SHF196620:SHS196621 SRB196620:SRO196621 TAX196620:TBK196621 TKT196620:TLG196621 TUP196620:TVC196621 UEL196620:UEY196621 UOH196620:UOU196621 UYD196620:UYQ196621 VHZ196620:VIM196621 VRV196620:VSI196621 WBR196620:WCE196621 WLN196620:WMA196621 WVJ196620:WVW196621 B262156:O262157 IX262156:JK262157 ST262156:TG262157 ACP262156:ADC262157 AML262156:AMY262157 AWH262156:AWU262157 BGD262156:BGQ262157 BPZ262156:BQM262157 BZV262156:CAI262157 CJR262156:CKE262157 CTN262156:CUA262157 DDJ262156:DDW262157 DNF262156:DNS262157 DXB262156:DXO262157 EGX262156:EHK262157 EQT262156:ERG262157 FAP262156:FBC262157 FKL262156:FKY262157 FUH262156:FUU262157 GED262156:GEQ262157 GNZ262156:GOM262157 GXV262156:GYI262157 HHR262156:HIE262157 HRN262156:HSA262157 IBJ262156:IBW262157 ILF262156:ILS262157 IVB262156:IVO262157 JEX262156:JFK262157 JOT262156:JPG262157 JYP262156:JZC262157 KIL262156:KIY262157 KSH262156:KSU262157 LCD262156:LCQ262157 LLZ262156:LMM262157 LVV262156:LWI262157 MFR262156:MGE262157 MPN262156:MQA262157 MZJ262156:MZW262157 NJF262156:NJS262157 NTB262156:NTO262157 OCX262156:ODK262157 OMT262156:ONG262157 OWP262156:OXC262157 PGL262156:PGY262157 PQH262156:PQU262157 QAD262156:QAQ262157 QJZ262156:QKM262157 QTV262156:QUI262157 RDR262156:REE262157 RNN262156:ROA262157 RXJ262156:RXW262157 SHF262156:SHS262157 SRB262156:SRO262157 TAX262156:TBK262157 TKT262156:TLG262157 TUP262156:TVC262157 UEL262156:UEY262157 UOH262156:UOU262157 UYD262156:UYQ262157 VHZ262156:VIM262157 VRV262156:VSI262157 WBR262156:WCE262157 WLN262156:WMA262157 WVJ262156:WVW262157 B327692:O327693 IX327692:JK327693 ST327692:TG327693 ACP327692:ADC327693 AML327692:AMY327693 AWH327692:AWU327693 BGD327692:BGQ327693 BPZ327692:BQM327693 BZV327692:CAI327693 CJR327692:CKE327693 CTN327692:CUA327693 DDJ327692:DDW327693 DNF327692:DNS327693 DXB327692:DXO327693 EGX327692:EHK327693 EQT327692:ERG327693 FAP327692:FBC327693 FKL327692:FKY327693 FUH327692:FUU327693 GED327692:GEQ327693 GNZ327692:GOM327693 GXV327692:GYI327693 HHR327692:HIE327693 HRN327692:HSA327693 IBJ327692:IBW327693 ILF327692:ILS327693 IVB327692:IVO327693 JEX327692:JFK327693 JOT327692:JPG327693 JYP327692:JZC327693 KIL327692:KIY327693 KSH327692:KSU327693 LCD327692:LCQ327693 LLZ327692:LMM327693 LVV327692:LWI327693 MFR327692:MGE327693 MPN327692:MQA327693 MZJ327692:MZW327693 NJF327692:NJS327693 NTB327692:NTO327693 OCX327692:ODK327693 OMT327692:ONG327693 OWP327692:OXC327693 PGL327692:PGY327693 PQH327692:PQU327693 QAD327692:QAQ327693 QJZ327692:QKM327693 QTV327692:QUI327693 RDR327692:REE327693 RNN327692:ROA327693 RXJ327692:RXW327693 SHF327692:SHS327693 SRB327692:SRO327693 TAX327692:TBK327693 TKT327692:TLG327693 TUP327692:TVC327693 UEL327692:UEY327693 UOH327692:UOU327693 UYD327692:UYQ327693 VHZ327692:VIM327693 VRV327692:VSI327693 WBR327692:WCE327693 WLN327692:WMA327693 WVJ327692:WVW327693 B393228:O393229 IX393228:JK393229 ST393228:TG393229 ACP393228:ADC393229 AML393228:AMY393229 AWH393228:AWU393229 BGD393228:BGQ393229 BPZ393228:BQM393229 BZV393228:CAI393229 CJR393228:CKE393229 CTN393228:CUA393229 DDJ393228:DDW393229 DNF393228:DNS393229 DXB393228:DXO393229 EGX393228:EHK393229 EQT393228:ERG393229 FAP393228:FBC393229 FKL393228:FKY393229 FUH393228:FUU393229 GED393228:GEQ393229 GNZ393228:GOM393229 GXV393228:GYI393229 HHR393228:HIE393229 HRN393228:HSA393229 IBJ393228:IBW393229 ILF393228:ILS393229 IVB393228:IVO393229 JEX393228:JFK393229 JOT393228:JPG393229 JYP393228:JZC393229 KIL393228:KIY393229 KSH393228:KSU393229 LCD393228:LCQ393229 LLZ393228:LMM393229 LVV393228:LWI393229 MFR393228:MGE393229 MPN393228:MQA393229 MZJ393228:MZW393229 NJF393228:NJS393229 NTB393228:NTO393229 OCX393228:ODK393229 OMT393228:ONG393229 OWP393228:OXC393229 PGL393228:PGY393229 PQH393228:PQU393229 QAD393228:QAQ393229 QJZ393228:QKM393229 QTV393228:QUI393229 RDR393228:REE393229 RNN393228:ROA393229 RXJ393228:RXW393229 SHF393228:SHS393229 SRB393228:SRO393229 TAX393228:TBK393229 TKT393228:TLG393229 TUP393228:TVC393229 UEL393228:UEY393229 UOH393228:UOU393229 UYD393228:UYQ393229 VHZ393228:VIM393229 VRV393228:VSI393229 WBR393228:WCE393229 WLN393228:WMA393229 WVJ393228:WVW393229 B458764:O458765 IX458764:JK458765 ST458764:TG458765 ACP458764:ADC458765 AML458764:AMY458765 AWH458764:AWU458765 BGD458764:BGQ458765 BPZ458764:BQM458765 BZV458764:CAI458765 CJR458764:CKE458765 CTN458764:CUA458765 DDJ458764:DDW458765 DNF458764:DNS458765 DXB458764:DXO458765 EGX458764:EHK458765 EQT458764:ERG458765 FAP458764:FBC458765 FKL458764:FKY458765 FUH458764:FUU458765 GED458764:GEQ458765 GNZ458764:GOM458765 GXV458764:GYI458765 HHR458764:HIE458765 HRN458764:HSA458765 IBJ458764:IBW458765 ILF458764:ILS458765 IVB458764:IVO458765 JEX458764:JFK458765 JOT458764:JPG458765 JYP458764:JZC458765 KIL458764:KIY458765 KSH458764:KSU458765 LCD458764:LCQ458765 LLZ458764:LMM458765 LVV458764:LWI458765 MFR458764:MGE458765 MPN458764:MQA458765 MZJ458764:MZW458765 NJF458764:NJS458765 NTB458764:NTO458765 OCX458764:ODK458765 OMT458764:ONG458765 OWP458764:OXC458765 PGL458764:PGY458765 PQH458764:PQU458765 QAD458764:QAQ458765 QJZ458764:QKM458765 QTV458764:QUI458765 RDR458764:REE458765 RNN458764:ROA458765 RXJ458764:RXW458765 SHF458764:SHS458765 SRB458764:SRO458765 TAX458764:TBK458765 TKT458764:TLG458765 TUP458764:TVC458765 UEL458764:UEY458765 UOH458764:UOU458765 UYD458764:UYQ458765 VHZ458764:VIM458765 VRV458764:VSI458765 WBR458764:WCE458765 WLN458764:WMA458765 WVJ458764:WVW458765 B524300:O524301 IX524300:JK524301 ST524300:TG524301 ACP524300:ADC524301 AML524300:AMY524301 AWH524300:AWU524301 BGD524300:BGQ524301 BPZ524300:BQM524301 BZV524300:CAI524301 CJR524300:CKE524301 CTN524300:CUA524301 DDJ524300:DDW524301 DNF524300:DNS524301 DXB524300:DXO524301 EGX524300:EHK524301 EQT524300:ERG524301 FAP524300:FBC524301 FKL524300:FKY524301 FUH524300:FUU524301 GED524300:GEQ524301 GNZ524300:GOM524301 GXV524300:GYI524301 HHR524300:HIE524301 HRN524300:HSA524301 IBJ524300:IBW524301 ILF524300:ILS524301 IVB524300:IVO524301 JEX524300:JFK524301 JOT524300:JPG524301 JYP524300:JZC524301 KIL524300:KIY524301 KSH524300:KSU524301 LCD524300:LCQ524301 LLZ524300:LMM524301 LVV524300:LWI524301 MFR524300:MGE524301 MPN524300:MQA524301 MZJ524300:MZW524301 NJF524300:NJS524301 NTB524300:NTO524301 OCX524300:ODK524301 OMT524300:ONG524301 OWP524300:OXC524301 PGL524300:PGY524301 PQH524300:PQU524301 QAD524300:QAQ524301 QJZ524300:QKM524301 QTV524300:QUI524301 RDR524300:REE524301 RNN524300:ROA524301 RXJ524300:RXW524301 SHF524300:SHS524301 SRB524300:SRO524301 TAX524300:TBK524301 TKT524300:TLG524301 TUP524300:TVC524301 UEL524300:UEY524301 UOH524300:UOU524301 UYD524300:UYQ524301 VHZ524300:VIM524301 VRV524300:VSI524301 WBR524300:WCE524301 WLN524300:WMA524301 WVJ524300:WVW524301 B589836:O589837 IX589836:JK589837 ST589836:TG589837 ACP589836:ADC589837 AML589836:AMY589837 AWH589836:AWU589837 BGD589836:BGQ589837 BPZ589836:BQM589837 BZV589836:CAI589837 CJR589836:CKE589837 CTN589836:CUA589837 DDJ589836:DDW589837 DNF589836:DNS589837 DXB589836:DXO589837 EGX589836:EHK589837 EQT589836:ERG589837 FAP589836:FBC589837 FKL589836:FKY589837 FUH589836:FUU589837 GED589836:GEQ589837 GNZ589836:GOM589837 GXV589836:GYI589837 HHR589836:HIE589837 HRN589836:HSA589837 IBJ589836:IBW589837 ILF589836:ILS589837 IVB589836:IVO589837 JEX589836:JFK589837 JOT589836:JPG589837 JYP589836:JZC589837 KIL589836:KIY589837 KSH589836:KSU589837 LCD589836:LCQ589837 LLZ589836:LMM589837 LVV589836:LWI589837 MFR589836:MGE589837 MPN589836:MQA589837 MZJ589836:MZW589837 NJF589836:NJS589837 NTB589836:NTO589837 OCX589836:ODK589837 OMT589836:ONG589837 OWP589836:OXC589837 PGL589836:PGY589837 PQH589836:PQU589837 QAD589836:QAQ589837 QJZ589836:QKM589837 QTV589836:QUI589837 RDR589836:REE589837 RNN589836:ROA589837 RXJ589836:RXW589837 SHF589836:SHS589837 SRB589836:SRO589837 TAX589836:TBK589837 TKT589836:TLG589837 TUP589836:TVC589837 UEL589836:UEY589837 UOH589836:UOU589837 UYD589836:UYQ589837 VHZ589836:VIM589837 VRV589836:VSI589837 WBR589836:WCE589837 WLN589836:WMA589837 WVJ589836:WVW589837 B655372:O655373 IX655372:JK655373 ST655372:TG655373 ACP655372:ADC655373 AML655372:AMY655373 AWH655372:AWU655373 BGD655372:BGQ655373 BPZ655372:BQM655373 BZV655372:CAI655373 CJR655372:CKE655373 CTN655372:CUA655373 DDJ655372:DDW655373 DNF655372:DNS655373 DXB655372:DXO655373 EGX655372:EHK655373 EQT655372:ERG655373 FAP655372:FBC655373 FKL655372:FKY655373 FUH655372:FUU655373 GED655372:GEQ655373 GNZ655372:GOM655373 GXV655372:GYI655373 HHR655372:HIE655373 HRN655372:HSA655373 IBJ655372:IBW655373 ILF655372:ILS655373 IVB655372:IVO655373 JEX655372:JFK655373 JOT655372:JPG655373 JYP655372:JZC655373 KIL655372:KIY655373 KSH655372:KSU655373 LCD655372:LCQ655373 LLZ655372:LMM655373 LVV655372:LWI655373 MFR655372:MGE655373 MPN655372:MQA655373 MZJ655372:MZW655373 NJF655372:NJS655373 NTB655372:NTO655373 OCX655372:ODK655373 OMT655372:ONG655373 OWP655372:OXC655373 PGL655372:PGY655373 PQH655372:PQU655373 QAD655372:QAQ655373 QJZ655372:QKM655373 QTV655372:QUI655373 RDR655372:REE655373 RNN655372:ROA655373 RXJ655372:RXW655373 SHF655372:SHS655373 SRB655372:SRO655373 TAX655372:TBK655373 TKT655372:TLG655373 TUP655372:TVC655373 UEL655372:UEY655373 UOH655372:UOU655373 UYD655372:UYQ655373 VHZ655372:VIM655373 VRV655372:VSI655373 WBR655372:WCE655373 WLN655372:WMA655373 WVJ655372:WVW655373 B720908:O720909 IX720908:JK720909 ST720908:TG720909 ACP720908:ADC720909 AML720908:AMY720909 AWH720908:AWU720909 BGD720908:BGQ720909 BPZ720908:BQM720909 BZV720908:CAI720909 CJR720908:CKE720909 CTN720908:CUA720909 DDJ720908:DDW720909 DNF720908:DNS720909 DXB720908:DXO720909 EGX720908:EHK720909 EQT720908:ERG720909 FAP720908:FBC720909 FKL720908:FKY720909 FUH720908:FUU720909 GED720908:GEQ720909 GNZ720908:GOM720909 GXV720908:GYI720909 HHR720908:HIE720909 HRN720908:HSA720909 IBJ720908:IBW720909 ILF720908:ILS720909 IVB720908:IVO720909 JEX720908:JFK720909 JOT720908:JPG720909 JYP720908:JZC720909 KIL720908:KIY720909 KSH720908:KSU720909 LCD720908:LCQ720909 LLZ720908:LMM720909 LVV720908:LWI720909 MFR720908:MGE720909 MPN720908:MQA720909 MZJ720908:MZW720909 NJF720908:NJS720909 NTB720908:NTO720909 OCX720908:ODK720909 OMT720908:ONG720909 OWP720908:OXC720909 PGL720908:PGY720909 PQH720908:PQU720909 QAD720908:QAQ720909 QJZ720908:QKM720909 QTV720908:QUI720909 RDR720908:REE720909 RNN720908:ROA720909 RXJ720908:RXW720909 SHF720908:SHS720909 SRB720908:SRO720909 TAX720908:TBK720909 TKT720908:TLG720909 TUP720908:TVC720909 UEL720908:UEY720909 UOH720908:UOU720909 UYD720908:UYQ720909 VHZ720908:VIM720909 VRV720908:VSI720909 WBR720908:WCE720909 WLN720908:WMA720909 WVJ720908:WVW720909 B786444:O786445 IX786444:JK786445 ST786444:TG786445 ACP786444:ADC786445 AML786444:AMY786445 AWH786444:AWU786445 BGD786444:BGQ786445 BPZ786444:BQM786445 BZV786444:CAI786445 CJR786444:CKE786445 CTN786444:CUA786445 DDJ786444:DDW786445 DNF786444:DNS786445 DXB786444:DXO786445 EGX786444:EHK786445 EQT786444:ERG786445 FAP786444:FBC786445 FKL786444:FKY786445 FUH786444:FUU786445 GED786444:GEQ786445 GNZ786444:GOM786445 GXV786444:GYI786445 HHR786444:HIE786445 HRN786444:HSA786445 IBJ786444:IBW786445 ILF786444:ILS786445 IVB786444:IVO786445 JEX786444:JFK786445 JOT786444:JPG786445 JYP786444:JZC786445 KIL786444:KIY786445 KSH786444:KSU786445 LCD786444:LCQ786445 LLZ786444:LMM786445 LVV786444:LWI786445 MFR786444:MGE786445 MPN786444:MQA786445 MZJ786444:MZW786445 NJF786444:NJS786445 NTB786444:NTO786445 OCX786444:ODK786445 OMT786444:ONG786445 OWP786444:OXC786445 PGL786444:PGY786445 PQH786444:PQU786445 QAD786444:QAQ786445 QJZ786444:QKM786445 QTV786444:QUI786445 RDR786444:REE786445 RNN786444:ROA786445 RXJ786444:RXW786445 SHF786444:SHS786445 SRB786444:SRO786445 TAX786444:TBK786445 TKT786444:TLG786445 TUP786444:TVC786445 UEL786444:UEY786445 UOH786444:UOU786445 UYD786444:UYQ786445 VHZ786444:VIM786445 VRV786444:VSI786445 WBR786444:WCE786445 WLN786444:WMA786445 WVJ786444:WVW786445 B851980:O851981 IX851980:JK851981 ST851980:TG851981 ACP851980:ADC851981 AML851980:AMY851981 AWH851980:AWU851981 BGD851980:BGQ851981 BPZ851980:BQM851981 BZV851980:CAI851981 CJR851980:CKE851981 CTN851980:CUA851981 DDJ851980:DDW851981 DNF851980:DNS851981 DXB851980:DXO851981 EGX851980:EHK851981 EQT851980:ERG851981 FAP851980:FBC851981 FKL851980:FKY851981 FUH851980:FUU851981 GED851980:GEQ851981 GNZ851980:GOM851981 GXV851980:GYI851981 HHR851980:HIE851981 HRN851980:HSA851981 IBJ851980:IBW851981 ILF851980:ILS851981 IVB851980:IVO851981 JEX851980:JFK851981 JOT851980:JPG851981 JYP851980:JZC851981 KIL851980:KIY851981 KSH851980:KSU851981 LCD851980:LCQ851981 LLZ851980:LMM851981 LVV851980:LWI851981 MFR851980:MGE851981 MPN851980:MQA851981 MZJ851980:MZW851981 NJF851980:NJS851981 NTB851980:NTO851981 OCX851980:ODK851981 OMT851980:ONG851981 OWP851980:OXC851981 PGL851980:PGY851981 PQH851980:PQU851981 QAD851980:QAQ851981 QJZ851980:QKM851981 QTV851980:QUI851981 RDR851980:REE851981 RNN851980:ROA851981 RXJ851980:RXW851981 SHF851980:SHS851981 SRB851980:SRO851981 TAX851980:TBK851981 TKT851980:TLG851981 TUP851980:TVC851981 UEL851980:UEY851981 UOH851980:UOU851981 UYD851980:UYQ851981 VHZ851980:VIM851981 VRV851980:VSI851981 WBR851980:WCE851981 WLN851980:WMA851981 WVJ851980:WVW851981 B917516:O917517 IX917516:JK917517 ST917516:TG917517 ACP917516:ADC917517 AML917516:AMY917517 AWH917516:AWU917517 BGD917516:BGQ917517 BPZ917516:BQM917517 BZV917516:CAI917517 CJR917516:CKE917517 CTN917516:CUA917517 DDJ917516:DDW917517 DNF917516:DNS917517 DXB917516:DXO917517 EGX917516:EHK917517 EQT917516:ERG917517 FAP917516:FBC917517 FKL917516:FKY917517 FUH917516:FUU917517 GED917516:GEQ917517 GNZ917516:GOM917517 GXV917516:GYI917517 HHR917516:HIE917517 HRN917516:HSA917517 IBJ917516:IBW917517 ILF917516:ILS917517 IVB917516:IVO917517 JEX917516:JFK917517 JOT917516:JPG917517 JYP917516:JZC917517 KIL917516:KIY917517 KSH917516:KSU917517 LCD917516:LCQ917517 LLZ917516:LMM917517 LVV917516:LWI917517 MFR917516:MGE917517 MPN917516:MQA917517 MZJ917516:MZW917517 NJF917516:NJS917517 NTB917516:NTO917517 OCX917516:ODK917517 OMT917516:ONG917517 OWP917516:OXC917517 PGL917516:PGY917517 PQH917516:PQU917517 QAD917516:QAQ917517 QJZ917516:QKM917517 QTV917516:QUI917517 RDR917516:REE917517 RNN917516:ROA917517 RXJ917516:RXW917517 SHF917516:SHS917517 SRB917516:SRO917517 TAX917516:TBK917517 TKT917516:TLG917517 TUP917516:TVC917517 UEL917516:UEY917517 UOH917516:UOU917517 UYD917516:UYQ917517 VHZ917516:VIM917517 VRV917516:VSI917517 WBR917516:WCE917517 WLN917516:WMA917517 WVJ917516:WVW917517 B983052:O983053 IX983052:JK983053 ST983052:TG983053 ACP983052:ADC983053 AML983052:AMY983053 AWH983052:AWU983053 BGD983052:BGQ983053 BPZ983052:BQM983053 BZV983052:CAI983053 CJR983052:CKE983053 CTN983052:CUA983053 DDJ983052:DDW983053 DNF983052:DNS983053 DXB983052:DXO983053 EGX983052:EHK983053 EQT983052:ERG983053 FAP983052:FBC983053 FKL983052:FKY983053 FUH983052:FUU983053 GED983052:GEQ983053 GNZ983052:GOM983053 GXV983052:GYI983053 HHR983052:HIE983053 HRN983052:HSA983053 IBJ983052:IBW983053 ILF983052:ILS983053 IVB983052:IVO983053 JEX983052:JFK983053 JOT983052:JPG983053 JYP983052:JZC983053 KIL983052:KIY983053 KSH983052:KSU983053 LCD983052:LCQ983053 LLZ983052:LMM983053 LVV983052:LWI983053 MFR983052:MGE983053 MPN983052:MQA983053 MZJ983052:MZW983053 NJF983052:NJS983053 NTB983052:NTO983053 OCX983052:ODK983053 OMT983052:ONG983053 OWP983052:OXC983053 PGL983052:PGY983053 PQH983052:PQU983053 QAD983052:QAQ983053 QJZ983052:QKM983053 QTV983052:QUI983053 RDR983052:REE983053 RNN983052:ROA983053 RXJ983052:RXW983053 SHF983052:SHS983053 SRB983052:SRO983053 TAX983052:TBK983053 TKT983052:TLG983053 TUP983052:TVC983053 UEL983052:UEY983053 UOH983052:UOU983053 UYD983052:UYQ983053 VHZ983052:VIM983053 VRV983052:VSI983053 WBR983052:WCE983053 WLN983052:WMA983053 WVJ983052:WVW983053 WVJ14:WVW15 IX14:JK15 ST14:TG15 ACP14:ADC15 AML14:AMY15 AWH14:AWU15 BGD14:BGQ15 BPZ14:BQM15 BZV14:CAI15 CJR14:CKE15 CTN14:CUA15 DDJ14:DDW15 DNF14:DNS15 DXB14:DXO15 EGX14:EHK15 EQT14:ERG15 FAP14:FBC15 FKL14:FKY15 FUH14:FUU15 GED14:GEQ15 GNZ14:GOM15 GXV14:GYI15 HHR14:HIE15 HRN14:HSA15 IBJ14:IBW15 ILF14:ILS15 IVB14:IVO15 JEX14:JFK15 JOT14:JPG15 JYP14:JZC15 KIL14:KIY15 KSH14:KSU15 LCD14:LCQ15 LLZ14:LMM15 LVV14:LWI15 MFR14:MGE15 MPN14:MQA15 MZJ14:MZW15 NJF14:NJS15 NTB14:NTO15 OCX14:ODK15 OMT14:ONG15 OWP14:OXC15 PGL14:PGY15 PQH14:PQU15 QAD14:QAQ15 QJZ14:QKM15 QTV14:QUI15 RDR14:REE15 RNN14:ROA15 RXJ14:RXW15 SHF14:SHS15 SRB14:SRO15 TAX14:TBK15 TKT14:TLG15 TUP14:TVC15 UEL14:UEY15 UOH14:UOU15 UYD14:UYQ15 VHZ14:VIM15 VRV14:VSI15 WBR14:WCE15 WLN14:WMA15" xr:uid="{00000000-0002-0000-0400-000000000000}"/>
    <dataValidation allowBlank="1" showInputMessage="1" showErrorMessage="1" promptTitle="Períodos em Histórico" prompt="Identifique cada período" sqref="B65540:D65540 IX65540:IZ65540 ST65540:SV65540 ACP65540:ACR65540 AML65540:AMN65540 AWH65540:AWJ65540 BGD65540:BGF65540 BPZ65540:BQB65540 BZV65540:BZX65540 CJR65540:CJT65540 CTN65540:CTP65540 DDJ65540:DDL65540 DNF65540:DNH65540 DXB65540:DXD65540 EGX65540:EGZ65540 EQT65540:EQV65540 FAP65540:FAR65540 FKL65540:FKN65540 FUH65540:FUJ65540 GED65540:GEF65540 GNZ65540:GOB65540 GXV65540:GXX65540 HHR65540:HHT65540 HRN65540:HRP65540 IBJ65540:IBL65540 ILF65540:ILH65540 IVB65540:IVD65540 JEX65540:JEZ65540 JOT65540:JOV65540 JYP65540:JYR65540 KIL65540:KIN65540 KSH65540:KSJ65540 LCD65540:LCF65540 LLZ65540:LMB65540 LVV65540:LVX65540 MFR65540:MFT65540 MPN65540:MPP65540 MZJ65540:MZL65540 NJF65540:NJH65540 NTB65540:NTD65540 OCX65540:OCZ65540 OMT65540:OMV65540 OWP65540:OWR65540 PGL65540:PGN65540 PQH65540:PQJ65540 QAD65540:QAF65540 QJZ65540:QKB65540 QTV65540:QTX65540 RDR65540:RDT65540 RNN65540:RNP65540 RXJ65540:RXL65540 SHF65540:SHH65540 SRB65540:SRD65540 TAX65540:TAZ65540 TKT65540:TKV65540 TUP65540:TUR65540 UEL65540:UEN65540 UOH65540:UOJ65540 UYD65540:UYF65540 VHZ65540:VIB65540 VRV65540:VRX65540 WBR65540:WBT65540 WLN65540:WLP65540 WVJ65540:WVL65540 B131076:D131076 IX131076:IZ131076 ST131076:SV131076 ACP131076:ACR131076 AML131076:AMN131076 AWH131076:AWJ131076 BGD131076:BGF131076 BPZ131076:BQB131076 BZV131076:BZX131076 CJR131076:CJT131076 CTN131076:CTP131076 DDJ131076:DDL131076 DNF131076:DNH131076 DXB131076:DXD131076 EGX131076:EGZ131076 EQT131076:EQV131076 FAP131076:FAR131076 FKL131076:FKN131076 FUH131076:FUJ131076 GED131076:GEF131076 GNZ131076:GOB131076 GXV131076:GXX131076 HHR131076:HHT131076 HRN131076:HRP131076 IBJ131076:IBL131076 ILF131076:ILH131076 IVB131076:IVD131076 JEX131076:JEZ131076 JOT131076:JOV131076 JYP131076:JYR131076 KIL131076:KIN131076 KSH131076:KSJ131076 LCD131076:LCF131076 LLZ131076:LMB131076 LVV131076:LVX131076 MFR131076:MFT131076 MPN131076:MPP131076 MZJ131076:MZL131076 NJF131076:NJH131076 NTB131076:NTD131076 OCX131076:OCZ131076 OMT131076:OMV131076 OWP131076:OWR131076 PGL131076:PGN131076 PQH131076:PQJ131076 QAD131076:QAF131076 QJZ131076:QKB131076 QTV131076:QTX131076 RDR131076:RDT131076 RNN131076:RNP131076 RXJ131076:RXL131076 SHF131076:SHH131076 SRB131076:SRD131076 TAX131076:TAZ131076 TKT131076:TKV131076 TUP131076:TUR131076 UEL131076:UEN131076 UOH131076:UOJ131076 UYD131076:UYF131076 VHZ131076:VIB131076 VRV131076:VRX131076 WBR131076:WBT131076 WLN131076:WLP131076 WVJ131076:WVL131076 B196612:D196612 IX196612:IZ196612 ST196612:SV196612 ACP196612:ACR196612 AML196612:AMN196612 AWH196612:AWJ196612 BGD196612:BGF196612 BPZ196612:BQB196612 BZV196612:BZX196612 CJR196612:CJT196612 CTN196612:CTP196612 DDJ196612:DDL196612 DNF196612:DNH196612 DXB196612:DXD196612 EGX196612:EGZ196612 EQT196612:EQV196612 FAP196612:FAR196612 FKL196612:FKN196612 FUH196612:FUJ196612 GED196612:GEF196612 GNZ196612:GOB196612 GXV196612:GXX196612 HHR196612:HHT196612 HRN196612:HRP196612 IBJ196612:IBL196612 ILF196612:ILH196612 IVB196612:IVD196612 JEX196612:JEZ196612 JOT196612:JOV196612 JYP196612:JYR196612 KIL196612:KIN196612 KSH196612:KSJ196612 LCD196612:LCF196612 LLZ196612:LMB196612 LVV196612:LVX196612 MFR196612:MFT196612 MPN196612:MPP196612 MZJ196612:MZL196612 NJF196612:NJH196612 NTB196612:NTD196612 OCX196612:OCZ196612 OMT196612:OMV196612 OWP196612:OWR196612 PGL196612:PGN196612 PQH196612:PQJ196612 QAD196612:QAF196612 QJZ196612:QKB196612 QTV196612:QTX196612 RDR196612:RDT196612 RNN196612:RNP196612 RXJ196612:RXL196612 SHF196612:SHH196612 SRB196612:SRD196612 TAX196612:TAZ196612 TKT196612:TKV196612 TUP196612:TUR196612 UEL196612:UEN196612 UOH196612:UOJ196612 UYD196612:UYF196612 VHZ196612:VIB196612 VRV196612:VRX196612 WBR196612:WBT196612 WLN196612:WLP196612 WVJ196612:WVL196612 B262148:D262148 IX262148:IZ262148 ST262148:SV262148 ACP262148:ACR262148 AML262148:AMN262148 AWH262148:AWJ262148 BGD262148:BGF262148 BPZ262148:BQB262148 BZV262148:BZX262148 CJR262148:CJT262148 CTN262148:CTP262148 DDJ262148:DDL262148 DNF262148:DNH262148 DXB262148:DXD262148 EGX262148:EGZ262148 EQT262148:EQV262148 FAP262148:FAR262148 FKL262148:FKN262148 FUH262148:FUJ262148 GED262148:GEF262148 GNZ262148:GOB262148 GXV262148:GXX262148 HHR262148:HHT262148 HRN262148:HRP262148 IBJ262148:IBL262148 ILF262148:ILH262148 IVB262148:IVD262148 JEX262148:JEZ262148 JOT262148:JOV262148 JYP262148:JYR262148 KIL262148:KIN262148 KSH262148:KSJ262148 LCD262148:LCF262148 LLZ262148:LMB262148 LVV262148:LVX262148 MFR262148:MFT262148 MPN262148:MPP262148 MZJ262148:MZL262148 NJF262148:NJH262148 NTB262148:NTD262148 OCX262148:OCZ262148 OMT262148:OMV262148 OWP262148:OWR262148 PGL262148:PGN262148 PQH262148:PQJ262148 QAD262148:QAF262148 QJZ262148:QKB262148 QTV262148:QTX262148 RDR262148:RDT262148 RNN262148:RNP262148 RXJ262148:RXL262148 SHF262148:SHH262148 SRB262148:SRD262148 TAX262148:TAZ262148 TKT262148:TKV262148 TUP262148:TUR262148 UEL262148:UEN262148 UOH262148:UOJ262148 UYD262148:UYF262148 VHZ262148:VIB262148 VRV262148:VRX262148 WBR262148:WBT262148 WLN262148:WLP262148 WVJ262148:WVL262148 B327684:D327684 IX327684:IZ327684 ST327684:SV327684 ACP327684:ACR327684 AML327684:AMN327684 AWH327684:AWJ327684 BGD327684:BGF327684 BPZ327684:BQB327684 BZV327684:BZX327684 CJR327684:CJT327684 CTN327684:CTP327684 DDJ327684:DDL327684 DNF327684:DNH327684 DXB327684:DXD327684 EGX327684:EGZ327684 EQT327684:EQV327684 FAP327684:FAR327684 FKL327684:FKN327684 FUH327684:FUJ327684 GED327684:GEF327684 GNZ327684:GOB327684 GXV327684:GXX327684 HHR327684:HHT327684 HRN327684:HRP327684 IBJ327684:IBL327684 ILF327684:ILH327684 IVB327684:IVD327684 JEX327684:JEZ327684 JOT327684:JOV327684 JYP327684:JYR327684 KIL327684:KIN327684 KSH327684:KSJ327684 LCD327684:LCF327684 LLZ327684:LMB327684 LVV327684:LVX327684 MFR327684:MFT327684 MPN327684:MPP327684 MZJ327684:MZL327684 NJF327684:NJH327684 NTB327684:NTD327684 OCX327684:OCZ327684 OMT327684:OMV327684 OWP327684:OWR327684 PGL327684:PGN327684 PQH327684:PQJ327684 QAD327684:QAF327684 QJZ327684:QKB327684 QTV327684:QTX327684 RDR327684:RDT327684 RNN327684:RNP327684 RXJ327684:RXL327684 SHF327684:SHH327684 SRB327684:SRD327684 TAX327684:TAZ327684 TKT327684:TKV327684 TUP327684:TUR327684 UEL327684:UEN327684 UOH327684:UOJ327684 UYD327684:UYF327684 VHZ327684:VIB327684 VRV327684:VRX327684 WBR327684:WBT327684 WLN327684:WLP327684 WVJ327684:WVL327684 B393220:D393220 IX393220:IZ393220 ST393220:SV393220 ACP393220:ACR393220 AML393220:AMN393220 AWH393220:AWJ393220 BGD393220:BGF393220 BPZ393220:BQB393220 BZV393220:BZX393220 CJR393220:CJT393220 CTN393220:CTP393220 DDJ393220:DDL393220 DNF393220:DNH393220 DXB393220:DXD393220 EGX393220:EGZ393220 EQT393220:EQV393220 FAP393220:FAR393220 FKL393220:FKN393220 FUH393220:FUJ393220 GED393220:GEF393220 GNZ393220:GOB393220 GXV393220:GXX393220 HHR393220:HHT393220 HRN393220:HRP393220 IBJ393220:IBL393220 ILF393220:ILH393220 IVB393220:IVD393220 JEX393220:JEZ393220 JOT393220:JOV393220 JYP393220:JYR393220 KIL393220:KIN393220 KSH393220:KSJ393220 LCD393220:LCF393220 LLZ393220:LMB393220 LVV393220:LVX393220 MFR393220:MFT393220 MPN393220:MPP393220 MZJ393220:MZL393220 NJF393220:NJH393220 NTB393220:NTD393220 OCX393220:OCZ393220 OMT393220:OMV393220 OWP393220:OWR393220 PGL393220:PGN393220 PQH393220:PQJ393220 QAD393220:QAF393220 QJZ393220:QKB393220 QTV393220:QTX393220 RDR393220:RDT393220 RNN393220:RNP393220 RXJ393220:RXL393220 SHF393220:SHH393220 SRB393220:SRD393220 TAX393220:TAZ393220 TKT393220:TKV393220 TUP393220:TUR393220 UEL393220:UEN393220 UOH393220:UOJ393220 UYD393220:UYF393220 VHZ393220:VIB393220 VRV393220:VRX393220 WBR393220:WBT393220 WLN393220:WLP393220 WVJ393220:WVL393220 B458756:D458756 IX458756:IZ458756 ST458756:SV458756 ACP458756:ACR458756 AML458756:AMN458756 AWH458756:AWJ458756 BGD458756:BGF458756 BPZ458756:BQB458756 BZV458756:BZX458756 CJR458756:CJT458756 CTN458756:CTP458756 DDJ458756:DDL458756 DNF458756:DNH458756 DXB458756:DXD458756 EGX458756:EGZ458756 EQT458756:EQV458756 FAP458756:FAR458756 FKL458756:FKN458756 FUH458756:FUJ458756 GED458756:GEF458756 GNZ458756:GOB458756 GXV458756:GXX458756 HHR458756:HHT458756 HRN458756:HRP458756 IBJ458756:IBL458756 ILF458756:ILH458756 IVB458756:IVD458756 JEX458756:JEZ458756 JOT458756:JOV458756 JYP458756:JYR458756 KIL458756:KIN458756 KSH458756:KSJ458756 LCD458756:LCF458756 LLZ458756:LMB458756 LVV458756:LVX458756 MFR458756:MFT458756 MPN458756:MPP458756 MZJ458756:MZL458756 NJF458756:NJH458756 NTB458756:NTD458756 OCX458756:OCZ458756 OMT458756:OMV458756 OWP458756:OWR458756 PGL458756:PGN458756 PQH458756:PQJ458756 QAD458756:QAF458756 QJZ458756:QKB458756 QTV458756:QTX458756 RDR458756:RDT458756 RNN458756:RNP458756 RXJ458756:RXL458756 SHF458756:SHH458756 SRB458756:SRD458756 TAX458756:TAZ458756 TKT458756:TKV458756 TUP458756:TUR458756 UEL458756:UEN458756 UOH458756:UOJ458756 UYD458756:UYF458756 VHZ458756:VIB458756 VRV458756:VRX458756 WBR458756:WBT458756 WLN458756:WLP458756 WVJ458756:WVL458756 B524292:D524292 IX524292:IZ524292 ST524292:SV524292 ACP524292:ACR524292 AML524292:AMN524292 AWH524292:AWJ524292 BGD524292:BGF524292 BPZ524292:BQB524292 BZV524292:BZX524292 CJR524292:CJT524292 CTN524292:CTP524292 DDJ524292:DDL524292 DNF524292:DNH524292 DXB524292:DXD524292 EGX524292:EGZ524292 EQT524292:EQV524292 FAP524292:FAR524292 FKL524292:FKN524292 FUH524292:FUJ524292 GED524292:GEF524292 GNZ524292:GOB524292 GXV524292:GXX524292 HHR524292:HHT524292 HRN524292:HRP524292 IBJ524292:IBL524292 ILF524292:ILH524292 IVB524292:IVD524292 JEX524292:JEZ524292 JOT524292:JOV524292 JYP524292:JYR524292 KIL524292:KIN524292 KSH524292:KSJ524292 LCD524292:LCF524292 LLZ524292:LMB524292 LVV524292:LVX524292 MFR524292:MFT524292 MPN524292:MPP524292 MZJ524292:MZL524292 NJF524292:NJH524292 NTB524292:NTD524292 OCX524292:OCZ524292 OMT524292:OMV524292 OWP524292:OWR524292 PGL524292:PGN524292 PQH524292:PQJ524292 QAD524292:QAF524292 QJZ524292:QKB524292 QTV524292:QTX524292 RDR524292:RDT524292 RNN524292:RNP524292 RXJ524292:RXL524292 SHF524292:SHH524292 SRB524292:SRD524292 TAX524292:TAZ524292 TKT524292:TKV524292 TUP524292:TUR524292 UEL524292:UEN524292 UOH524292:UOJ524292 UYD524292:UYF524292 VHZ524292:VIB524292 VRV524292:VRX524292 WBR524292:WBT524292 WLN524292:WLP524292 WVJ524292:WVL524292 B589828:D589828 IX589828:IZ589828 ST589828:SV589828 ACP589828:ACR589828 AML589828:AMN589828 AWH589828:AWJ589828 BGD589828:BGF589828 BPZ589828:BQB589828 BZV589828:BZX589828 CJR589828:CJT589828 CTN589828:CTP589828 DDJ589828:DDL589828 DNF589828:DNH589828 DXB589828:DXD589828 EGX589828:EGZ589828 EQT589828:EQV589828 FAP589828:FAR589828 FKL589828:FKN589828 FUH589828:FUJ589828 GED589828:GEF589828 GNZ589828:GOB589828 GXV589828:GXX589828 HHR589828:HHT589828 HRN589828:HRP589828 IBJ589828:IBL589828 ILF589828:ILH589828 IVB589828:IVD589828 JEX589828:JEZ589828 JOT589828:JOV589828 JYP589828:JYR589828 KIL589828:KIN589828 KSH589828:KSJ589828 LCD589828:LCF589828 LLZ589828:LMB589828 LVV589828:LVX589828 MFR589828:MFT589828 MPN589828:MPP589828 MZJ589828:MZL589828 NJF589828:NJH589828 NTB589828:NTD589828 OCX589828:OCZ589828 OMT589828:OMV589828 OWP589828:OWR589828 PGL589828:PGN589828 PQH589828:PQJ589828 QAD589828:QAF589828 QJZ589828:QKB589828 QTV589828:QTX589828 RDR589828:RDT589828 RNN589828:RNP589828 RXJ589828:RXL589828 SHF589828:SHH589828 SRB589828:SRD589828 TAX589828:TAZ589828 TKT589828:TKV589828 TUP589828:TUR589828 UEL589828:UEN589828 UOH589828:UOJ589828 UYD589828:UYF589828 VHZ589828:VIB589828 VRV589828:VRX589828 WBR589828:WBT589828 WLN589828:WLP589828 WVJ589828:WVL589828 B655364:D655364 IX655364:IZ655364 ST655364:SV655364 ACP655364:ACR655364 AML655364:AMN655364 AWH655364:AWJ655364 BGD655364:BGF655364 BPZ655364:BQB655364 BZV655364:BZX655364 CJR655364:CJT655364 CTN655364:CTP655364 DDJ655364:DDL655364 DNF655364:DNH655364 DXB655364:DXD655364 EGX655364:EGZ655364 EQT655364:EQV655364 FAP655364:FAR655364 FKL655364:FKN655364 FUH655364:FUJ655364 GED655364:GEF655364 GNZ655364:GOB655364 GXV655364:GXX655364 HHR655364:HHT655364 HRN655364:HRP655364 IBJ655364:IBL655364 ILF655364:ILH655364 IVB655364:IVD655364 JEX655364:JEZ655364 JOT655364:JOV655364 JYP655364:JYR655364 KIL655364:KIN655364 KSH655364:KSJ655364 LCD655364:LCF655364 LLZ655364:LMB655364 LVV655364:LVX655364 MFR655364:MFT655364 MPN655364:MPP655364 MZJ655364:MZL655364 NJF655364:NJH655364 NTB655364:NTD655364 OCX655364:OCZ655364 OMT655364:OMV655364 OWP655364:OWR655364 PGL655364:PGN655364 PQH655364:PQJ655364 QAD655364:QAF655364 QJZ655364:QKB655364 QTV655364:QTX655364 RDR655364:RDT655364 RNN655364:RNP655364 RXJ655364:RXL655364 SHF655364:SHH655364 SRB655364:SRD655364 TAX655364:TAZ655364 TKT655364:TKV655364 TUP655364:TUR655364 UEL655364:UEN655364 UOH655364:UOJ655364 UYD655364:UYF655364 VHZ655364:VIB655364 VRV655364:VRX655364 WBR655364:WBT655364 WLN655364:WLP655364 WVJ655364:WVL655364 B720900:D720900 IX720900:IZ720900 ST720900:SV720900 ACP720900:ACR720900 AML720900:AMN720900 AWH720900:AWJ720900 BGD720900:BGF720900 BPZ720900:BQB720900 BZV720900:BZX720900 CJR720900:CJT720900 CTN720900:CTP720900 DDJ720900:DDL720900 DNF720900:DNH720900 DXB720900:DXD720900 EGX720900:EGZ720900 EQT720900:EQV720900 FAP720900:FAR720900 FKL720900:FKN720900 FUH720900:FUJ720900 GED720900:GEF720900 GNZ720900:GOB720900 GXV720900:GXX720900 HHR720900:HHT720900 HRN720900:HRP720900 IBJ720900:IBL720900 ILF720900:ILH720900 IVB720900:IVD720900 JEX720900:JEZ720900 JOT720900:JOV720900 JYP720900:JYR720900 KIL720900:KIN720900 KSH720900:KSJ720900 LCD720900:LCF720900 LLZ720900:LMB720900 LVV720900:LVX720900 MFR720900:MFT720900 MPN720900:MPP720900 MZJ720900:MZL720900 NJF720900:NJH720900 NTB720900:NTD720900 OCX720900:OCZ720900 OMT720900:OMV720900 OWP720900:OWR720900 PGL720900:PGN720900 PQH720900:PQJ720900 QAD720900:QAF720900 QJZ720900:QKB720900 QTV720900:QTX720900 RDR720900:RDT720900 RNN720900:RNP720900 RXJ720900:RXL720900 SHF720900:SHH720900 SRB720900:SRD720900 TAX720900:TAZ720900 TKT720900:TKV720900 TUP720900:TUR720900 UEL720900:UEN720900 UOH720900:UOJ720900 UYD720900:UYF720900 VHZ720900:VIB720900 VRV720900:VRX720900 WBR720900:WBT720900 WLN720900:WLP720900 WVJ720900:WVL720900 B786436:D786436 IX786436:IZ786436 ST786436:SV786436 ACP786436:ACR786436 AML786436:AMN786436 AWH786436:AWJ786436 BGD786436:BGF786436 BPZ786436:BQB786436 BZV786436:BZX786436 CJR786436:CJT786436 CTN786436:CTP786436 DDJ786436:DDL786436 DNF786436:DNH786436 DXB786436:DXD786436 EGX786436:EGZ786436 EQT786436:EQV786436 FAP786436:FAR786436 FKL786436:FKN786436 FUH786436:FUJ786436 GED786436:GEF786436 GNZ786436:GOB786436 GXV786436:GXX786436 HHR786436:HHT786436 HRN786436:HRP786436 IBJ786436:IBL786436 ILF786436:ILH786436 IVB786436:IVD786436 JEX786436:JEZ786436 JOT786436:JOV786436 JYP786436:JYR786436 KIL786436:KIN786436 KSH786436:KSJ786436 LCD786436:LCF786436 LLZ786436:LMB786436 LVV786436:LVX786436 MFR786436:MFT786436 MPN786436:MPP786436 MZJ786436:MZL786436 NJF786436:NJH786436 NTB786436:NTD786436 OCX786436:OCZ786436 OMT786436:OMV786436 OWP786436:OWR786436 PGL786436:PGN786436 PQH786436:PQJ786436 QAD786436:QAF786436 QJZ786436:QKB786436 QTV786436:QTX786436 RDR786436:RDT786436 RNN786436:RNP786436 RXJ786436:RXL786436 SHF786436:SHH786436 SRB786436:SRD786436 TAX786436:TAZ786436 TKT786436:TKV786436 TUP786436:TUR786436 UEL786436:UEN786436 UOH786436:UOJ786436 UYD786436:UYF786436 VHZ786436:VIB786436 VRV786436:VRX786436 WBR786436:WBT786436 WLN786436:WLP786436 WVJ786436:WVL786436 B851972:D851972 IX851972:IZ851972 ST851972:SV851972 ACP851972:ACR851972 AML851972:AMN851972 AWH851972:AWJ851972 BGD851972:BGF851972 BPZ851972:BQB851972 BZV851972:BZX851972 CJR851972:CJT851972 CTN851972:CTP851972 DDJ851972:DDL851972 DNF851972:DNH851972 DXB851972:DXD851972 EGX851972:EGZ851972 EQT851972:EQV851972 FAP851972:FAR851972 FKL851972:FKN851972 FUH851972:FUJ851972 GED851972:GEF851972 GNZ851972:GOB851972 GXV851972:GXX851972 HHR851972:HHT851972 HRN851972:HRP851972 IBJ851972:IBL851972 ILF851972:ILH851972 IVB851972:IVD851972 JEX851972:JEZ851972 JOT851972:JOV851972 JYP851972:JYR851972 KIL851972:KIN851972 KSH851972:KSJ851972 LCD851972:LCF851972 LLZ851972:LMB851972 LVV851972:LVX851972 MFR851972:MFT851972 MPN851972:MPP851972 MZJ851972:MZL851972 NJF851972:NJH851972 NTB851972:NTD851972 OCX851972:OCZ851972 OMT851972:OMV851972 OWP851972:OWR851972 PGL851972:PGN851972 PQH851972:PQJ851972 QAD851972:QAF851972 QJZ851972:QKB851972 QTV851972:QTX851972 RDR851972:RDT851972 RNN851972:RNP851972 RXJ851972:RXL851972 SHF851972:SHH851972 SRB851972:SRD851972 TAX851972:TAZ851972 TKT851972:TKV851972 TUP851972:TUR851972 UEL851972:UEN851972 UOH851972:UOJ851972 UYD851972:UYF851972 VHZ851972:VIB851972 VRV851972:VRX851972 WBR851972:WBT851972 WLN851972:WLP851972 WVJ851972:WVL851972 B917508:D917508 IX917508:IZ917508 ST917508:SV917508 ACP917508:ACR917508 AML917508:AMN917508 AWH917508:AWJ917508 BGD917508:BGF917508 BPZ917508:BQB917508 BZV917508:BZX917508 CJR917508:CJT917508 CTN917508:CTP917508 DDJ917508:DDL917508 DNF917508:DNH917508 DXB917508:DXD917508 EGX917508:EGZ917508 EQT917508:EQV917508 FAP917508:FAR917508 FKL917508:FKN917508 FUH917508:FUJ917508 GED917508:GEF917508 GNZ917508:GOB917508 GXV917508:GXX917508 HHR917508:HHT917508 HRN917508:HRP917508 IBJ917508:IBL917508 ILF917508:ILH917508 IVB917508:IVD917508 JEX917508:JEZ917508 JOT917508:JOV917508 JYP917508:JYR917508 KIL917508:KIN917508 KSH917508:KSJ917508 LCD917508:LCF917508 LLZ917508:LMB917508 LVV917508:LVX917508 MFR917508:MFT917508 MPN917508:MPP917508 MZJ917508:MZL917508 NJF917508:NJH917508 NTB917508:NTD917508 OCX917508:OCZ917508 OMT917508:OMV917508 OWP917508:OWR917508 PGL917508:PGN917508 PQH917508:PQJ917508 QAD917508:QAF917508 QJZ917508:QKB917508 QTV917508:QTX917508 RDR917508:RDT917508 RNN917508:RNP917508 RXJ917508:RXL917508 SHF917508:SHH917508 SRB917508:SRD917508 TAX917508:TAZ917508 TKT917508:TKV917508 TUP917508:TUR917508 UEL917508:UEN917508 UOH917508:UOJ917508 UYD917508:UYF917508 VHZ917508:VIB917508 VRV917508:VRX917508 WBR917508:WBT917508 WLN917508:WLP917508 WVJ917508:WVL917508 B983044:D983044 IX983044:IZ983044 ST983044:SV983044 ACP983044:ACR983044 AML983044:AMN983044 AWH983044:AWJ983044 BGD983044:BGF983044 BPZ983044:BQB983044 BZV983044:BZX983044 CJR983044:CJT983044 CTN983044:CTP983044 DDJ983044:DDL983044 DNF983044:DNH983044 DXB983044:DXD983044 EGX983044:EGZ983044 EQT983044:EQV983044 FAP983044:FAR983044 FKL983044:FKN983044 FUH983044:FUJ983044 GED983044:GEF983044 GNZ983044:GOB983044 GXV983044:GXX983044 HHR983044:HHT983044 HRN983044:HRP983044 IBJ983044:IBL983044 ILF983044:ILH983044 IVB983044:IVD983044 JEX983044:JEZ983044 JOT983044:JOV983044 JYP983044:JYR983044 KIL983044:KIN983044 KSH983044:KSJ983044 LCD983044:LCF983044 LLZ983044:LMB983044 LVV983044:LVX983044 MFR983044:MFT983044 MPN983044:MPP983044 MZJ983044:MZL983044 NJF983044:NJH983044 NTB983044:NTD983044 OCX983044:OCZ983044 OMT983044:OMV983044 OWP983044:OWR983044 PGL983044:PGN983044 PQH983044:PQJ983044 QAD983044:QAF983044 QJZ983044:QKB983044 QTV983044:QTX983044 RDR983044:RDT983044 RNN983044:RNP983044 RXJ983044:RXL983044 SHF983044:SHH983044 SRB983044:SRD983044 TAX983044:TAZ983044 TKT983044:TKV983044 TUP983044:TUR983044 UEL983044:UEN983044 UOH983044:UOJ983044 UYD983044:UYF983044 VHZ983044:VIB983044 VRV983044:VRX983044 WBR983044:WBT983044 WLN983044:WLP983044 WVJ983044:WVL983044 B6:D6 IX6:IZ6 ST6:SV6 ACP6:ACR6 AML6:AMN6 AWH6:AWJ6 BGD6:BGF6 BPZ6:BQB6 BZV6:BZX6 CJR6:CJT6 CTN6:CTP6 DDJ6:DDL6 DNF6:DNH6 DXB6:DXD6 EGX6:EGZ6 EQT6:EQV6 FAP6:FAR6 FKL6:FKN6 FUH6:FUJ6 GED6:GEF6 GNZ6:GOB6 GXV6:GXX6 HHR6:HHT6 HRN6:HRP6 IBJ6:IBL6 ILF6:ILH6 IVB6:IVD6 JEX6:JEZ6 JOT6:JOV6 JYP6:JYR6 KIL6:KIN6 KSH6:KSJ6 LCD6:LCF6 LLZ6:LMB6 LVV6:LVX6 MFR6:MFT6 MPN6:MPP6 MZJ6:MZL6 NJF6:NJH6 NTB6:NTD6 OCX6:OCZ6 OMT6:OMV6 OWP6:OWR6 PGL6:PGN6 PQH6:PQJ6 QAD6:QAF6 QJZ6:QKB6 QTV6:QTX6 RDR6:RDT6 RNN6:RNP6 RXJ6:RXL6 SHF6:SHH6 SRB6:SRD6 TAX6:TAZ6 TKT6:TKV6 TUP6:TUR6 UEL6:UEN6 UOH6:UOJ6 UYD6:UYF6 VHZ6:VIB6 VRV6:VRX6 WBR6:WBT6 WLN6:WLP6 WVJ6:WVL6" xr:uid="{00000000-0002-0000-0400-000001000000}"/>
    <dataValidation operator="greaterThanOrEqual" allowBlank="1" showErrorMessage="1" sqref="B65559:D65559 IX65559:IZ65559 ST65559:SV65559 ACP65559:ACR65559 AML65559:AMN65559 AWH65559:AWJ65559 BGD65559:BGF65559 BPZ65559:BQB65559 BZV65559:BZX65559 CJR65559:CJT65559 CTN65559:CTP65559 DDJ65559:DDL65559 DNF65559:DNH65559 DXB65559:DXD65559 EGX65559:EGZ65559 EQT65559:EQV65559 FAP65559:FAR65559 FKL65559:FKN65559 FUH65559:FUJ65559 GED65559:GEF65559 GNZ65559:GOB65559 GXV65559:GXX65559 HHR65559:HHT65559 HRN65559:HRP65559 IBJ65559:IBL65559 ILF65559:ILH65559 IVB65559:IVD65559 JEX65559:JEZ65559 JOT65559:JOV65559 JYP65559:JYR65559 KIL65559:KIN65559 KSH65559:KSJ65559 LCD65559:LCF65559 LLZ65559:LMB65559 LVV65559:LVX65559 MFR65559:MFT65559 MPN65559:MPP65559 MZJ65559:MZL65559 NJF65559:NJH65559 NTB65559:NTD65559 OCX65559:OCZ65559 OMT65559:OMV65559 OWP65559:OWR65559 PGL65559:PGN65559 PQH65559:PQJ65559 QAD65559:QAF65559 QJZ65559:QKB65559 QTV65559:QTX65559 RDR65559:RDT65559 RNN65559:RNP65559 RXJ65559:RXL65559 SHF65559:SHH65559 SRB65559:SRD65559 TAX65559:TAZ65559 TKT65559:TKV65559 TUP65559:TUR65559 UEL65559:UEN65559 UOH65559:UOJ65559 UYD65559:UYF65559 VHZ65559:VIB65559 VRV65559:VRX65559 WBR65559:WBT65559 WLN65559:WLP65559 WVJ65559:WVL65559 B131095:D131095 IX131095:IZ131095 ST131095:SV131095 ACP131095:ACR131095 AML131095:AMN131095 AWH131095:AWJ131095 BGD131095:BGF131095 BPZ131095:BQB131095 BZV131095:BZX131095 CJR131095:CJT131095 CTN131095:CTP131095 DDJ131095:DDL131095 DNF131095:DNH131095 DXB131095:DXD131095 EGX131095:EGZ131095 EQT131095:EQV131095 FAP131095:FAR131095 FKL131095:FKN131095 FUH131095:FUJ131095 GED131095:GEF131095 GNZ131095:GOB131095 GXV131095:GXX131095 HHR131095:HHT131095 HRN131095:HRP131095 IBJ131095:IBL131095 ILF131095:ILH131095 IVB131095:IVD131095 JEX131095:JEZ131095 JOT131095:JOV131095 JYP131095:JYR131095 KIL131095:KIN131095 KSH131095:KSJ131095 LCD131095:LCF131095 LLZ131095:LMB131095 LVV131095:LVX131095 MFR131095:MFT131095 MPN131095:MPP131095 MZJ131095:MZL131095 NJF131095:NJH131095 NTB131095:NTD131095 OCX131095:OCZ131095 OMT131095:OMV131095 OWP131095:OWR131095 PGL131095:PGN131095 PQH131095:PQJ131095 QAD131095:QAF131095 QJZ131095:QKB131095 QTV131095:QTX131095 RDR131095:RDT131095 RNN131095:RNP131095 RXJ131095:RXL131095 SHF131095:SHH131095 SRB131095:SRD131095 TAX131095:TAZ131095 TKT131095:TKV131095 TUP131095:TUR131095 UEL131095:UEN131095 UOH131095:UOJ131095 UYD131095:UYF131095 VHZ131095:VIB131095 VRV131095:VRX131095 WBR131095:WBT131095 WLN131095:WLP131095 WVJ131095:WVL131095 B196631:D196631 IX196631:IZ196631 ST196631:SV196631 ACP196631:ACR196631 AML196631:AMN196631 AWH196631:AWJ196631 BGD196631:BGF196631 BPZ196631:BQB196631 BZV196631:BZX196631 CJR196631:CJT196631 CTN196631:CTP196631 DDJ196631:DDL196631 DNF196631:DNH196631 DXB196631:DXD196631 EGX196631:EGZ196631 EQT196631:EQV196631 FAP196631:FAR196631 FKL196631:FKN196631 FUH196631:FUJ196631 GED196631:GEF196631 GNZ196631:GOB196631 GXV196631:GXX196631 HHR196631:HHT196631 HRN196631:HRP196631 IBJ196631:IBL196631 ILF196631:ILH196631 IVB196631:IVD196631 JEX196631:JEZ196631 JOT196631:JOV196631 JYP196631:JYR196631 KIL196631:KIN196631 KSH196631:KSJ196631 LCD196631:LCF196631 LLZ196631:LMB196631 LVV196631:LVX196631 MFR196631:MFT196631 MPN196631:MPP196631 MZJ196631:MZL196631 NJF196631:NJH196631 NTB196631:NTD196631 OCX196631:OCZ196631 OMT196631:OMV196631 OWP196631:OWR196631 PGL196631:PGN196631 PQH196631:PQJ196631 QAD196631:QAF196631 QJZ196631:QKB196631 QTV196631:QTX196631 RDR196631:RDT196631 RNN196631:RNP196631 RXJ196631:RXL196631 SHF196631:SHH196631 SRB196631:SRD196631 TAX196631:TAZ196631 TKT196631:TKV196631 TUP196631:TUR196631 UEL196631:UEN196631 UOH196631:UOJ196631 UYD196631:UYF196631 VHZ196631:VIB196631 VRV196631:VRX196631 WBR196631:WBT196631 WLN196631:WLP196631 WVJ196631:WVL196631 B262167:D262167 IX262167:IZ262167 ST262167:SV262167 ACP262167:ACR262167 AML262167:AMN262167 AWH262167:AWJ262167 BGD262167:BGF262167 BPZ262167:BQB262167 BZV262167:BZX262167 CJR262167:CJT262167 CTN262167:CTP262167 DDJ262167:DDL262167 DNF262167:DNH262167 DXB262167:DXD262167 EGX262167:EGZ262167 EQT262167:EQV262167 FAP262167:FAR262167 FKL262167:FKN262167 FUH262167:FUJ262167 GED262167:GEF262167 GNZ262167:GOB262167 GXV262167:GXX262167 HHR262167:HHT262167 HRN262167:HRP262167 IBJ262167:IBL262167 ILF262167:ILH262167 IVB262167:IVD262167 JEX262167:JEZ262167 JOT262167:JOV262167 JYP262167:JYR262167 KIL262167:KIN262167 KSH262167:KSJ262167 LCD262167:LCF262167 LLZ262167:LMB262167 LVV262167:LVX262167 MFR262167:MFT262167 MPN262167:MPP262167 MZJ262167:MZL262167 NJF262167:NJH262167 NTB262167:NTD262167 OCX262167:OCZ262167 OMT262167:OMV262167 OWP262167:OWR262167 PGL262167:PGN262167 PQH262167:PQJ262167 QAD262167:QAF262167 QJZ262167:QKB262167 QTV262167:QTX262167 RDR262167:RDT262167 RNN262167:RNP262167 RXJ262167:RXL262167 SHF262167:SHH262167 SRB262167:SRD262167 TAX262167:TAZ262167 TKT262167:TKV262167 TUP262167:TUR262167 UEL262167:UEN262167 UOH262167:UOJ262167 UYD262167:UYF262167 VHZ262167:VIB262167 VRV262167:VRX262167 WBR262167:WBT262167 WLN262167:WLP262167 WVJ262167:WVL262167 B327703:D327703 IX327703:IZ327703 ST327703:SV327703 ACP327703:ACR327703 AML327703:AMN327703 AWH327703:AWJ327703 BGD327703:BGF327703 BPZ327703:BQB327703 BZV327703:BZX327703 CJR327703:CJT327703 CTN327703:CTP327703 DDJ327703:DDL327703 DNF327703:DNH327703 DXB327703:DXD327703 EGX327703:EGZ327703 EQT327703:EQV327703 FAP327703:FAR327703 FKL327703:FKN327703 FUH327703:FUJ327703 GED327703:GEF327703 GNZ327703:GOB327703 GXV327703:GXX327703 HHR327703:HHT327703 HRN327703:HRP327703 IBJ327703:IBL327703 ILF327703:ILH327703 IVB327703:IVD327703 JEX327703:JEZ327703 JOT327703:JOV327703 JYP327703:JYR327703 KIL327703:KIN327703 KSH327703:KSJ327703 LCD327703:LCF327703 LLZ327703:LMB327703 LVV327703:LVX327703 MFR327703:MFT327703 MPN327703:MPP327703 MZJ327703:MZL327703 NJF327703:NJH327703 NTB327703:NTD327703 OCX327703:OCZ327703 OMT327703:OMV327703 OWP327703:OWR327703 PGL327703:PGN327703 PQH327703:PQJ327703 QAD327703:QAF327703 QJZ327703:QKB327703 QTV327703:QTX327703 RDR327703:RDT327703 RNN327703:RNP327703 RXJ327703:RXL327703 SHF327703:SHH327703 SRB327703:SRD327703 TAX327703:TAZ327703 TKT327703:TKV327703 TUP327703:TUR327703 UEL327703:UEN327703 UOH327703:UOJ327703 UYD327703:UYF327703 VHZ327703:VIB327703 VRV327703:VRX327703 WBR327703:WBT327703 WLN327703:WLP327703 WVJ327703:WVL327703 B393239:D393239 IX393239:IZ393239 ST393239:SV393239 ACP393239:ACR393239 AML393239:AMN393239 AWH393239:AWJ393239 BGD393239:BGF393239 BPZ393239:BQB393239 BZV393239:BZX393239 CJR393239:CJT393239 CTN393239:CTP393239 DDJ393239:DDL393239 DNF393239:DNH393239 DXB393239:DXD393239 EGX393239:EGZ393239 EQT393239:EQV393239 FAP393239:FAR393239 FKL393239:FKN393239 FUH393239:FUJ393239 GED393239:GEF393239 GNZ393239:GOB393239 GXV393239:GXX393239 HHR393239:HHT393239 HRN393239:HRP393239 IBJ393239:IBL393239 ILF393239:ILH393239 IVB393239:IVD393239 JEX393239:JEZ393239 JOT393239:JOV393239 JYP393239:JYR393239 KIL393239:KIN393239 KSH393239:KSJ393239 LCD393239:LCF393239 LLZ393239:LMB393239 LVV393239:LVX393239 MFR393239:MFT393239 MPN393239:MPP393239 MZJ393239:MZL393239 NJF393239:NJH393239 NTB393239:NTD393239 OCX393239:OCZ393239 OMT393239:OMV393239 OWP393239:OWR393239 PGL393239:PGN393239 PQH393239:PQJ393239 QAD393239:QAF393239 QJZ393239:QKB393239 QTV393239:QTX393239 RDR393239:RDT393239 RNN393239:RNP393239 RXJ393239:RXL393239 SHF393239:SHH393239 SRB393239:SRD393239 TAX393239:TAZ393239 TKT393239:TKV393239 TUP393239:TUR393239 UEL393239:UEN393239 UOH393239:UOJ393239 UYD393239:UYF393239 VHZ393239:VIB393239 VRV393239:VRX393239 WBR393239:WBT393239 WLN393239:WLP393239 WVJ393239:WVL393239 B458775:D458775 IX458775:IZ458775 ST458775:SV458775 ACP458775:ACR458775 AML458775:AMN458775 AWH458775:AWJ458775 BGD458775:BGF458775 BPZ458775:BQB458775 BZV458775:BZX458775 CJR458775:CJT458775 CTN458775:CTP458775 DDJ458775:DDL458775 DNF458775:DNH458775 DXB458775:DXD458775 EGX458775:EGZ458775 EQT458775:EQV458775 FAP458775:FAR458775 FKL458775:FKN458775 FUH458775:FUJ458775 GED458775:GEF458775 GNZ458775:GOB458775 GXV458775:GXX458775 HHR458775:HHT458775 HRN458775:HRP458775 IBJ458775:IBL458775 ILF458775:ILH458775 IVB458775:IVD458775 JEX458775:JEZ458775 JOT458775:JOV458775 JYP458775:JYR458775 KIL458775:KIN458775 KSH458775:KSJ458775 LCD458775:LCF458775 LLZ458775:LMB458775 LVV458775:LVX458775 MFR458775:MFT458775 MPN458775:MPP458775 MZJ458775:MZL458775 NJF458775:NJH458775 NTB458775:NTD458775 OCX458775:OCZ458775 OMT458775:OMV458775 OWP458775:OWR458775 PGL458775:PGN458775 PQH458775:PQJ458775 QAD458775:QAF458775 QJZ458775:QKB458775 QTV458775:QTX458775 RDR458775:RDT458775 RNN458775:RNP458775 RXJ458775:RXL458775 SHF458775:SHH458775 SRB458775:SRD458775 TAX458775:TAZ458775 TKT458775:TKV458775 TUP458775:TUR458775 UEL458775:UEN458775 UOH458775:UOJ458775 UYD458775:UYF458775 VHZ458775:VIB458775 VRV458775:VRX458775 WBR458775:WBT458775 WLN458775:WLP458775 WVJ458775:WVL458775 B524311:D524311 IX524311:IZ524311 ST524311:SV524311 ACP524311:ACR524311 AML524311:AMN524311 AWH524311:AWJ524311 BGD524311:BGF524311 BPZ524311:BQB524311 BZV524311:BZX524311 CJR524311:CJT524311 CTN524311:CTP524311 DDJ524311:DDL524311 DNF524311:DNH524311 DXB524311:DXD524311 EGX524311:EGZ524311 EQT524311:EQV524311 FAP524311:FAR524311 FKL524311:FKN524311 FUH524311:FUJ524311 GED524311:GEF524311 GNZ524311:GOB524311 GXV524311:GXX524311 HHR524311:HHT524311 HRN524311:HRP524311 IBJ524311:IBL524311 ILF524311:ILH524311 IVB524311:IVD524311 JEX524311:JEZ524311 JOT524311:JOV524311 JYP524311:JYR524311 KIL524311:KIN524311 KSH524311:KSJ524311 LCD524311:LCF524311 LLZ524311:LMB524311 LVV524311:LVX524311 MFR524311:MFT524311 MPN524311:MPP524311 MZJ524311:MZL524311 NJF524311:NJH524311 NTB524311:NTD524311 OCX524311:OCZ524311 OMT524311:OMV524311 OWP524311:OWR524311 PGL524311:PGN524311 PQH524311:PQJ524311 QAD524311:QAF524311 QJZ524311:QKB524311 QTV524311:QTX524311 RDR524311:RDT524311 RNN524311:RNP524311 RXJ524311:RXL524311 SHF524311:SHH524311 SRB524311:SRD524311 TAX524311:TAZ524311 TKT524311:TKV524311 TUP524311:TUR524311 UEL524311:UEN524311 UOH524311:UOJ524311 UYD524311:UYF524311 VHZ524311:VIB524311 VRV524311:VRX524311 WBR524311:WBT524311 WLN524311:WLP524311 WVJ524311:WVL524311 B589847:D589847 IX589847:IZ589847 ST589847:SV589847 ACP589847:ACR589847 AML589847:AMN589847 AWH589847:AWJ589847 BGD589847:BGF589847 BPZ589847:BQB589847 BZV589847:BZX589847 CJR589847:CJT589847 CTN589847:CTP589847 DDJ589847:DDL589847 DNF589847:DNH589847 DXB589847:DXD589847 EGX589847:EGZ589847 EQT589847:EQV589847 FAP589847:FAR589847 FKL589847:FKN589847 FUH589847:FUJ589847 GED589847:GEF589847 GNZ589847:GOB589847 GXV589847:GXX589847 HHR589847:HHT589847 HRN589847:HRP589847 IBJ589847:IBL589847 ILF589847:ILH589847 IVB589847:IVD589847 JEX589847:JEZ589847 JOT589847:JOV589847 JYP589847:JYR589847 KIL589847:KIN589847 KSH589847:KSJ589847 LCD589847:LCF589847 LLZ589847:LMB589847 LVV589847:LVX589847 MFR589847:MFT589847 MPN589847:MPP589847 MZJ589847:MZL589847 NJF589847:NJH589847 NTB589847:NTD589847 OCX589847:OCZ589847 OMT589847:OMV589847 OWP589847:OWR589847 PGL589847:PGN589847 PQH589847:PQJ589847 QAD589847:QAF589847 QJZ589847:QKB589847 QTV589847:QTX589847 RDR589847:RDT589847 RNN589847:RNP589847 RXJ589847:RXL589847 SHF589847:SHH589847 SRB589847:SRD589847 TAX589847:TAZ589847 TKT589847:TKV589847 TUP589847:TUR589847 UEL589847:UEN589847 UOH589847:UOJ589847 UYD589847:UYF589847 VHZ589847:VIB589847 VRV589847:VRX589847 WBR589847:WBT589847 WLN589847:WLP589847 WVJ589847:WVL589847 B655383:D655383 IX655383:IZ655383 ST655383:SV655383 ACP655383:ACR655383 AML655383:AMN655383 AWH655383:AWJ655383 BGD655383:BGF655383 BPZ655383:BQB655383 BZV655383:BZX655383 CJR655383:CJT655383 CTN655383:CTP655383 DDJ655383:DDL655383 DNF655383:DNH655383 DXB655383:DXD655383 EGX655383:EGZ655383 EQT655383:EQV655383 FAP655383:FAR655383 FKL655383:FKN655383 FUH655383:FUJ655383 GED655383:GEF655383 GNZ655383:GOB655383 GXV655383:GXX655383 HHR655383:HHT655383 HRN655383:HRP655383 IBJ655383:IBL655383 ILF655383:ILH655383 IVB655383:IVD655383 JEX655383:JEZ655383 JOT655383:JOV655383 JYP655383:JYR655383 KIL655383:KIN655383 KSH655383:KSJ655383 LCD655383:LCF655383 LLZ655383:LMB655383 LVV655383:LVX655383 MFR655383:MFT655383 MPN655383:MPP655383 MZJ655383:MZL655383 NJF655383:NJH655383 NTB655383:NTD655383 OCX655383:OCZ655383 OMT655383:OMV655383 OWP655383:OWR655383 PGL655383:PGN655383 PQH655383:PQJ655383 QAD655383:QAF655383 QJZ655383:QKB655383 QTV655383:QTX655383 RDR655383:RDT655383 RNN655383:RNP655383 RXJ655383:RXL655383 SHF655383:SHH655383 SRB655383:SRD655383 TAX655383:TAZ655383 TKT655383:TKV655383 TUP655383:TUR655383 UEL655383:UEN655383 UOH655383:UOJ655383 UYD655383:UYF655383 VHZ655383:VIB655383 VRV655383:VRX655383 WBR655383:WBT655383 WLN655383:WLP655383 WVJ655383:WVL655383 B720919:D720919 IX720919:IZ720919 ST720919:SV720919 ACP720919:ACR720919 AML720919:AMN720919 AWH720919:AWJ720919 BGD720919:BGF720919 BPZ720919:BQB720919 BZV720919:BZX720919 CJR720919:CJT720919 CTN720919:CTP720919 DDJ720919:DDL720919 DNF720919:DNH720919 DXB720919:DXD720919 EGX720919:EGZ720919 EQT720919:EQV720919 FAP720919:FAR720919 FKL720919:FKN720919 FUH720919:FUJ720919 GED720919:GEF720919 GNZ720919:GOB720919 GXV720919:GXX720919 HHR720919:HHT720919 HRN720919:HRP720919 IBJ720919:IBL720919 ILF720919:ILH720919 IVB720919:IVD720919 JEX720919:JEZ720919 JOT720919:JOV720919 JYP720919:JYR720919 KIL720919:KIN720919 KSH720919:KSJ720919 LCD720919:LCF720919 LLZ720919:LMB720919 LVV720919:LVX720919 MFR720919:MFT720919 MPN720919:MPP720919 MZJ720919:MZL720919 NJF720919:NJH720919 NTB720919:NTD720919 OCX720919:OCZ720919 OMT720919:OMV720919 OWP720919:OWR720919 PGL720919:PGN720919 PQH720919:PQJ720919 QAD720919:QAF720919 QJZ720919:QKB720919 QTV720919:QTX720919 RDR720919:RDT720919 RNN720919:RNP720919 RXJ720919:RXL720919 SHF720919:SHH720919 SRB720919:SRD720919 TAX720919:TAZ720919 TKT720919:TKV720919 TUP720919:TUR720919 UEL720919:UEN720919 UOH720919:UOJ720919 UYD720919:UYF720919 VHZ720919:VIB720919 VRV720919:VRX720919 WBR720919:WBT720919 WLN720919:WLP720919 WVJ720919:WVL720919 B786455:D786455 IX786455:IZ786455 ST786455:SV786455 ACP786455:ACR786455 AML786455:AMN786455 AWH786455:AWJ786455 BGD786455:BGF786455 BPZ786455:BQB786455 BZV786455:BZX786455 CJR786455:CJT786455 CTN786455:CTP786455 DDJ786455:DDL786455 DNF786455:DNH786455 DXB786455:DXD786455 EGX786455:EGZ786455 EQT786455:EQV786455 FAP786455:FAR786455 FKL786455:FKN786455 FUH786455:FUJ786455 GED786455:GEF786455 GNZ786455:GOB786455 GXV786455:GXX786455 HHR786455:HHT786455 HRN786455:HRP786455 IBJ786455:IBL786455 ILF786455:ILH786455 IVB786455:IVD786455 JEX786455:JEZ786455 JOT786455:JOV786455 JYP786455:JYR786455 KIL786455:KIN786455 KSH786455:KSJ786455 LCD786455:LCF786455 LLZ786455:LMB786455 LVV786455:LVX786455 MFR786455:MFT786455 MPN786455:MPP786455 MZJ786455:MZL786455 NJF786455:NJH786455 NTB786455:NTD786455 OCX786455:OCZ786455 OMT786455:OMV786455 OWP786455:OWR786455 PGL786455:PGN786455 PQH786455:PQJ786455 QAD786455:QAF786455 QJZ786455:QKB786455 QTV786455:QTX786455 RDR786455:RDT786455 RNN786455:RNP786455 RXJ786455:RXL786455 SHF786455:SHH786455 SRB786455:SRD786455 TAX786455:TAZ786455 TKT786455:TKV786455 TUP786455:TUR786455 UEL786455:UEN786455 UOH786455:UOJ786455 UYD786455:UYF786455 VHZ786455:VIB786455 VRV786455:VRX786455 WBR786455:WBT786455 WLN786455:WLP786455 WVJ786455:WVL786455 B851991:D851991 IX851991:IZ851991 ST851991:SV851991 ACP851991:ACR851991 AML851991:AMN851991 AWH851991:AWJ851991 BGD851991:BGF851991 BPZ851991:BQB851991 BZV851991:BZX851991 CJR851991:CJT851991 CTN851991:CTP851991 DDJ851991:DDL851991 DNF851991:DNH851991 DXB851991:DXD851991 EGX851991:EGZ851991 EQT851991:EQV851991 FAP851991:FAR851991 FKL851991:FKN851991 FUH851991:FUJ851991 GED851991:GEF851991 GNZ851991:GOB851991 GXV851991:GXX851991 HHR851991:HHT851991 HRN851991:HRP851991 IBJ851991:IBL851991 ILF851991:ILH851991 IVB851991:IVD851991 JEX851991:JEZ851991 JOT851991:JOV851991 JYP851991:JYR851991 KIL851991:KIN851991 KSH851991:KSJ851991 LCD851991:LCF851991 LLZ851991:LMB851991 LVV851991:LVX851991 MFR851991:MFT851991 MPN851991:MPP851991 MZJ851991:MZL851991 NJF851991:NJH851991 NTB851991:NTD851991 OCX851991:OCZ851991 OMT851991:OMV851991 OWP851991:OWR851991 PGL851991:PGN851991 PQH851991:PQJ851991 QAD851991:QAF851991 QJZ851991:QKB851991 QTV851991:QTX851991 RDR851991:RDT851991 RNN851991:RNP851991 RXJ851991:RXL851991 SHF851991:SHH851991 SRB851991:SRD851991 TAX851991:TAZ851991 TKT851991:TKV851991 TUP851991:TUR851991 UEL851991:UEN851991 UOH851991:UOJ851991 UYD851991:UYF851991 VHZ851991:VIB851991 VRV851991:VRX851991 WBR851991:WBT851991 WLN851991:WLP851991 WVJ851991:WVL851991 B917527:D917527 IX917527:IZ917527 ST917527:SV917527 ACP917527:ACR917527 AML917527:AMN917527 AWH917527:AWJ917527 BGD917527:BGF917527 BPZ917527:BQB917527 BZV917527:BZX917527 CJR917527:CJT917527 CTN917527:CTP917527 DDJ917527:DDL917527 DNF917527:DNH917527 DXB917527:DXD917527 EGX917527:EGZ917527 EQT917527:EQV917527 FAP917527:FAR917527 FKL917527:FKN917527 FUH917527:FUJ917527 GED917527:GEF917527 GNZ917527:GOB917527 GXV917527:GXX917527 HHR917527:HHT917527 HRN917527:HRP917527 IBJ917527:IBL917527 ILF917527:ILH917527 IVB917527:IVD917527 JEX917527:JEZ917527 JOT917527:JOV917527 JYP917527:JYR917527 KIL917527:KIN917527 KSH917527:KSJ917527 LCD917527:LCF917527 LLZ917527:LMB917527 LVV917527:LVX917527 MFR917527:MFT917527 MPN917527:MPP917527 MZJ917527:MZL917527 NJF917527:NJH917527 NTB917527:NTD917527 OCX917527:OCZ917527 OMT917527:OMV917527 OWP917527:OWR917527 PGL917527:PGN917527 PQH917527:PQJ917527 QAD917527:QAF917527 QJZ917527:QKB917527 QTV917527:QTX917527 RDR917527:RDT917527 RNN917527:RNP917527 RXJ917527:RXL917527 SHF917527:SHH917527 SRB917527:SRD917527 TAX917527:TAZ917527 TKT917527:TKV917527 TUP917527:TUR917527 UEL917527:UEN917527 UOH917527:UOJ917527 UYD917527:UYF917527 VHZ917527:VIB917527 VRV917527:VRX917527 WBR917527:WBT917527 WLN917527:WLP917527 WVJ917527:WVL917527 B983063:D983063 IX983063:IZ983063 ST983063:SV983063 ACP983063:ACR983063 AML983063:AMN983063 AWH983063:AWJ983063 BGD983063:BGF983063 BPZ983063:BQB983063 BZV983063:BZX983063 CJR983063:CJT983063 CTN983063:CTP983063 DDJ983063:DDL983063 DNF983063:DNH983063 DXB983063:DXD983063 EGX983063:EGZ983063 EQT983063:EQV983063 FAP983063:FAR983063 FKL983063:FKN983063 FUH983063:FUJ983063 GED983063:GEF983063 GNZ983063:GOB983063 GXV983063:GXX983063 HHR983063:HHT983063 HRN983063:HRP983063 IBJ983063:IBL983063 ILF983063:ILH983063 IVB983063:IVD983063 JEX983063:JEZ983063 JOT983063:JOV983063 JYP983063:JYR983063 KIL983063:KIN983063 KSH983063:KSJ983063 LCD983063:LCF983063 LLZ983063:LMB983063 LVV983063:LVX983063 MFR983063:MFT983063 MPN983063:MPP983063 MZJ983063:MZL983063 NJF983063:NJH983063 NTB983063:NTD983063 OCX983063:OCZ983063 OMT983063:OMV983063 OWP983063:OWR983063 PGL983063:PGN983063 PQH983063:PQJ983063 QAD983063:QAF983063 QJZ983063:QKB983063 QTV983063:QTX983063 RDR983063:RDT983063 RNN983063:RNP983063 RXJ983063:RXL983063 SHF983063:SHH983063 SRB983063:SRD983063 TAX983063:TAZ983063 TKT983063:TKV983063 TUP983063:TUR983063 UEL983063:UEN983063 UOH983063:UOJ983063 UYD983063:UYF983063 VHZ983063:VIB983063 VRV983063:VRX983063 WBR983063:WBT983063 WLN983063:WLP983063 WVJ983063:WVL983063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xr:uid="{00000000-0002-0000-0400-000002000000}"/>
    <dataValidation allowBlank="1" showInputMessage="1" showErrorMessage="1" promptTitle="Impostos" prompt="Impostos incidentes sobre as vendas (ICMS, ISS, IPI, PIS, COFINS) ou Simples, no caso de a empresa ser optante." sqref="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xr:uid="{00000000-0002-0000-0400-000003000000}"/>
    <dataValidation operator="greaterThanOrEqual" allowBlank="1" showInputMessage="1" showErrorMessage="1" prompt="Histórico: o valor distribuído pode ser digitado" sqref="B65560:D65560 IX65560:IZ65560 ST65560:SV65560 ACP65560:ACR65560 AML65560:AMN65560 AWH65560:AWJ65560 BGD65560:BGF65560 BPZ65560:BQB65560 BZV65560:BZX65560 CJR65560:CJT65560 CTN65560:CTP65560 DDJ65560:DDL65560 DNF65560:DNH65560 DXB65560:DXD65560 EGX65560:EGZ65560 EQT65560:EQV65560 FAP65560:FAR65560 FKL65560:FKN65560 FUH65560:FUJ65560 GED65560:GEF65560 GNZ65560:GOB65560 GXV65560:GXX65560 HHR65560:HHT65560 HRN65560:HRP65560 IBJ65560:IBL65560 ILF65560:ILH65560 IVB65560:IVD65560 JEX65560:JEZ65560 JOT65560:JOV65560 JYP65560:JYR65560 KIL65560:KIN65560 KSH65560:KSJ65560 LCD65560:LCF65560 LLZ65560:LMB65560 LVV65560:LVX65560 MFR65560:MFT65560 MPN65560:MPP65560 MZJ65560:MZL65560 NJF65560:NJH65560 NTB65560:NTD65560 OCX65560:OCZ65560 OMT65560:OMV65560 OWP65560:OWR65560 PGL65560:PGN65560 PQH65560:PQJ65560 QAD65560:QAF65560 QJZ65560:QKB65560 QTV65560:QTX65560 RDR65560:RDT65560 RNN65560:RNP65560 RXJ65560:RXL65560 SHF65560:SHH65560 SRB65560:SRD65560 TAX65560:TAZ65560 TKT65560:TKV65560 TUP65560:TUR65560 UEL65560:UEN65560 UOH65560:UOJ65560 UYD65560:UYF65560 VHZ65560:VIB65560 VRV65560:VRX65560 WBR65560:WBT65560 WLN65560:WLP65560 WVJ65560:WVL65560 B131096:D131096 IX131096:IZ131096 ST131096:SV131096 ACP131096:ACR131096 AML131096:AMN131096 AWH131096:AWJ131096 BGD131096:BGF131096 BPZ131096:BQB131096 BZV131096:BZX131096 CJR131096:CJT131096 CTN131096:CTP131096 DDJ131096:DDL131096 DNF131096:DNH131096 DXB131096:DXD131096 EGX131096:EGZ131096 EQT131096:EQV131096 FAP131096:FAR131096 FKL131096:FKN131096 FUH131096:FUJ131096 GED131096:GEF131096 GNZ131096:GOB131096 GXV131096:GXX131096 HHR131096:HHT131096 HRN131096:HRP131096 IBJ131096:IBL131096 ILF131096:ILH131096 IVB131096:IVD131096 JEX131096:JEZ131096 JOT131096:JOV131096 JYP131096:JYR131096 KIL131096:KIN131096 KSH131096:KSJ131096 LCD131096:LCF131096 LLZ131096:LMB131096 LVV131096:LVX131096 MFR131096:MFT131096 MPN131096:MPP131096 MZJ131096:MZL131096 NJF131096:NJH131096 NTB131096:NTD131096 OCX131096:OCZ131096 OMT131096:OMV131096 OWP131096:OWR131096 PGL131096:PGN131096 PQH131096:PQJ131096 QAD131096:QAF131096 QJZ131096:QKB131096 QTV131096:QTX131096 RDR131096:RDT131096 RNN131096:RNP131096 RXJ131096:RXL131096 SHF131096:SHH131096 SRB131096:SRD131096 TAX131096:TAZ131096 TKT131096:TKV131096 TUP131096:TUR131096 UEL131096:UEN131096 UOH131096:UOJ131096 UYD131096:UYF131096 VHZ131096:VIB131096 VRV131096:VRX131096 WBR131096:WBT131096 WLN131096:WLP131096 WVJ131096:WVL131096 B196632:D196632 IX196632:IZ196632 ST196632:SV196632 ACP196632:ACR196632 AML196632:AMN196632 AWH196632:AWJ196632 BGD196632:BGF196632 BPZ196632:BQB196632 BZV196632:BZX196632 CJR196632:CJT196632 CTN196632:CTP196632 DDJ196632:DDL196632 DNF196632:DNH196632 DXB196632:DXD196632 EGX196632:EGZ196632 EQT196632:EQV196632 FAP196632:FAR196632 FKL196632:FKN196632 FUH196632:FUJ196632 GED196632:GEF196632 GNZ196632:GOB196632 GXV196632:GXX196632 HHR196632:HHT196632 HRN196632:HRP196632 IBJ196632:IBL196632 ILF196632:ILH196632 IVB196632:IVD196632 JEX196632:JEZ196632 JOT196632:JOV196632 JYP196632:JYR196632 KIL196632:KIN196632 KSH196632:KSJ196632 LCD196632:LCF196632 LLZ196632:LMB196632 LVV196632:LVX196632 MFR196632:MFT196632 MPN196632:MPP196632 MZJ196632:MZL196632 NJF196632:NJH196632 NTB196632:NTD196632 OCX196632:OCZ196632 OMT196632:OMV196632 OWP196632:OWR196632 PGL196632:PGN196632 PQH196632:PQJ196632 QAD196632:QAF196632 QJZ196632:QKB196632 QTV196632:QTX196632 RDR196632:RDT196632 RNN196632:RNP196632 RXJ196632:RXL196632 SHF196632:SHH196632 SRB196632:SRD196632 TAX196632:TAZ196632 TKT196632:TKV196632 TUP196632:TUR196632 UEL196632:UEN196632 UOH196632:UOJ196632 UYD196632:UYF196632 VHZ196632:VIB196632 VRV196632:VRX196632 WBR196632:WBT196632 WLN196632:WLP196632 WVJ196632:WVL196632 B262168:D262168 IX262168:IZ262168 ST262168:SV262168 ACP262168:ACR262168 AML262168:AMN262168 AWH262168:AWJ262168 BGD262168:BGF262168 BPZ262168:BQB262168 BZV262168:BZX262168 CJR262168:CJT262168 CTN262168:CTP262168 DDJ262168:DDL262168 DNF262168:DNH262168 DXB262168:DXD262168 EGX262168:EGZ262168 EQT262168:EQV262168 FAP262168:FAR262168 FKL262168:FKN262168 FUH262168:FUJ262168 GED262168:GEF262168 GNZ262168:GOB262168 GXV262168:GXX262168 HHR262168:HHT262168 HRN262168:HRP262168 IBJ262168:IBL262168 ILF262168:ILH262168 IVB262168:IVD262168 JEX262168:JEZ262168 JOT262168:JOV262168 JYP262168:JYR262168 KIL262168:KIN262168 KSH262168:KSJ262168 LCD262168:LCF262168 LLZ262168:LMB262168 LVV262168:LVX262168 MFR262168:MFT262168 MPN262168:MPP262168 MZJ262168:MZL262168 NJF262168:NJH262168 NTB262168:NTD262168 OCX262168:OCZ262168 OMT262168:OMV262168 OWP262168:OWR262168 PGL262168:PGN262168 PQH262168:PQJ262168 QAD262168:QAF262168 QJZ262168:QKB262168 QTV262168:QTX262168 RDR262168:RDT262168 RNN262168:RNP262168 RXJ262168:RXL262168 SHF262168:SHH262168 SRB262168:SRD262168 TAX262168:TAZ262168 TKT262168:TKV262168 TUP262168:TUR262168 UEL262168:UEN262168 UOH262168:UOJ262168 UYD262168:UYF262168 VHZ262168:VIB262168 VRV262168:VRX262168 WBR262168:WBT262168 WLN262168:WLP262168 WVJ262168:WVL262168 B327704:D327704 IX327704:IZ327704 ST327704:SV327704 ACP327704:ACR327704 AML327704:AMN327704 AWH327704:AWJ327704 BGD327704:BGF327704 BPZ327704:BQB327704 BZV327704:BZX327704 CJR327704:CJT327704 CTN327704:CTP327704 DDJ327704:DDL327704 DNF327704:DNH327704 DXB327704:DXD327704 EGX327704:EGZ327704 EQT327704:EQV327704 FAP327704:FAR327704 FKL327704:FKN327704 FUH327704:FUJ327704 GED327704:GEF327704 GNZ327704:GOB327704 GXV327704:GXX327704 HHR327704:HHT327704 HRN327704:HRP327704 IBJ327704:IBL327704 ILF327704:ILH327704 IVB327704:IVD327704 JEX327704:JEZ327704 JOT327704:JOV327704 JYP327704:JYR327704 KIL327704:KIN327704 KSH327704:KSJ327704 LCD327704:LCF327704 LLZ327704:LMB327704 LVV327704:LVX327704 MFR327704:MFT327704 MPN327704:MPP327704 MZJ327704:MZL327704 NJF327704:NJH327704 NTB327704:NTD327704 OCX327704:OCZ327704 OMT327704:OMV327704 OWP327704:OWR327704 PGL327704:PGN327704 PQH327704:PQJ327704 QAD327704:QAF327704 QJZ327704:QKB327704 QTV327704:QTX327704 RDR327704:RDT327704 RNN327704:RNP327704 RXJ327704:RXL327704 SHF327704:SHH327704 SRB327704:SRD327704 TAX327704:TAZ327704 TKT327704:TKV327704 TUP327704:TUR327704 UEL327704:UEN327704 UOH327704:UOJ327704 UYD327704:UYF327704 VHZ327704:VIB327704 VRV327704:VRX327704 WBR327704:WBT327704 WLN327704:WLP327704 WVJ327704:WVL327704 B393240:D393240 IX393240:IZ393240 ST393240:SV393240 ACP393240:ACR393240 AML393240:AMN393240 AWH393240:AWJ393240 BGD393240:BGF393240 BPZ393240:BQB393240 BZV393240:BZX393240 CJR393240:CJT393240 CTN393240:CTP393240 DDJ393240:DDL393240 DNF393240:DNH393240 DXB393240:DXD393240 EGX393240:EGZ393240 EQT393240:EQV393240 FAP393240:FAR393240 FKL393240:FKN393240 FUH393240:FUJ393240 GED393240:GEF393240 GNZ393240:GOB393240 GXV393240:GXX393240 HHR393240:HHT393240 HRN393240:HRP393240 IBJ393240:IBL393240 ILF393240:ILH393240 IVB393240:IVD393240 JEX393240:JEZ393240 JOT393240:JOV393240 JYP393240:JYR393240 KIL393240:KIN393240 KSH393240:KSJ393240 LCD393240:LCF393240 LLZ393240:LMB393240 LVV393240:LVX393240 MFR393240:MFT393240 MPN393240:MPP393240 MZJ393240:MZL393240 NJF393240:NJH393240 NTB393240:NTD393240 OCX393240:OCZ393240 OMT393240:OMV393240 OWP393240:OWR393240 PGL393240:PGN393240 PQH393240:PQJ393240 QAD393240:QAF393240 QJZ393240:QKB393240 QTV393240:QTX393240 RDR393240:RDT393240 RNN393240:RNP393240 RXJ393240:RXL393240 SHF393240:SHH393240 SRB393240:SRD393240 TAX393240:TAZ393240 TKT393240:TKV393240 TUP393240:TUR393240 UEL393240:UEN393240 UOH393240:UOJ393240 UYD393240:UYF393240 VHZ393240:VIB393240 VRV393240:VRX393240 WBR393240:WBT393240 WLN393240:WLP393240 WVJ393240:WVL393240 B458776:D458776 IX458776:IZ458776 ST458776:SV458776 ACP458776:ACR458776 AML458776:AMN458776 AWH458776:AWJ458776 BGD458776:BGF458776 BPZ458776:BQB458776 BZV458776:BZX458776 CJR458776:CJT458776 CTN458776:CTP458776 DDJ458776:DDL458776 DNF458776:DNH458776 DXB458776:DXD458776 EGX458776:EGZ458776 EQT458776:EQV458776 FAP458776:FAR458776 FKL458776:FKN458776 FUH458776:FUJ458776 GED458776:GEF458776 GNZ458776:GOB458776 GXV458776:GXX458776 HHR458776:HHT458776 HRN458776:HRP458776 IBJ458776:IBL458776 ILF458776:ILH458776 IVB458776:IVD458776 JEX458776:JEZ458776 JOT458776:JOV458776 JYP458776:JYR458776 KIL458776:KIN458776 KSH458776:KSJ458776 LCD458776:LCF458776 LLZ458776:LMB458776 LVV458776:LVX458776 MFR458776:MFT458776 MPN458776:MPP458776 MZJ458776:MZL458776 NJF458776:NJH458776 NTB458776:NTD458776 OCX458776:OCZ458776 OMT458776:OMV458776 OWP458776:OWR458776 PGL458776:PGN458776 PQH458776:PQJ458776 QAD458776:QAF458776 QJZ458776:QKB458776 QTV458776:QTX458776 RDR458776:RDT458776 RNN458776:RNP458776 RXJ458776:RXL458776 SHF458776:SHH458776 SRB458776:SRD458776 TAX458776:TAZ458776 TKT458776:TKV458776 TUP458776:TUR458776 UEL458776:UEN458776 UOH458776:UOJ458776 UYD458776:UYF458776 VHZ458776:VIB458776 VRV458776:VRX458776 WBR458776:WBT458776 WLN458776:WLP458776 WVJ458776:WVL458776 B524312:D524312 IX524312:IZ524312 ST524312:SV524312 ACP524312:ACR524312 AML524312:AMN524312 AWH524312:AWJ524312 BGD524312:BGF524312 BPZ524312:BQB524312 BZV524312:BZX524312 CJR524312:CJT524312 CTN524312:CTP524312 DDJ524312:DDL524312 DNF524312:DNH524312 DXB524312:DXD524312 EGX524312:EGZ524312 EQT524312:EQV524312 FAP524312:FAR524312 FKL524312:FKN524312 FUH524312:FUJ524312 GED524312:GEF524312 GNZ524312:GOB524312 GXV524312:GXX524312 HHR524312:HHT524312 HRN524312:HRP524312 IBJ524312:IBL524312 ILF524312:ILH524312 IVB524312:IVD524312 JEX524312:JEZ524312 JOT524312:JOV524312 JYP524312:JYR524312 KIL524312:KIN524312 KSH524312:KSJ524312 LCD524312:LCF524312 LLZ524312:LMB524312 LVV524312:LVX524312 MFR524312:MFT524312 MPN524312:MPP524312 MZJ524312:MZL524312 NJF524312:NJH524312 NTB524312:NTD524312 OCX524312:OCZ524312 OMT524312:OMV524312 OWP524312:OWR524312 PGL524312:PGN524312 PQH524312:PQJ524312 QAD524312:QAF524312 QJZ524312:QKB524312 QTV524312:QTX524312 RDR524312:RDT524312 RNN524312:RNP524312 RXJ524312:RXL524312 SHF524312:SHH524312 SRB524312:SRD524312 TAX524312:TAZ524312 TKT524312:TKV524312 TUP524312:TUR524312 UEL524312:UEN524312 UOH524312:UOJ524312 UYD524312:UYF524312 VHZ524312:VIB524312 VRV524312:VRX524312 WBR524312:WBT524312 WLN524312:WLP524312 WVJ524312:WVL524312 B589848:D589848 IX589848:IZ589848 ST589848:SV589848 ACP589848:ACR589848 AML589848:AMN589848 AWH589848:AWJ589848 BGD589848:BGF589848 BPZ589848:BQB589848 BZV589848:BZX589848 CJR589848:CJT589848 CTN589848:CTP589848 DDJ589848:DDL589848 DNF589848:DNH589848 DXB589848:DXD589848 EGX589848:EGZ589848 EQT589848:EQV589848 FAP589848:FAR589848 FKL589848:FKN589848 FUH589848:FUJ589848 GED589848:GEF589848 GNZ589848:GOB589848 GXV589848:GXX589848 HHR589848:HHT589848 HRN589848:HRP589848 IBJ589848:IBL589848 ILF589848:ILH589848 IVB589848:IVD589848 JEX589848:JEZ589848 JOT589848:JOV589848 JYP589848:JYR589848 KIL589848:KIN589848 KSH589848:KSJ589848 LCD589848:LCF589848 LLZ589848:LMB589848 LVV589848:LVX589848 MFR589848:MFT589848 MPN589848:MPP589848 MZJ589848:MZL589848 NJF589848:NJH589848 NTB589848:NTD589848 OCX589848:OCZ589848 OMT589848:OMV589848 OWP589848:OWR589848 PGL589848:PGN589848 PQH589848:PQJ589848 QAD589848:QAF589848 QJZ589848:QKB589848 QTV589848:QTX589848 RDR589848:RDT589848 RNN589848:RNP589848 RXJ589848:RXL589848 SHF589848:SHH589848 SRB589848:SRD589848 TAX589848:TAZ589848 TKT589848:TKV589848 TUP589848:TUR589848 UEL589848:UEN589848 UOH589848:UOJ589848 UYD589848:UYF589848 VHZ589848:VIB589848 VRV589848:VRX589848 WBR589848:WBT589848 WLN589848:WLP589848 WVJ589848:WVL589848 B655384:D655384 IX655384:IZ655384 ST655384:SV655384 ACP655384:ACR655384 AML655384:AMN655384 AWH655384:AWJ655384 BGD655384:BGF655384 BPZ655384:BQB655384 BZV655384:BZX655384 CJR655384:CJT655384 CTN655384:CTP655384 DDJ655384:DDL655384 DNF655384:DNH655384 DXB655384:DXD655384 EGX655384:EGZ655384 EQT655384:EQV655384 FAP655384:FAR655384 FKL655384:FKN655384 FUH655384:FUJ655384 GED655384:GEF655384 GNZ655384:GOB655384 GXV655384:GXX655384 HHR655384:HHT655384 HRN655384:HRP655384 IBJ655384:IBL655384 ILF655384:ILH655384 IVB655384:IVD655384 JEX655384:JEZ655384 JOT655384:JOV655384 JYP655384:JYR655384 KIL655384:KIN655384 KSH655384:KSJ655384 LCD655384:LCF655384 LLZ655384:LMB655384 LVV655384:LVX655384 MFR655384:MFT655384 MPN655384:MPP655384 MZJ655384:MZL655384 NJF655384:NJH655384 NTB655384:NTD655384 OCX655384:OCZ655384 OMT655384:OMV655384 OWP655384:OWR655384 PGL655384:PGN655384 PQH655384:PQJ655384 QAD655384:QAF655384 QJZ655384:QKB655384 QTV655384:QTX655384 RDR655384:RDT655384 RNN655384:RNP655384 RXJ655384:RXL655384 SHF655384:SHH655384 SRB655384:SRD655384 TAX655384:TAZ655384 TKT655384:TKV655384 TUP655384:TUR655384 UEL655384:UEN655384 UOH655384:UOJ655384 UYD655384:UYF655384 VHZ655384:VIB655384 VRV655384:VRX655384 WBR655384:WBT655384 WLN655384:WLP655384 WVJ655384:WVL655384 B720920:D720920 IX720920:IZ720920 ST720920:SV720920 ACP720920:ACR720920 AML720920:AMN720920 AWH720920:AWJ720920 BGD720920:BGF720920 BPZ720920:BQB720920 BZV720920:BZX720920 CJR720920:CJT720920 CTN720920:CTP720920 DDJ720920:DDL720920 DNF720920:DNH720920 DXB720920:DXD720920 EGX720920:EGZ720920 EQT720920:EQV720920 FAP720920:FAR720920 FKL720920:FKN720920 FUH720920:FUJ720920 GED720920:GEF720920 GNZ720920:GOB720920 GXV720920:GXX720920 HHR720920:HHT720920 HRN720920:HRP720920 IBJ720920:IBL720920 ILF720920:ILH720920 IVB720920:IVD720920 JEX720920:JEZ720920 JOT720920:JOV720920 JYP720920:JYR720920 KIL720920:KIN720920 KSH720920:KSJ720920 LCD720920:LCF720920 LLZ720920:LMB720920 LVV720920:LVX720920 MFR720920:MFT720920 MPN720920:MPP720920 MZJ720920:MZL720920 NJF720920:NJH720920 NTB720920:NTD720920 OCX720920:OCZ720920 OMT720920:OMV720920 OWP720920:OWR720920 PGL720920:PGN720920 PQH720920:PQJ720920 QAD720920:QAF720920 QJZ720920:QKB720920 QTV720920:QTX720920 RDR720920:RDT720920 RNN720920:RNP720920 RXJ720920:RXL720920 SHF720920:SHH720920 SRB720920:SRD720920 TAX720920:TAZ720920 TKT720920:TKV720920 TUP720920:TUR720920 UEL720920:UEN720920 UOH720920:UOJ720920 UYD720920:UYF720920 VHZ720920:VIB720920 VRV720920:VRX720920 WBR720920:WBT720920 WLN720920:WLP720920 WVJ720920:WVL720920 B786456:D786456 IX786456:IZ786456 ST786456:SV786456 ACP786456:ACR786456 AML786456:AMN786456 AWH786456:AWJ786456 BGD786456:BGF786456 BPZ786456:BQB786456 BZV786456:BZX786456 CJR786456:CJT786456 CTN786456:CTP786456 DDJ786456:DDL786456 DNF786456:DNH786456 DXB786456:DXD786456 EGX786456:EGZ786456 EQT786456:EQV786456 FAP786456:FAR786456 FKL786456:FKN786456 FUH786456:FUJ786456 GED786456:GEF786456 GNZ786456:GOB786456 GXV786456:GXX786456 HHR786456:HHT786456 HRN786456:HRP786456 IBJ786456:IBL786456 ILF786456:ILH786456 IVB786456:IVD786456 JEX786456:JEZ786456 JOT786456:JOV786456 JYP786456:JYR786456 KIL786456:KIN786456 KSH786456:KSJ786456 LCD786456:LCF786456 LLZ786456:LMB786456 LVV786456:LVX786456 MFR786456:MFT786456 MPN786456:MPP786456 MZJ786456:MZL786456 NJF786456:NJH786456 NTB786456:NTD786456 OCX786456:OCZ786456 OMT786456:OMV786456 OWP786456:OWR786456 PGL786456:PGN786456 PQH786456:PQJ786456 QAD786456:QAF786456 QJZ786456:QKB786456 QTV786456:QTX786456 RDR786456:RDT786456 RNN786456:RNP786456 RXJ786456:RXL786456 SHF786456:SHH786456 SRB786456:SRD786456 TAX786456:TAZ786456 TKT786456:TKV786456 TUP786456:TUR786456 UEL786456:UEN786456 UOH786456:UOJ786456 UYD786456:UYF786456 VHZ786456:VIB786456 VRV786456:VRX786456 WBR786456:WBT786456 WLN786456:WLP786456 WVJ786456:WVL786456 B851992:D851992 IX851992:IZ851992 ST851992:SV851992 ACP851992:ACR851992 AML851992:AMN851992 AWH851992:AWJ851992 BGD851992:BGF851992 BPZ851992:BQB851992 BZV851992:BZX851992 CJR851992:CJT851992 CTN851992:CTP851992 DDJ851992:DDL851992 DNF851992:DNH851992 DXB851992:DXD851992 EGX851992:EGZ851992 EQT851992:EQV851992 FAP851992:FAR851992 FKL851992:FKN851992 FUH851992:FUJ851992 GED851992:GEF851992 GNZ851992:GOB851992 GXV851992:GXX851992 HHR851992:HHT851992 HRN851992:HRP851992 IBJ851992:IBL851992 ILF851992:ILH851992 IVB851992:IVD851992 JEX851992:JEZ851992 JOT851992:JOV851992 JYP851992:JYR851992 KIL851992:KIN851992 KSH851992:KSJ851992 LCD851992:LCF851992 LLZ851992:LMB851992 LVV851992:LVX851992 MFR851992:MFT851992 MPN851992:MPP851992 MZJ851992:MZL851992 NJF851992:NJH851992 NTB851992:NTD851992 OCX851992:OCZ851992 OMT851992:OMV851992 OWP851992:OWR851992 PGL851992:PGN851992 PQH851992:PQJ851992 QAD851992:QAF851992 QJZ851992:QKB851992 QTV851992:QTX851992 RDR851992:RDT851992 RNN851992:RNP851992 RXJ851992:RXL851992 SHF851992:SHH851992 SRB851992:SRD851992 TAX851992:TAZ851992 TKT851992:TKV851992 TUP851992:TUR851992 UEL851992:UEN851992 UOH851992:UOJ851992 UYD851992:UYF851992 VHZ851992:VIB851992 VRV851992:VRX851992 WBR851992:WBT851992 WLN851992:WLP851992 WVJ851992:WVL851992 B917528:D917528 IX917528:IZ917528 ST917528:SV917528 ACP917528:ACR917528 AML917528:AMN917528 AWH917528:AWJ917528 BGD917528:BGF917528 BPZ917528:BQB917528 BZV917528:BZX917528 CJR917528:CJT917528 CTN917528:CTP917528 DDJ917528:DDL917528 DNF917528:DNH917528 DXB917528:DXD917528 EGX917528:EGZ917528 EQT917528:EQV917528 FAP917528:FAR917528 FKL917528:FKN917528 FUH917528:FUJ917528 GED917528:GEF917528 GNZ917528:GOB917528 GXV917528:GXX917528 HHR917528:HHT917528 HRN917528:HRP917528 IBJ917528:IBL917528 ILF917528:ILH917528 IVB917528:IVD917528 JEX917528:JEZ917528 JOT917528:JOV917528 JYP917528:JYR917528 KIL917528:KIN917528 KSH917528:KSJ917528 LCD917528:LCF917528 LLZ917528:LMB917528 LVV917528:LVX917528 MFR917528:MFT917528 MPN917528:MPP917528 MZJ917528:MZL917528 NJF917528:NJH917528 NTB917528:NTD917528 OCX917528:OCZ917528 OMT917528:OMV917528 OWP917528:OWR917528 PGL917528:PGN917528 PQH917528:PQJ917528 QAD917528:QAF917528 QJZ917528:QKB917528 QTV917528:QTX917528 RDR917528:RDT917528 RNN917528:RNP917528 RXJ917528:RXL917528 SHF917528:SHH917528 SRB917528:SRD917528 TAX917528:TAZ917528 TKT917528:TKV917528 TUP917528:TUR917528 UEL917528:UEN917528 UOH917528:UOJ917528 UYD917528:UYF917528 VHZ917528:VIB917528 VRV917528:VRX917528 WBR917528:WBT917528 WLN917528:WLP917528 WVJ917528:WVL917528 B983064:D983064 IX983064:IZ983064 ST983064:SV983064 ACP983064:ACR983064 AML983064:AMN983064 AWH983064:AWJ983064 BGD983064:BGF983064 BPZ983064:BQB983064 BZV983064:BZX983064 CJR983064:CJT983064 CTN983064:CTP983064 DDJ983064:DDL983064 DNF983064:DNH983064 DXB983064:DXD983064 EGX983064:EGZ983064 EQT983064:EQV983064 FAP983064:FAR983064 FKL983064:FKN983064 FUH983064:FUJ983064 GED983064:GEF983064 GNZ983064:GOB983064 GXV983064:GXX983064 HHR983064:HHT983064 HRN983064:HRP983064 IBJ983064:IBL983064 ILF983064:ILH983064 IVB983064:IVD983064 JEX983064:JEZ983064 JOT983064:JOV983064 JYP983064:JYR983064 KIL983064:KIN983064 KSH983064:KSJ983064 LCD983064:LCF983064 LLZ983064:LMB983064 LVV983064:LVX983064 MFR983064:MFT983064 MPN983064:MPP983064 MZJ983064:MZL983064 NJF983064:NJH983064 NTB983064:NTD983064 OCX983064:OCZ983064 OMT983064:OMV983064 OWP983064:OWR983064 PGL983064:PGN983064 PQH983064:PQJ983064 QAD983064:QAF983064 QJZ983064:QKB983064 QTV983064:QTX983064 RDR983064:RDT983064 RNN983064:RNP983064 RXJ983064:RXL983064 SHF983064:SHH983064 SRB983064:SRD983064 TAX983064:TAZ983064 TKT983064:TKV983064 TUP983064:TUR983064 UEL983064:UEN983064 UOH983064:UOJ983064 UYD983064:UYF983064 VHZ983064:VIB983064 VRV983064:VRX983064 WBR983064:WBT983064 WLN983064:WLP983064 WVJ983064:WVL983064 B26:D26 IX26:IZ26 ST26:SV26 ACP26:ACR26 AML26:AMN26 AWH26:AWJ26 BGD26:BGF26 BPZ26:BQB26 BZV26:BZX26 CJR26:CJT26 CTN26:CTP26 DDJ26:DDL26 DNF26:DNH26 DXB26:DXD26 EGX26:EGZ26 EQT26:EQV26 FAP26:FAR26 FKL26:FKN26 FUH26:FUJ26 GED26:GEF26 GNZ26:GOB26 GXV26:GXX26 HHR26:HHT26 HRN26:HRP26 IBJ26:IBL26 ILF26:ILH26 IVB26:IVD26 JEX26:JEZ26 JOT26:JOV26 JYP26:JYR26 KIL26:KIN26 KSH26:KSJ26 LCD26:LCF26 LLZ26:LMB26 LVV26:LVX26 MFR26:MFT26 MPN26:MPP26 MZJ26:MZL26 NJF26:NJH26 NTB26:NTD26 OCX26:OCZ26 OMT26:OMV26 OWP26:OWR26 PGL26:PGN26 PQH26:PQJ26 QAD26:QAF26 QJZ26:QKB26 QTV26:QTX26 RDR26:RDT26 RNN26:RNP26 RXJ26:RXL26 SHF26:SHH26 SRB26:SRD26 TAX26:TAZ26 TKT26:TKV26 TUP26:TUR26 UEL26:UEN26 UOH26:UOJ26 UYD26:UYF26 VHZ26:VIB26 VRV26:VRX26 WBR26:WBT26 WLN26:WLP26 WVJ26:WVL26" xr:uid="{00000000-0002-0000-0400-000004000000}"/>
    <dataValidation allowBlank="1" showInputMessage="1" showErrorMessage="1" prompt="Cancelamentos e devoluções." sqref="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xr:uid="{00000000-0002-0000-0400-000005000000}"/>
    <dataValidation allowBlank="1" showInputMessage="1" showErrorMessage="1" promptTitle="Unidade de valor" prompt="Informe em qual base os valores serão apresentados (R$ ou R$ mil)." sqref="A65538:A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A131074:A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A196610:A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A262146:A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A327682:A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A393218:A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A458754:A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A524290:A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A589826:A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A655362:A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A720898:A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A786434:A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A851970:A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A917506:A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A983042:A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WVI4:WVI6 IW4:IW6 SS4:SS6 ACO4:ACO6 AMK4:AMK6 AWG4:AWG6 BGC4:BGC6 BPY4:BPY6 BZU4:BZU6 CJQ4:CJQ6 CTM4:CTM6 DDI4:DDI6 DNE4:DNE6 DXA4:DXA6 EGW4:EGW6 EQS4:EQS6 FAO4:FAO6 FKK4:FKK6 FUG4:FUG6 GEC4:GEC6 GNY4:GNY6 GXU4:GXU6 HHQ4:HHQ6 HRM4:HRM6 IBI4:IBI6 ILE4:ILE6 IVA4:IVA6 JEW4:JEW6 JOS4:JOS6 JYO4:JYO6 KIK4:KIK6 KSG4:KSG6 LCC4:LCC6 LLY4:LLY6 LVU4:LVU6 MFQ4:MFQ6 MPM4:MPM6 MZI4:MZI6 NJE4:NJE6 NTA4:NTA6 OCW4:OCW6 OMS4:OMS6 OWO4:OWO6 PGK4:PGK6 PQG4:PQG6 QAC4:QAC6 QJY4:QJY6 QTU4:QTU6 RDQ4:RDQ6 RNM4:RNM6 RXI4:RXI6 SHE4:SHE6 SRA4:SRA6 TAW4:TAW6 TKS4:TKS6 TUO4:TUO6 UEK4:UEK6 UOG4:UOG6 UYC4:UYC6 VHY4:VHY6 VRU4:VRU6 WBQ4:WBQ6 WLM4:WLM6" xr:uid="{00000000-0002-0000-0400-000006000000}"/>
    <dataValidation allowBlank="1" showInputMessage="1" showErrorMessage="1" promptTitle="CAMPO OBRIGATÓRIO" prompt="dd/mm/aaaa" sqref="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WVJ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xr:uid="{00000000-0002-0000-0400-000007000000}"/>
    <dataValidation allowBlank="1" showInputMessage="1" showErrorMessage="1" promptTitle="CAMPO OBRIGATÓRIO" prompt="Digite a razão social da sua empresa" sqref="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WVI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xr:uid="{00000000-0002-0000-0400-000008000000}"/>
    <dataValidation operator="greaterThanOrEqual" allowBlank="1" showInputMessage="1" showErrorMessage="1" sqref="E65559:O65559 JA65559:JK65559 SW65559:TG65559 ACS65559:ADC65559 AMO65559:AMY65559 AWK65559:AWU65559 BGG65559:BGQ65559 BQC65559:BQM65559 BZY65559:CAI65559 CJU65559:CKE65559 CTQ65559:CUA65559 DDM65559:DDW65559 DNI65559:DNS65559 DXE65559:DXO65559 EHA65559:EHK65559 EQW65559:ERG65559 FAS65559:FBC65559 FKO65559:FKY65559 FUK65559:FUU65559 GEG65559:GEQ65559 GOC65559:GOM65559 GXY65559:GYI65559 HHU65559:HIE65559 HRQ65559:HSA65559 IBM65559:IBW65559 ILI65559:ILS65559 IVE65559:IVO65559 JFA65559:JFK65559 JOW65559:JPG65559 JYS65559:JZC65559 KIO65559:KIY65559 KSK65559:KSU65559 LCG65559:LCQ65559 LMC65559:LMM65559 LVY65559:LWI65559 MFU65559:MGE65559 MPQ65559:MQA65559 MZM65559:MZW65559 NJI65559:NJS65559 NTE65559:NTO65559 ODA65559:ODK65559 OMW65559:ONG65559 OWS65559:OXC65559 PGO65559:PGY65559 PQK65559:PQU65559 QAG65559:QAQ65559 QKC65559:QKM65559 QTY65559:QUI65559 RDU65559:REE65559 RNQ65559:ROA65559 RXM65559:RXW65559 SHI65559:SHS65559 SRE65559:SRO65559 TBA65559:TBK65559 TKW65559:TLG65559 TUS65559:TVC65559 UEO65559:UEY65559 UOK65559:UOU65559 UYG65559:UYQ65559 VIC65559:VIM65559 VRY65559:VSI65559 WBU65559:WCE65559 WLQ65559:WMA65559 WVM65559:WVW65559 E131095:O131095 JA131095:JK131095 SW131095:TG131095 ACS131095:ADC131095 AMO131095:AMY131095 AWK131095:AWU131095 BGG131095:BGQ131095 BQC131095:BQM131095 BZY131095:CAI131095 CJU131095:CKE131095 CTQ131095:CUA131095 DDM131095:DDW131095 DNI131095:DNS131095 DXE131095:DXO131095 EHA131095:EHK131095 EQW131095:ERG131095 FAS131095:FBC131095 FKO131095:FKY131095 FUK131095:FUU131095 GEG131095:GEQ131095 GOC131095:GOM131095 GXY131095:GYI131095 HHU131095:HIE131095 HRQ131095:HSA131095 IBM131095:IBW131095 ILI131095:ILS131095 IVE131095:IVO131095 JFA131095:JFK131095 JOW131095:JPG131095 JYS131095:JZC131095 KIO131095:KIY131095 KSK131095:KSU131095 LCG131095:LCQ131095 LMC131095:LMM131095 LVY131095:LWI131095 MFU131095:MGE131095 MPQ131095:MQA131095 MZM131095:MZW131095 NJI131095:NJS131095 NTE131095:NTO131095 ODA131095:ODK131095 OMW131095:ONG131095 OWS131095:OXC131095 PGO131095:PGY131095 PQK131095:PQU131095 QAG131095:QAQ131095 QKC131095:QKM131095 QTY131095:QUI131095 RDU131095:REE131095 RNQ131095:ROA131095 RXM131095:RXW131095 SHI131095:SHS131095 SRE131095:SRO131095 TBA131095:TBK131095 TKW131095:TLG131095 TUS131095:TVC131095 UEO131095:UEY131095 UOK131095:UOU131095 UYG131095:UYQ131095 VIC131095:VIM131095 VRY131095:VSI131095 WBU131095:WCE131095 WLQ131095:WMA131095 WVM131095:WVW131095 E196631:O196631 JA196631:JK196631 SW196631:TG196631 ACS196631:ADC196631 AMO196631:AMY196631 AWK196631:AWU196631 BGG196631:BGQ196631 BQC196631:BQM196631 BZY196631:CAI196631 CJU196631:CKE196631 CTQ196631:CUA196631 DDM196631:DDW196631 DNI196631:DNS196631 DXE196631:DXO196631 EHA196631:EHK196631 EQW196631:ERG196631 FAS196631:FBC196631 FKO196631:FKY196631 FUK196631:FUU196631 GEG196631:GEQ196631 GOC196631:GOM196631 GXY196631:GYI196631 HHU196631:HIE196631 HRQ196631:HSA196631 IBM196631:IBW196631 ILI196631:ILS196631 IVE196631:IVO196631 JFA196631:JFK196631 JOW196631:JPG196631 JYS196631:JZC196631 KIO196631:KIY196631 KSK196631:KSU196631 LCG196631:LCQ196631 LMC196631:LMM196631 LVY196631:LWI196631 MFU196631:MGE196631 MPQ196631:MQA196631 MZM196631:MZW196631 NJI196631:NJS196631 NTE196631:NTO196631 ODA196631:ODK196631 OMW196631:ONG196631 OWS196631:OXC196631 PGO196631:PGY196631 PQK196631:PQU196631 QAG196631:QAQ196631 QKC196631:QKM196631 QTY196631:QUI196631 RDU196631:REE196631 RNQ196631:ROA196631 RXM196631:RXW196631 SHI196631:SHS196631 SRE196631:SRO196631 TBA196631:TBK196631 TKW196631:TLG196631 TUS196631:TVC196631 UEO196631:UEY196631 UOK196631:UOU196631 UYG196631:UYQ196631 VIC196631:VIM196631 VRY196631:VSI196631 WBU196631:WCE196631 WLQ196631:WMA196631 WVM196631:WVW196631 E262167:O262167 JA262167:JK262167 SW262167:TG262167 ACS262167:ADC262167 AMO262167:AMY262167 AWK262167:AWU262167 BGG262167:BGQ262167 BQC262167:BQM262167 BZY262167:CAI262167 CJU262167:CKE262167 CTQ262167:CUA262167 DDM262167:DDW262167 DNI262167:DNS262167 DXE262167:DXO262167 EHA262167:EHK262167 EQW262167:ERG262167 FAS262167:FBC262167 FKO262167:FKY262167 FUK262167:FUU262167 GEG262167:GEQ262167 GOC262167:GOM262167 GXY262167:GYI262167 HHU262167:HIE262167 HRQ262167:HSA262167 IBM262167:IBW262167 ILI262167:ILS262167 IVE262167:IVO262167 JFA262167:JFK262167 JOW262167:JPG262167 JYS262167:JZC262167 KIO262167:KIY262167 KSK262167:KSU262167 LCG262167:LCQ262167 LMC262167:LMM262167 LVY262167:LWI262167 MFU262167:MGE262167 MPQ262167:MQA262167 MZM262167:MZW262167 NJI262167:NJS262167 NTE262167:NTO262167 ODA262167:ODK262167 OMW262167:ONG262167 OWS262167:OXC262167 PGO262167:PGY262167 PQK262167:PQU262167 QAG262167:QAQ262167 QKC262167:QKM262167 QTY262167:QUI262167 RDU262167:REE262167 RNQ262167:ROA262167 RXM262167:RXW262167 SHI262167:SHS262167 SRE262167:SRO262167 TBA262167:TBK262167 TKW262167:TLG262167 TUS262167:TVC262167 UEO262167:UEY262167 UOK262167:UOU262167 UYG262167:UYQ262167 VIC262167:VIM262167 VRY262167:VSI262167 WBU262167:WCE262167 WLQ262167:WMA262167 WVM262167:WVW262167 E327703:O327703 JA327703:JK327703 SW327703:TG327703 ACS327703:ADC327703 AMO327703:AMY327703 AWK327703:AWU327703 BGG327703:BGQ327703 BQC327703:BQM327703 BZY327703:CAI327703 CJU327703:CKE327703 CTQ327703:CUA327703 DDM327703:DDW327703 DNI327703:DNS327703 DXE327703:DXO327703 EHA327703:EHK327703 EQW327703:ERG327703 FAS327703:FBC327703 FKO327703:FKY327703 FUK327703:FUU327703 GEG327703:GEQ327703 GOC327703:GOM327703 GXY327703:GYI327703 HHU327703:HIE327703 HRQ327703:HSA327703 IBM327703:IBW327703 ILI327703:ILS327703 IVE327703:IVO327703 JFA327703:JFK327703 JOW327703:JPG327703 JYS327703:JZC327703 KIO327703:KIY327703 KSK327703:KSU327703 LCG327703:LCQ327703 LMC327703:LMM327703 LVY327703:LWI327703 MFU327703:MGE327703 MPQ327703:MQA327703 MZM327703:MZW327703 NJI327703:NJS327703 NTE327703:NTO327703 ODA327703:ODK327703 OMW327703:ONG327703 OWS327703:OXC327703 PGO327703:PGY327703 PQK327703:PQU327703 QAG327703:QAQ327703 QKC327703:QKM327703 QTY327703:QUI327703 RDU327703:REE327703 RNQ327703:ROA327703 RXM327703:RXW327703 SHI327703:SHS327703 SRE327703:SRO327703 TBA327703:TBK327703 TKW327703:TLG327703 TUS327703:TVC327703 UEO327703:UEY327703 UOK327703:UOU327703 UYG327703:UYQ327703 VIC327703:VIM327703 VRY327703:VSI327703 WBU327703:WCE327703 WLQ327703:WMA327703 WVM327703:WVW327703 E393239:O393239 JA393239:JK393239 SW393239:TG393239 ACS393239:ADC393239 AMO393239:AMY393239 AWK393239:AWU393239 BGG393239:BGQ393239 BQC393239:BQM393239 BZY393239:CAI393239 CJU393239:CKE393239 CTQ393239:CUA393239 DDM393239:DDW393239 DNI393239:DNS393239 DXE393239:DXO393239 EHA393239:EHK393239 EQW393239:ERG393239 FAS393239:FBC393239 FKO393239:FKY393239 FUK393239:FUU393239 GEG393239:GEQ393239 GOC393239:GOM393239 GXY393239:GYI393239 HHU393239:HIE393239 HRQ393239:HSA393239 IBM393239:IBW393239 ILI393239:ILS393239 IVE393239:IVO393239 JFA393239:JFK393239 JOW393239:JPG393239 JYS393239:JZC393239 KIO393239:KIY393239 KSK393239:KSU393239 LCG393239:LCQ393239 LMC393239:LMM393239 LVY393239:LWI393239 MFU393239:MGE393239 MPQ393239:MQA393239 MZM393239:MZW393239 NJI393239:NJS393239 NTE393239:NTO393239 ODA393239:ODK393239 OMW393239:ONG393239 OWS393239:OXC393239 PGO393239:PGY393239 PQK393239:PQU393239 QAG393239:QAQ393239 QKC393239:QKM393239 QTY393239:QUI393239 RDU393239:REE393239 RNQ393239:ROA393239 RXM393239:RXW393239 SHI393239:SHS393239 SRE393239:SRO393239 TBA393239:TBK393239 TKW393239:TLG393239 TUS393239:TVC393239 UEO393239:UEY393239 UOK393239:UOU393239 UYG393239:UYQ393239 VIC393239:VIM393239 VRY393239:VSI393239 WBU393239:WCE393239 WLQ393239:WMA393239 WVM393239:WVW393239 E458775:O458775 JA458775:JK458775 SW458775:TG458775 ACS458775:ADC458775 AMO458775:AMY458775 AWK458775:AWU458775 BGG458775:BGQ458775 BQC458775:BQM458775 BZY458775:CAI458775 CJU458775:CKE458775 CTQ458775:CUA458775 DDM458775:DDW458775 DNI458775:DNS458775 DXE458775:DXO458775 EHA458775:EHK458775 EQW458775:ERG458775 FAS458775:FBC458775 FKO458775:FKY458775 FUK458775:FUU458775 GEG458775:GEQ458775 GOC458775:GOM458775 GXY458775:GYI458775 HHU458775:HIE458775 HRQ458775:HSA458775 IBM458775:IBW458775 ILI458775:ILS458775 IVE458775:IVO458775 JFA458775:JFK458775 JOW458775:JPG458775 JYS458775:JZC458775 KIO458775:KIY458775 KSK458775:KSU458775 LCG458775:LCQ458775 LMC458775:LMM458775 LVY458775:LWI458775 MFU458775:MGE458775 MPQ458775:MQA458775 MZM458775:MZW458775 NJI458775:NJS458775 NTE458775:NTO458775 ODA458775:ODK458775 OMW458775:ONG458775 OWS458775:OXC458775 PGO458775:PGY458775 PQK458775:PQU458775 QAG458775:QAQ458775 QKC458775:QKM458775 QTY458775:QUI458775 RDU458775:REE458775 RNQ458775:ROA458775 RXM458775:RXW458775 SHI458775:SHS458775 SRE458775:SRO458775 TBA458775:TBK458775 TKW458775:TLG458775 TUS458775:TVC458775 UEO458775:UEY458775 UOK458775:UOU458775 UYG458775:UYQ458775 VIC458775:VIM458775 VRY458775:VSI458775 WBU458775:WCE458775 WLQ458775:WMA458775 WVM458775:WVW458775 E524311:O524311 JA524311:JK524311 SW524311:TG524311 ACS524311:ADC524311 AMO524311:AMY524311 AWK524311:AWU524311 BGG524311:BGQ524311 BQC524311:BQM524311 BZY524311:CAI524311 CJU524311:CKE524311 CTQ524311:CUA524311 DDM524311:DDW524311 DNI524311:DNS524311 DXE524311:DXO524311 EHA524311:EHK524311 EQW524311:ERG524311 FAS524311:FBC524311 FKO524311:FKY524311 FUK524311:FUU524311 GEG524311:GEQ524311 GOC524311:GOM524311 GXY524311:GYI524311 HHU524311:HIE524311 HRQ524311:HSA524311 IBM524311:IBW524311 ILI524311:ILS524311 IVE524311:IVO524311 JFA524311:JFK524311 JOW524311:JPG524311 JYS524311:JZC524311 KIO524311:KIY524311 KSK524311:KSU524311 LCG524311:LCQ524311 LMC524311:LMM524311 LVY524311:LWI524311 MFU524311:MGE524311 MPQ524311:MQA524311 MZM524311:MZW524311 NJI524311:NJS524311 NTE524311:NTO524311 ODA524311:ODK524311 OMW524311:ONG524311 OWS524311:OXC524311 PGO524311:PGY524311 PQK524311:PQU524311 QAG524311:QAQ524311 QKC524311:QKM524311 QTY524311:QUI524311 RDU524311:REE524311 RNQ524311:ROA524311 RXM524311:RXW524311 SHI524311:SHS524311 SRE524311:SRO524311 TBA524311:TBK524311 TKW524311:TLG524311 TUS524311:TVC524311 UEO524311:UEY524311 UOK524311:UOU524311 UYG524311:UYQ524311 VIC524311:VIM524311 VRY524311:VSI524311 WBU524311:WCE524311 WLQ524311:WMA524311 WVM524311:WVW524311 E589847:O589847 JA589847:JK589847 SW589847:TG589847 ACS589847:ADC589847 AMO589847:AMY589847 AWK589847:AWU589847 BGG589847:BGQ589847 BQC589847:BQM589847 BZY589847:CAI589847 CJU589847:CKE589847 CTQ589847:CUA589847 DDM589847:DDW589847 DNI589847:DNS589847 DXE589847:DXO589847 EHA589847:EHK589847 EQW589847:ERG589847 FAS589847:FBC589847 FKO589847:FKY589847 FUK589847:FUU589847 GEG589847:GEQ589847 GOC589847:GOM589847 GXY589847:GYI589847 HHU589847:HIE589847 HRQ589847:HSA589847 IBM589847:IBW589847 ILI589847:ILS589847 IVE589847:IVO589847 JFA589847:JFK589847 JOW589847:JPG589847 JYS589847:JZC589847 KIO589847:KIY589847 KSK589847:KSU589847 LCG589847:LCQ589847 LMC589847:LMM589847 LVY589847:LWI589847 MFU589847:MGE589847 MPQ589847:MQA589847 MZM589847:MZW589847 NJI589847:NJS589847 NTE589847:NTO589847 ODA589847:ODK589847 OMW589847:ONG589847 OWS589847:OXC589847 PGO589847:PGY589847 PQK589847:PQU589847 QAG589847:QAQ589847 QKC589847:QKM589847 QTY589847:QUI589847 RDU589847:REE589847 RNQ589847:ROA589847 RXM589847:RXW589847 SHI589847:SHS589847 SRE589847:SRO589847 TBA589847:TBK589847 TKW589847:TLG589847 TUS589847:TVC589847 UEO589847:UEY589847 UOK589847:UOU589847 UYG589847:UYQ589847 VIC589847:VIM589847 VRY589847:VSI589847 WBU589847:WCE589847 WLQ589847:WMA589847 WVM589847:WVW589847 E655383:O655383 JA655383:JK655383 SW655383:TG655383 ACS655383:ADC655383 AMO655383:AMY655383 AWK655383:AWU655383 BGG655383:BGQ655383 BQC655383:BQM655383 BZY655383:CAI655383 CJU655383:CKE655383 CTQ655383:CUA655383 DDM655383:DDW655383 DNI655383:DNS655383 DXE655383:DXO655383 EHA655383:EHK655383 EQW655383:ERG655383 FAS655383:FBC655383 FKO655383:FKY655383 FUK655383:FUU655383 GEG655383:GEQ655383 GOC655383:GOM655383 GXY655383:GYI655383 HHU655383:HIE655383 HRQ655383:HSA655383 IBM655383:IBW655383 ILI655383:ILS655383 IVE655383:IVO655383 JFA655383:JFK655383 JOW655383:JPG655383 JYS655383:JZC655383 KIO655383:KIY655383 KSK655383:KSU655383 LCG655383:LCQ655383 LMC655383:LMM655383 LVY655383:LWI655383 MFU655383:MGE655383 MPQ655383:MQA655383 MZM655383:MZW655383 NJI655383:NJS655383 NTE655383:NTO655383 ODA655383:ODK655383 OMW655383:ONG655383 OWS655383:OXC655383 PGO655383:PGY655383 PQK655383:PQU655383 QAG655383:QAQ655383 QKC655383:QKM655383 QTY655383:QUI655383 RDU655383:REE655383 RNQ655383:ROA655383 RXM655383:RXW655383 SHI655383:SHS655383 SRE655383:SRO655383 TBA655383:TBK655383 TKW655383:TLG655383 TUS655383:TVC655383 UEO655383:UEY655383 UOK655383:UOU655383 UYG655383:UYQ655383 VIC655383:VIM655383 VRY655383:VSI655383 WBU655383:WCE655383 WLQ655383:WMA655383 WVM655383:WVW655383 E720919:O720919 JA720919:JK720919 SW720919:TG720919 ACS720919:ADC720919 AMO720919:AMY720919 AWK720919:AWU720919 BGG720919:BGQ720919 BQC720919:BQM720919 BZY720919:CAI720919 CJU720919:CKE720919 CTQ720919:CUA720919 DDM720919:DDW720919 DNI720919:DNS720919 DXE720919:DXO720919 EHA720919:EHK720919 EQW720919:ERG720919 FAS720919:FBC720919 FKO720919:FKY720919 FUK720919:FUU720919 GEG720919:GEQ720919 GOC720919:GOM720919 GXY720919:GYI720919 HHU720919:HIE720919 HRQ720919:HSA720919 IBM720919:IBW720919 ILI720919:ILS720919 IVE720919:IVO720919 JFA720919:JFK720919 JOW720919:JPG720919 JYS720919:JZC720919 KIO720919:KIY720919 KSK720919:KSU720919 LCG720919:LCQ720919 LMC720919:LMM720919 LVY720919:LWI720919 MFU720919:MGE720919 MPQ720919:MQA720919 MZM720919:MZW720919 NJI720919:NJS720919 NTE720919:NTO720919 ODA720919:ODK720919 OMW720919:ONG720919 OWS720919:OXC720919 PGO720919:PGY720919 PQK720919:PQU720919 QAG720919:QAQ720919 QKC720919:QKM720919 QTY720919:QUI720919 RDU720919:REE720919 RNQ720919:ROA720919 RXM720919:RXW720919 SHI720919:SHS720919 SRE720919:SRO720919 TBA720919:TBK720919 TKW720919:TLG720919 TUS720919:TVC720919 UEO720919:UEY720919 UOK720919:UOU720919 UYG720919:UYQ720919 VIC720919:VIM720919 VRY720919:VSI720919 WBU720919:WCE720919 WLQ720919:WMA720919 WVM720919:WVW720919 E786455:O786455 JA786455:JK786455 SW786455:TG786455 ACS786455:ADC786455 AMO786455:AMY786455 AWK786455:AWU786455 BGG786455:BGQ786455 BQC786455:BQM786455 BZY786455:CAI786455 CJU786455:CKE786455 CTQ786455:CUA786455 DDM786455:DDW786455 DNI786455:DNS786455 DXE786455:DXO786455 EHA786455:EHK786455 EQW786455:ERG786455 FAS786455:FBC786455 FKO786455:FKY786455 FUK786455:FUU786455 GEG786455:GEQ786455 GOC786455:GOM786455 GXY786455:GYI786455 HHU786455:HIE786455 HRQ786455:HSA786455 IBM786455:IBW786455 ILI786455:ILS786455 IVE786455:IVO786455 JFA786455:JFK786455 JOW786455:JPG786455 JYS786455:JZC786455 KIO786455:KIY786455 KSK786455:KSU786455 LCG786455:LCQ786455 LMC786455:LMM786455 LVY786455:LWI786455 MFU786455:MGE786455 MPQ786455:MQA786455 MZM786455:MZW786455 NJI786455:NJS786455 NTE786455:NTO786455 ODA786455:ODK786455 OMW786455:ONG786455 OWS786455:OXC786455 PGO786455:PGY786455 PQK786455:PQU786455 QAG786455:QAQ786455 QKC786455:QKM786455 QTY786455:QUI786455 RDU786455:REE786455 RNQ786455:ROA786455 RXM786455:RXW786455 SHI786455:SHS786455 SRE786455:SRO786455 TBA786455:TBK786455 TKW786455:TLG786455 TUS786455:TVC786455 UEO786455:UEY786455 UOK786455:UOU786455 UYG786455:UYQ786455 VIC786455:VIM786455 VRY786455:VSI786455 WBU786455:WCE786455 WLQ786455:WMA786455 WVM786455:WVW786455 E851991:O851991 JA851991:JK851991 SW851991:TG851991 ACS851991:ADC851991 AMO851991:AMY851991 AWK851991:AWU851991 BGG851991:BGQ851991 BQC851991:BQM851991 BZY851991:CAI851991 CJU851991:CKE851991 CTQ851991:CUA851991 DDM851991:DDW851991 DNI851991:DNS851991 DXE851991:DXO851991 EHA851991:EHK851991 EQW851991:ERG851991 FAS851991:FBC851991 FKO851991:FKY851991 FUK851991:FUU851991 GEG851991:GEQ851991 GOC851991:GOM851991 GXY851991:GYI851991 HHU851991:HIE851991 HRQ851991:HSA851991 IBM851991:IBW851991 ILI851991:ILS851991 IVE851991:IVO851991 JFA851991:JFK851991 JOW851991:JPG851991 JYS851991:JZC851991 KIO851991:KIY851991 KSK851991:KSU851991 LCG851991:LCQ851991 LMC851991:LMM851991 LVY851991:LWI851991 MFU851991:MGE851991 MPQ851991:MQA851991 MZM851991:MZW851991 NJI851991:NJS851991 NTE851991:NTO851991 ODA851991:ODK851991 OMW851991:ONG851991 OWS851991:OXC851991 PGO851991:PGY851991 PQK851991:PQU851991 QAG851991:QAQ851991 QKC851991:QKM851991 QTY851991:QUI851991 RDU851991:REE851991 RNQ851991:ROA851991 RXM851991:RXW851991 SHI851991:SHS851991 SRE851991:SRO851991 TBA851991:TBK851991 TKW851991:TLG851991 TUS851991:TVC851991 UEO851991:UEY851991 UOK851991:UOU851991 UYG851991:UYQ851991 VIC851991:VIM851991 VRY851991:VSI851991 WBU851991:WCE851991 WLQ851991:WMA851991 WVM851991:WVW851991 E917527:O917527 JA917527:JK917527 SW917527:TG917527 ACS917527:ADC917527 AMO917527:AMY917527 AWK917527:AWU917527 BGG917527:BGQ917527 BQC917527:BQM917527 BZY917527:CAI917527 CJU917527:CKE917527 CTQ917527:CUA917527 DDM917527:DDW917527 DNI917527:DNS917527 DXE917527:DXO917527 EHA917527:EHK917527 EQW917527:ERG917527 FAS917527:FBC917527 FKO917527:FKY917527 FUK917527:FUU917527 GEG917527:GEQ917527 GOC917527:GOM917527 GXY917527:GYI917527 HHU917527:HIE917527 HRQ917527:HSA917527 IBM917527:IBW917527 ILI917527:ILS917527 IVE917527:IVO917527 JFA917527:JFK917527 JOW917527:JPG917527 JYS917527:JZC917527 KIO917527:KIY917527 KSK917527:KSU917527 LCG917527:LCQ917527 LMC917527:LMM917527 LVY917527:LWI917527 MFU917527:MGE917527 MPQ917527:MQA917527 MZM917527:MZW917527 NJI917527:NJS917527 NTE917527:NTO917527 ODA917527:ODK917527 OMW917527:ONG917527 OWS917527:OXC917527 PGO917527:PGY917527 PQK917527:PQU917527 QAG917527:QAQ917527 QKC917527:QKM917527 QTY917527:QUI917527 RDU917527:REE917527 RNQ917527:ROA917527 RXM917527:RXW917527 SHI917527:SHS917527 SRE917527:SRO917527 TBA917527:TBK917527 TKW917527:TLG917527 TUS917527:TVC917527 UEO917527:UEY917527 UOK917527:UOU917527 UYG917527:UYQ917527 VIC917527:VIM917527 VRY917527:VSI917527 WBU917527:WCE917527 WLQ917527:WMA917527 WVM917527:WVW917527 E983063:O983063 JA983063:JK983063 SW983063:TG983063 ACS983063:ADC983063 AMO983063:AMY983063 AWK983063:AWU983063 BGG983063:BGQ983063 BQC983063:BQM983063 BZY983063:CAI983063 CJU983063:CKE983063 CTQ983063:CUA983063 DDM983063:DDW983063 DNI983063:DNS983063 DXE983063:DXO983063 EHA983063:EHK983063 EQW983063:ERG983063 FAS983063:FBC983063 FKO983063:FKY983063 FUK983063:FUU983063 GEG983063:GEQ983063 GOC983063:GOM983063 GXY983063:GYI983063 HHU983063:HIE983063 HRQ983063:HSA983063 IBM983063:IBW983063 ILI983063:ILS983063 IVE983063:IVO983063 JFA983063:JFK983063 JOW983063:JPG983063 JYS983063:JZC983063 KIO983063:KIY983063 KSK983063:KSU983063 LCG983063:LCQ983063 LMC983063:LMM983063 LVY983063:LWI983063 MFU983063:MGE983063 MPQ983063:MQA983063 MZM983063:MZW983063 NJI983063:NJS983063 NTE983063:NTO983063 ODA983063:ODK983063 OMW983063:ONG983063 OWS983063:OXC983063 PGO983063:PGY983063 PQK983063:PQU983063 QAG983063:QAQ983063 QKC983063:QKM983063 QTY983063:QUI983063 RDU983063:REE983063 RNQ983063:ROA983063 RXM983063:RXW983063 SHI983063:SHS983063 SRE983063:SRO983063 TBA983063:TBK983063 TKW983063:TLG983063 TUS983063:TVC983063 UEO983063:UEY983063 UOK983063:UOU983063 UYG983063:UYQ983063 VIC983063:VIM983063 VRY983063:VSI983063 WBU983063:WCE983063 WLQ983063:WMA983063 WVM983063:WVW983063 E25:O25 JA25:JK25 SW25:TG25 ACS25:ADC25 AMO25:AMY25 AWK25:AWU25 BGG25:BGQ25 BQC25:BQM25 BZY25:CAI25 CJU25:CKE25 CTQ25:CUA25 DDM25:DDW25 DNI25:DNS25 DXE25:DXO25 EHA25:EHK25 EQW25:ERG25 FAS25:FBC25 FKO25:FKY25 FUK25:FUU25 GEG25:GEQ25 GOC25:GOM25 GXY25:GYI25 HHU25:HIE25 HRQ25:HSA25 IBM25:IBW25 ILI25:ILS25 IVE25:IVO25 JFA25:JFK25 JOW25:JPG25 JYS25:JZC25 KIO25:KIY25 KSK25:KSU25 LCG25:LCQ25 LMC25:LMM25 LVY25:LWI25 MFU25:MGE25 MPQ25:MQA25 MZM25:MZW25 NJI25:NJS25 NTE25:NTO25 ODA25:ODK25 OMW25:ONG25 OWS25:OXC25 PGO25:PGY25 PQK25:PQU25 QAG25:QAQ25 QKC25:QKM25 QTY25:QUI25 RDU25:REE25 RNQ25:ROA25 RXM25:RXW25 SHI25:SHS25 SRE25:SRO25 TBA25:TBK25 TKW25:TLG25 TUS25:TVC25 UEO25:UEY25 UOK25:UOU25 UYG25:UYQ25 VIC25:VIM25 VRY25:VSI25 WBU25:WCE25 WLQ25:WMA25 WVM25:WVW25" xr:uid="{00000000-0002-0000-0400-000009000000}"/>
    <dataValidation operator="lessThanOrEqual" allowBlank="1" showInputMessage="1" errorTitle="Erro!" promptTitle="Receitas Financeiras" prompt="Caso sejam informados valores, favor explicar as premissas e encaminhar as memórias de cálculo." sqref="E65552:O65552 JA65552:JK65552 SW65552:TG65552 ACS65552:ADC65552 AMO65552:AMY65552 AWK65552:AWU65552 BGG65552:BGQ65552 BQC65552:BQM65552 BZY65552:CAI65552 CJU65552:CKE65552 CTQ65552:CUA65552 DDM65552:DDW65552 DNI65552:DNS65552 DXE65552:DXO65552 EHA65552:EHK65552 EQW65552:ERG65552 FAS65552:FBC65552 FKO65552:FKY65552 FUK65552:FUU65552 GEG65552:GEQ65552 GOC65552:GOM65552 GXY65552:GYI65552 HHU65552:HIE65552 HRQ65552:HSA65552 IBM65552:IBW65552 ILI65552:ILS65552 IVE65552:IVO65552 JFA65552:JFK65552 JOW65552:JPG65552 JYS65552:JZC65552 KIO65552:KIY65552 KSK65552:KSU65552 LCG65552:LCQ65552 LMC65552:LMM65552 LVY65552:LWI65552 MFU65552:MGE65552 MPQ65552:MQA65552 MZM65552:MZW65552 NJI65552:NJS65552 NTE65552:NTO65552 ODA65552:ODK65552 OMW65552:ONG65552 OWS65552:OXC65552 PGO65552:PGY65552 PQK65552:PQU65552 QAG65552:QAQ65552 QKC65552:QKM65552 QTY65552:QUI65552 RDU65552:REE65552 RNQ65552:ROA65552 RXM65552:RXW65552 SHI65552:SHS65552 SRE65552:SRO65552 TBA65552:TBK65552 TKW65552:TLG65552 TUS65552:TVC65552 UEO65552:UEY65552 UOK65552:UOU65552 UYG65552:UYQ65552 VIC65552:VIM65552 VRY65552:VSI65552 WBU65552:WCE65552 WLQ65552:WMA65552 WVM65552:WVW65552 E131088:O131088 JA131088:JK131088 SW131088:TG131088 ACS131088:ADC131088 AMO131088:AMY131088 AWK131088:AWU131088 BGG131088:BGQ131088 BQC131088:BQM131088 BZY131088:CAI131088 CJU131088:CKE131088 CTQ131088:CUA131088 DDM131088:DDW131088 DNI131088:DNS131088 DXE131088:DXO131088 EHA131088:EHK131088 EQW131088:ERG131088 FAS131088:FBC131088 FKO131088:FKY131088 FUK131088:FUU131088 GEG131088:GEQ131088 GOC131088:GOM131088 GXY131088:GYI131088 HHU131088:HIE131088 HRQ131088:HSA131088 IBM131088:IBW131088 ILI131088:ILS131088 IVE131088:IVO131088 JFA131088:JFK131088 JOW131088:JPG131088 JYS131088:JZC131088 KIO131088:KIY131088 KSK131088:KSU131088 LCG131088:LCQ131088 LMC131088:LMM131088 LVY131088:LWI131088 MFU131088:MGE131088 MPQ131088:MQA131088 MZM131088:MZW131088 NJI131088:NJS131088 NTE131088:NTO131088 ODA131088:ODK131088 OMW131088:ONG131088 OWS131088:OXC131088 PGO131088:PGY131088 PQK131088:PQU131088 QAG131088:QAQ131088 QKC131088:QKM131088 QTY131088:QUI131088 RDU131088:REE131088 RNQ131088:ROA131088 RXM131088:RXW131088 SHI131088:SHS131088 SRE131088:SRO131088 TBA131088:TBK131088 TKW131088:TLG131088 TUS131088:TVC131088 UEO131088:UEY131088 UOK131088:UOU131088 UYG131088:UYQ131088 VIC131088:VIM131088 VRY131088:VSI131088 WBU131088:WCE131088 WLQ131088:WMA131088 WVM131088:WVW131088 E196624:O196624 JA196624:JK196624 SW196624:TG196624 ACS196624:ADC196624 AMO196624:AMY196624 AWK196624:AWU196624 BGG196624:BGQ196624 BQC196624:BQM196624 BZY196624:CAI196624 CJU196624:CKE196624 CTQ196624:CUA196624 DDM196624:DDW196624 DNI196624:DNS196624 DXE196624:DXO196624 EHA196624:EHK196624 EQW196624:ERG196624 FAS196624:FBC196624 FKO196624:FKY196624 FUK196624:FUU196624 GEG196624:GEQ196624 GOC196624:GOM196624 GXY196624:GYI196624 HHU196624:HIE196624 HRQ196624:HSA196624 IBM196624:IBW196624 ILI196624:ILS196624 IVE196624:IVO196624 JFA196624:JFK196624 JOW196624:JPG196624 JYS196624:JZC196624 KIO196624:KIY196624 KSK196624:KSU196624 LCG196624:LCQ196624 LMC196624:LMM196624 LVY196624:LWI196624 MFU196624:MGE196624 MPQ196624:MQA196624 MZM196624:MZW196624 NJI196624:NJS196624 NTE196624:NTO196624 ODA196624:ODK196624 OMW196624:ONG196624 OWS196624:OXC196624 PGO196624:PGY196624 PQK196624:PQU196624 QAG196624:QAQ196624 QKC196624:QKM196624 QTY196624:QUI196624 RDU196624:REE196624 RNQ196624:ROA196624 RXM196624:RXW196624 SHI196624:SHS196624 SRE196624:SRO196624 TBA196624:TBK196624 TKW196624:TLG196624 TUS196624:TVC196624 UEO196624:UEY196624 UOK196624:UOU196624 UYG196624:UYQ196624 VIC196624:VIM196624 VRY196624:VSI196624 WBU196624:WCE196624 WLQ196624:WMA196624 WVM196624:WVW196624 E262160:O262160 JA262160:JK262160 SW262160:TG262160 ACS262160:ADC262160 AMO262160:AMY262160 AWK262160:AWU262160 BGG262160:BGQ262160 BQC262160:BQM262160 BZY262160:CAI262160 CJU262160:CKE262160 CTQ262160:CUA262160 DDM262160:DDW262160 DNI262160:DNS262160 DXE262160:DXO262160 EHA262160:EHK262160 EQW262160:ERG262160 FAS262160:FBC262160 FKO262160:FKY262160 FUK262160:FUU262160 GEG262160:GEQ262160 GOC262160:GOM262160 GXY262160:GYI262160 HHU262160:HIE262160 HRQ262160:HSA262160 IBM262160:IBW262160 ILI262160:ILS262160 IVE262160:IVO262160 JFA262160:JFK262160 JOW262160:JPG262160 JYS262160:JZC262160 KIO262160:KIY262160 KSK262160:KSU262160 LCG262160:LCQ262160 LMC262160:LMM262160 LVY262160:LWI262160 MFU262160:MGE262160 MPQ262160:MQA262160 MZM262160:MZW262160 NJI262160:NJS262160 NTE262160:NTO262160 ODA262160:ODK262160 OMW262160:ONG262160 OWS262160:OXC262160 PGO262160:PGY262160 PQK262160:PQU262160 QAG262160:QAQ262160 QKC262160:QKM262160 QTY262160:QUI262160 RDU262160:REE262160 RNQ262160:ROA262160 RXM262160:RXW262160 SHI262160:SHS262160 SRE262160:SRO262160 TBA262160:TBK262160 TKW262160:TLG262160 TUS262160:TVC262160 UEO262160:UEY262160 UOK262160:UOU262160 UYG262160:UYQ262160 VIC262160:VIM262160 VRY262160:VSI262160 WBU262160:WCE262160 WLQ262160:WMA262160 WVM262160:WVW262160 E327696:O327696 JA327696:JK327696 SW327696:TG327696 ACS327696:ADC327696 AMO327696:AMY327696 AWK327696:AWU327696 BGG327696:BGQ327696 BQC327696:BQM327696 BZY327696:CAI327696 CJU327696:CKE327696 CTQ327696:CUA327696 DDM327696:DDW327696 DNI327696:DNS327696 DXE327696:DXO327696 EHA327696:EHK327696 EQW327696:ERG327696 FAS327696:FBC327696 FKO327696:FKY327696 FUK327696:FUU327696 GEG327696:GEQ327696 GOC327696:GOM327696 GXY327696:GYI327696 HHU327696:HIE327696 HRQ327696:HSA327696 IBM327696:IBW327696 ILI327696:ILS327696 IVE327696:IVO327696 JFA327696:JFK327696 JOW327696:JPG327696 JYS327696:JZC327696 KIO327696:KIY327696 KSK327696:KSU327696 LCG327696:LCQ327696 LMC327696:LMM327696 LVY327696:LWI327696 MFU327696:MGE327696 MPQ327696:MQA327696 MZM327696:MZW327696 NJI327696:NJS327696 NTE327696:NTO327696 ODA327696:ODK327696 OMW327696:ONG327696 OWS327696:OXC327696 PGO327696:PGY327696 PQK327696:PQU327696 QAG327696:QAQ327696 QKC327696:QKM327696 QTY327696:QUI327696 RDU327696:REE327696 RNQ327696:ROA327696 RXM327696:RXW327696 SHI327696:SHS327696 SRE327696:SRO327696 TBA327696:TBK327696 TKW327696:TLG327696 TUS327696:TVC327696 UEO327696:UEY327696 UOK327696:UOU327696 UYG327696:UYQ327696 VIC327696:VIM327696 VRY327696:VSI327696 WBU327696:WCE327696 WLQ327696:WMA327696 WVM327696:WVW327696 E393232:O393232 JA393232:JK393232 SW393232:TG393232 ACS393232:ADC393232 AMO393232:AMY393232 AWK393232:AWU393232 BGG393232:BGQ393232 BQC393232:BQM393232 BZY393232:CAI393232 CJU393232:CKE393232 CTQ393232:CUA393232 DDM393232:DDW393232 DNI393232:DNS393232 DXE393232:DXO393232 EHA393232:EHK393232 EQW393232:ERG393232 FAS393232:FBC393232 FKO393232:FKY393232 FUK393232:FUU393232 GEG393232:GEQ393232 GOC393232:GOM393232 GXY393232:GYI393232 HHU393232:HIE393232 HRQ393232:HSA393232 IBM393232:IBW393232 ILI393232:ILS393232 IVE393232:IVO393232 JFA393232:JFK393232 JOW393232:JPG393232 JYS393232:JZC393232 KIO393232:KIY393232 KSK393232:KSU393232 LCG393232:LCQ393232 LMC393232:LMM393232 LVY393232:LWI393232 MFU393232:MGE393232 MPQ393232:MQA393232 MZM393232:MZW393232 NJI393232:NJS393232 NTE393232:NTO393232 ODA393232:ODK393232 OMW393232:ONG393232 OWS393232:OXC393232 PGO393232:PGY393232 PQK393232:PQU393232 QAG393232:QAQ393232 QKC393232:QKM393232 QTY393232:QUI393232 RDU393232:REE393232 RNQ393232:ROA393232 RXM393232:RXW393232 SHI393232:SHS393232 SRE393232:SRO393232 TBA393232:TBK393232 TKW393232:TLG393232 TUS393232:TVC393232 UEO393232:UEY393232 UOK393232:UOU393232 UYG393232:UYQ393232 VIC393232:VIM393232 VRY393232:VSI393232 WBU393232:WCE393232 WLQ393232:WMA393232 WVM393232:WVW393232 E458768:O458768 JA458768:JK458768 SW458768:TG458768 ACS458768:ADC458768 AMO458768:AMY458768 AWK458768:AWU458768 BGG458768:BGQ458768 BQC458768:BQM458768 BZY458768:CAI458768 CJU458768:CKE458768 CTQ458768:CUA458768 DDM458768:DDW458768 DNI458768:DNS458768 DXE458768:DXO458768 EHA458768:EHK458768 EQW458768:ERG458768 FAS458768:FBC458768 FKO458768:FKY458768 FUK458768:FUU458768 GEG458768:GEQ458768 GOC458768:GOM458768 GXY458768:GYI458768 HHU458768:HIE458768 HRQ458768:HSA458768 IBM458768:IBW458768 ILI458768:ILS458768 IVE458768:IVO458768 JFA458768:JFK458768 JOW458768:JPG458768 JYS458768:JZC458768 KIO458768:KIY458768 KSK458768:KSU458768 LCG458768:LCQ458768 LMC458768:LMM458768 LVY458768:LWI458768 MFU458768:MGE458768 MPQ458768:MQA458768 MZM458768:MZW458768 NJI458768:NJS458768 NTE458768:NTO458768 ODA458768:ODK458768 OMW458768:ONG458768 OWS458768:OXC458768 PGO458768:PGY458768 PQK458768:PQU458768 QAG458768:QAQ458768 QKC458768:QKM458768 QTY458768:QUI458768 RDU458768:REE458768 RNQ458768:ROA458768 RXM458768:RXW458768 SHI458768:SHS458768 SRE458768:SRO458768 TBA458768:TBK458768 TKW458768:TLG458768 TUS458768:TVC458768 UEO458768:UEY458768 UOK458768:UOU458768 UYG458768:UYQ458768 VIC458768:VIM458768 VRY458768:VSI458768 WBU458768:WCE458768 WLQ458768:WMA458768 WVM458768:WVW458768 E524304:O524304 JA524304:JK524304 SW524304:TG524304 ACS524304:ADC524304 AMO524304:AMY524304 AWK524304:AWU524304 BGG524304:BGQ524304 BQC524304:BQM524304 BZY524304:CAI524304 CJU524304:CKE524304 CTQ524304:CUA524304 DDM524304:DDW524304 DNI524304:DNS524304 DXE524304:DXO524304 EHA524304:EHK524304 EQW524304:ERG524304 FAS524304:FBC524304 FKO524304:FKY524304 FUK524304:FUU524304 GEG524304:GEQ524304 GOC524304:GOM524304 GXY524304:GYI524304 HHU524304:HIE524304 HRQ524304:HSA524304 IBM524304:IBW524304 ILI524304:ILS524304 IVE524304:IVO524304 JFA524304:JFK524304 JOW524304:JPG524304 JYS524304:JZC524304 KIO524304:KIY524304 KSK524304:KSU524304 LCG524304:LCQ524304 LMC524304:LMM524304 LVY524304:LWI524304 MFU524304:MGE524304 MPQ524304:MQA524304 MZM524304:MZW524304 NJI524304:NJS524304 NTE524304:NTO524304 ODA524304:ODK524304 OMW524304:ONG524304 OWS524304:OXC524304 PGO524304:PGY524304 PQK524304:PQU524304 QAG524304:QAQ524304 QKC524304:QKM524304 QTY524304:QUI524304 RDU524304:REE524304 RNQ524304:ROA524304 RXM524304:RXW524304 SHI524304:SHS524304 SRE524304:SRO524304 TBA524304:TBK524304 TKW524304:TLG524304 TUS524304:TVC524304 UEO524304:UEY524304 UOK524304:UOU524304 UYG524304:UYQ524304 VIC524304:VIM524304 VRY524304:VSI524304 WBU524304:WCE524304 WLQ524304:WMA524304 WVM524304:WVW524304 E589840:O589840 JA589840:JK589840 SW589840:TG589840 ACS589840:ADC589840 AMO589840:AMY589840 AWK589840:AWU589840 BGG589840:BGQ589840 BQC589840:BQM589840 BZY589840:CAI589840 CJU589840:CKE589840 CTQ589840:CUA589840 DDM589840:DDW589840 DNI589840:DNS589840 DXE589840:DXO589840 EHA589840:EHK589840 EQW589840:ERG589840 FAS589840:FBC589840 FKO589840:FKY589840 FUK589840:FUU589840 GEG589840:GEQ589840 GOC589840:GOM589840 GXY589840:GYI589840 HHU589840:HIE589840 HRQ589840:HSA589840 IBM589840:IBW589840 ILI589840:ILS589840 IVE589840:IVO589840 JFA589840:JFK589840 JOW589840:JPG589840 JYS589840:JZC589840 KIO589840:KIY589840 KSK589840:KSU589840 LCG589840:LCQ589840 LMC589840:LMM589840 LVY589840:LWI589840 MFU589840:MGE589840 MPQ589840:MQA589840 MZM589840:MZW589840 NJI589840:NJS589840 NTE589840:NTO589840 ODA589840:ODK589840 OMW589840:ONG589840 OWS589840:OXC589840 PGO589840:PGY589840 PQK589840:PQU589840 QAG589840:QAQ589840 QKC589840:QKM589840 QTY589840:QUI589840 RDU589840:REE589840 RNQ589840:ROA589840 RXM589840:RXW589840 SHI589840:SHS589840 SRE589840:SRO589840 TBA589840:TBK589840 TKW589840:TLG589840 TUS589840:TVC589840 UEO589840:UEY589840 UOK589840:UOU589840 UYG589840:UYQ589840 VIC589840:VIM589840 VRY589840:VSI589840 WBU589840:WCE589840 WLQ589840:WMA589840 WVM589840:WVW589840 E655376:O655376 JA655376:JK655376 SW655376:TG655376 ACS655376:ADC655376 AMO655376:AMY655376 AWK655376:AWU655376 BGG655376:BGQ655376 BQC655376:BQM655376 BZY655376:CAI655376 CJU655376:CKE655376 CTQ655376:CUA655376 DDM655376:DDW655376 DNI655376:DNS655376 DXE655376:DXO655376 EHA655376:EHK655376 EQW655376:ERG655376 FAS655376:FBC655376 FKO655376:FKY655376 FUK655376:FUU655376 GEG655376:GEQ655376 GOC655376:GOM655376 GXY655376:GYI655376 HHU655376:HIE655376 HRQ655376:HSA655376 IBM655376:IBW655376 ILI655376:ILS655376 IVE655376:IVO655376 JFA655376:JFK655376 JOW655376:JPG655376 JYS655376:JZC655376 KIO655376:KIY655376 KSK655376:KSU655376 LCG655376:LCQ655376 LMC655376:LMM655376 LVY655376:LWI655376 MFU655376:MGE655376 MPQ655376:MQA655376 MZM655376:MZW655376 NJI655376:NJS655376 NTE655376:NTO655376 ODA655376:ODK655376 OMW655376:ONG655376 OWS655376:OXC655376 PGO655376:PGY655376 PQK655376:PQU655376 QAG655376:QAQ655376 QKC655376:QKM655376 QTY655376:QUI655376 RDU655376:REE655376 RNQ655376:ROA655376 RXM655376:RXW655376 SHI655376:SHS655376 SRE655376:SRO655376 TBA655376:TBK655376 TKW655376:TLG655376 TUS655376:TVC655376 UEO655376:UEY655376 UOK655376:UOU655376 UYG655376:UYQ655376 VIC655376:VIM655376 VRY655376:VSI655376 WBU655376:WCE655376 WLQ655376:WMA655376 WVM655376:WVW655376 E720912:O720912 JA720912:JK720912 SW720912:TG720912 ACS720912:ADC720912 AMO720912:AMY720912 AWK720912:AWU720912 BGG720912:BGQ720912 BQC720912:BQM720912 BZY720912:CAI720912 CJU720912:CKE720912 CTQ720912:CUA720912 DDM720912:DDW720912 DNI720912:DNS720912 DXE720912:DXO720912 EHA720912:EHK720912 EQW720912:ERG720912 FAS720912:FBC720912 FKO720912:FKY720912 FUK720912:FUU720912 GEG720912:GEQ720912 GOC720912:GOM720912 GXY720912:GYI720912 HHU720912:HIE720912 HRQ720912:HSA720912 IBM720912:IBW720912 ILI720912:ILS720912 IVE720912:IVO720912 JFA720912:JFK720912 JOW720912:JPG720912 JYS720912:JZC720912 KIO720912:KIY720912 KSK720912:KSU720912 LCG720912:LCQ720912 LMC720912:LMM720912 LVY720912:LWI720912 MFU720912:MGE720912 MPQ720912:MQA720912 MZM720912:MZW720912 NJI720912:NJS720912 NTE720912:NTO720912 ODA720912:ODK720912 OMW720912:ONG720912 OWS720912:OXC720912 PGO720912:PGY720912 PQK720912:PQU720912 QAG720912:QAQ720912 QKC720912:QKM720912 QTY720912:QUI720912 RDU720912:REE720912 RNQ720912:ROA720912 RXM720912:RXW720912 SHI720912:SHS720912 SRE720912:SRO720912 TBA720912:TBK720912 TKW720912:TLG720912 TUS720912:TVC720912 UEO720912:UEY720912 UOK720912:UOU720912 UYG720912:UYQ720912 VIC720912:VIM720912 VRY720912:VSI720912 WBU720912:WCE720912 WLQ720912:WMA720912 WVM720912:WVW720912 E786448:O786448 JA786448:JK786448 SW786448:TG786448 ACS786448:ADC786448 AMO786448:AMY786448 AWK786448:AWU786448 BGG786448:BGQ786448 BQC786448:BQM786448 BZY786448:CAI786448 CJU786448:CKE786448 CTQ786448:CUA786448 DDM786448:DDW786448 DNI786448:DNS786448 DXE786448:DXO786448 EHA786448:EHK786448 EQW786448:ERG786448 FAS786448:FBC786448 FKO786448:FKY786448 FUK786448:FUU786448 GEG786448:GEQ786448 GOC786448:GOM786448 GXY786448:GYI786448 HHU786448:HIE786448 HRQ786448:HSA786448 IBM786448:IBW786448 ILI786448:ILS786448 IVE786448:IVO786448 JFA786448:JFK786448 JOW786448:JPG786448 JYS786448:JZC786448 KIO786448:KIY786448 KSK786448:KSU786448 LCG786448:LCQ786448 LMC786448:LMM786448 LVY786448:LWI786448 MFU786448:MGE786448 MPQ786448:MQA786448 MZM786448:MZW786448 NJI786448:NJS786448 NTE786448:NTO786448 ODA786448:ODK786448 OMW786448:ONG786448 OWS786448:OXC786448 PGO786448:PGY786448 PQK786448:PQU786448 QAG786448:QAQ786448 QKC786448:QKM786448 QTY786448:QUI786448 RDU786448:REE786448 RNQ786448:ROA786448 RXM786448:RXW786448 SHI786448:SHS786448 SRE786448:SRO786448 TBA786448:TBK786448 TKW786448:TLG786448 TUS786448:TVC786448 UEO786448:UEY786448 UOK786448:UOU786448 UYG786448:UYQ786448 VIC786448:VIM786448 VRY786448:VSI786448 WBU786448:WCE786448 WLQ786448:WMA786448 WVM786448:WVW786448 E851984:O851984 JA851984:JK851984 SW851984:TG851984 ACS851984:ADC851984 AMO851984:AMY851984 AWK851984:AWU851984 BGG851984:BGQ851984 BQC851984:BQM851984 BZY851984:CAI851984 CJU851984:CKE851984 CTQ851984:CUA851984 DDM851984:DDW851984 DNI851984:DNS851984 DXE851984:DXO851984 EHA851984:EHK851984 EQW851984:ERG851984 FAS851984:FBC851984 FKO851984:FKY851984 FUK851984:FUU851984 GEG851984:GEQ851984 GOC851984:GOM851984 GXY851984:GYI851984 HHU851984:HIE851984 HRQ851984:HSA851984 IBM851984:IBW851984 ILI851984:ILS851984 IVE851984:IVO851984 JFA851984:JFK851984 JOW851984:JPG851984 JYS851984:JZC851984 KIO851984:KIY851984 KSK851984:KSU851984 LCG851984:LCQ851984 LMC851984:LMM851984 LVY851984:LWI851984 MFU851984:MGE851984 MPQ851984:MQA851984 MZM851984:MZW851984 NJI851984:NJS851984 NTE851984:NTO851984 ODA851984:ODK851984 OMW851984:ONG851984 OWS851984:OXC851984 PGO851984:PGY851984 PQK851984:PQU851984 QAG851984:QAQ851984 QKC851984:QKM851984 QTY851984:QUI851984 RDU851984:REE851984 RNQ851984:ROA851984 RXM851984:RXW851984 SHI851984:SHS851984 SRE851984:SRO851984 TBA851984:TBK851984 TKW851984:TLG851984 TUS851984:TVC851984 UEO851984:UEY851984 UOK851984:UOU851984 UYG851984:UYQ851984 VIC851984:VIM851984 VRY851984:VSI851984 WBU851984:WCE851984 WLQ851984:WMA851984 WVM851984:WVW851984 E917520:O917520 JA917520:JK917520 SW917520:TG917520 ACS917520:ADC917520 AMO917520:AMY917520 AWK917520:AWU917520 BGG917520:BGQ917520 BQC917520:BQM917520 BZY917520:CAI917520 CJU917520:CKE917520 CTQ917520:CUA917520 DDM917520:DDW917520 DNI917520:DNS917520 DXE917520:DXO917520 EHA917520:EHK917520 EQW917520:ERG917520 FAS917520:FBC917520 FKO917520:FKY917520 FUK917520:FUU917520 GEG917520:GEQ917520 GOC917520:GOM917520 GXY917520:GYI917520 HHU917520:HIE917520 HRQ917520:HSA917520 IBM917520:IBW917520 ILI917520:ILS917520 IVE917520:IVO917520 JFA917520:JFK917520 JOW917520:JPG917520 JYS917520:JZC917520 KIO917520:KIY917520 KSK917520:KSU917520 LCG917520:LCQ917520 LMC917520:LMM917520 LVY917520:LWI917520 MFU917520:MGE917520 MPQ917520:MQA917520 MZM917520:MZW917520 NJI917520:NJS917520 NTE917520:NTO917520 ODA917520:ODK917520 OMW917520:ONG917520 OWS917520:OXC917520 PGO917520:PGY917520 PQK917520:PQU917520 QAG917520:QAQ917520 QKC917520:QKM917520 QTY917520:QUI917520 RDU917520:REE917520 RNQ917520:ROA917520 RXM917520:RXW917520 SHI917520:SHS917520 SRE917520:SRO917520 TBA917520:TBK917520 TKW917520:TLG917520 TUS917520:TVC917520 UEO917520:UEY917520 UOK917520:UOU917520 UYG917520:UYQ917520 VIC917520:VIM917520 VRY917520:VSI917520 WBU917520:WCE917520 WLQ917520:WMA917520 WVM917520:WVW917520 E983056:O983056 JA983056:JK983056 SW983056:TG983056 ACS983056:ADC983056 AMO983056:AMY983056 AWK983056:AWU983056 BGG983056:BGQ983056 BQC983056:BQM983056 BZY983056:CAI983056 CJU983056:CKE983056 CTQ983056:CUA983056 DDM983056:DDW983056 DNI983056:DNS983056 DXE983056:DXO983056 EHA983056:EHK983056 EQW983056:ERG983056 FAS983056:FBC983056 FKO983056:FKY983056 FUK983056:FUU983056 GEG983056:GEQ983056 GOC983056:GOM983056 GXY983056:GYI983056 HHU983056:HIE983056 HRQ983056:HSA983056 IBM983056:IBW983056 ILI983056:ILS983056 IVE983056:IVO983056 JFA983056:JFK983056 JOW983056:JPG983056 JYS983056:JZC983056 KIO983056:KIY983056 KSK983056:KSU983056 LCG983056:LCQ983056 LMC983056:LMM983056 LVY983056:LWI983056 MFU983056:MGE983056 MPQ983056:MQA983056 MZM983056:MZW983056 NJI983056:NJS983056 NTE983056:NTO983056 ODA983056:ODK983056 OMW983056:ONG983056 OWS983056:OXC983056 PGO983056:PGY983056 PQK983056:PQU983056 QAG983056:QAQ983056 QKC983056:QKM983056 QTY983056:QUI983056 RDU983056:REE983056 RNQ983056:ROA983056 RXM983056:RXW983056 SHI983056:SHS983056 SRE983056:SRO983056 TBA983056:TBK983056 TKW983056:TLG983056 TUS983056:TVC983056 UEO983056:UEY983056 UOK983056:UOU983056 UYG983056:UYQ983056 VIC983056:VIM983056 VRY983056:VSI983056 WBU983056:WCE983056 WLQ983056:WMA983056 WVM983056:WVW983056 E18:O18 JA18:JK18 SW18:TG18 ACS18:ADC18 AMO18:AMY18 AWK18:AWU18 BGG18:BGQ18 BQC18:BQM18 BZY18:CAI18 CJU18:CKE18 CTQ18:CUA18 DDM18:DDW18 DNI18:DNS18 DXE18:DXO18 EHA18:EHK18 EQW18:ERG18 FAS18:FBC18 FKO18:FKY18 FUK18:FUU18 GEG18:GEQ18 GOC18:GOM18 GXY18:GYI18 HHU18:HIE18 HRQ18:HSA18 IBM18:IBW18 ILI18:ILS18 IVE18:IVO18 JFA18:JFK18 JOW18:JPG18 JYS18:JZC18 KIO18:KIY18 KSK18:KSU18 LCG18:LCQ18 LMC18:LMM18 LVY18:LWI18 MFU18:MGE18 MPQ18:MQA18 MZM18:MZW18 NJI18:NJS18 NTE18:NTO18 ODA18:ODK18 OMW18:ONG18 OWS18:OXC18 PGO18:PGY18 PQK18:PQU18 QAG18:QAQ18 QKC18:QKM18 QTY18:QUI18 RDU18:REE18 RNQ18:ROA18 RXM18:RXW18 SHI18:SHS18 SRE18:SRO18 TBA18:TBK18 TKW18:TLG18 TUS18:TVC18 UEO18:UEY18 UOK18:UOU18 UYG18:UYQ18 VIC18:VIM18 VRY18:VSI18 WBU18:WCE18 WLQ18:WMA18 WVM18:WVW18" xr:uid="{00000000-0002-0000-0400-00000A000000}"/>
    <dataValidation operator="lessThanOrEqual" allowBlank="1" showInputMessage="1" errorTitle="Erro!" promptTitle="Depreciação do período" prompt="Valor extraído da planhilha:_x000a_3 AP" sqref="E65550:O65550 JA65550:JK65550 SW65550:TG65550 ACS65550:ADC65550 AMO65550:AMY65550 AWK65550:AWU65550 BGG65550:BGQ65550 BQC65550:BQM65550 BZY65550:CAI65550 CJU65550:CKE65550 CTQ65550:CUA65550 DDM65550:DDW65550 DNI65550:DNS65550 DXE65550:DXO65550 EHA65550:EHK65550 EQW65550:ERG65550 FAS65550:FBC65550 FKO65550:FKY65550 FUK65550:FUU65550 GEG65550:GEQ65550 GOC65550:GOM65550 GXY65550:GYI65550 HHU65550:HIE65550 HRQ65550:HSA65550 IBM65550:IBW65550 ILI65550:ILS65550 IVE65550:IVO65550 JFA65550:JFK65550 JOW65550:JPG65550 JYS65550:JZC65550 KIO65550:KIY65550 KSK65550:KSU65550 LCG65550:LCQ65550 LMC65550:LMM65550 LVY65550:LWI65550 MFU65550:MGE65550 MPQ65550:MQA65550 MZM65550:MZW65550 NJI65550:NJS65550 NTE65550:NTO65550 ODA65550:ODK65550 OMW65550:ONG65550 OWS65550:OXC65550 PGO65550:PGY65550 PQK65550:PQU65550 QAG65550:QAQ65550 QKC65550:QKM65550 QTY65550:QUI65550 RDU65550:REE65550 RNQ65550:ROA65550 RXM65550:RXW65550 SHI65550:SHS65550 SRE65550:SRO65550 TBA65550:TBK65550 TKW65550:TLG65550 TUS65550:TVC65550 UEO65550:UEY65550 UOK65550:UOU65550 UYG65550:UYQ65550 VIC65550:VIM65550 VRY65550:VSI65550 WBU65550:WCE65550 WLQ65550:WMA65550 WVM65550:WVW65550 E131086:O131086 JA131086:JK131086 SW131086:TG131086 ACS131086:ADC131086 AMO131086:AMY131086 AWK131086:AWU131086 BGG131086:BGQ131086 BQC131086:BQM131086 BZY131086:CAI131086 CJU131086:CKE131086 CTQ131086:CUA131086 DDM131086:DDW131086 DNI131086:DNS131086 DXE131086:DXO131086 EHA131086:EHK131086 EQW131086:ERG131086 FAS131086:FBC131086 FKO131086:FKY131086 FUK131086:FUU131086 GEG131086:GEQ131086 GOC131086:GOM131086 GXY131086:GYI131086 HHU131086:HIE131086 HRQ131086:HSA131086 IBM131086:IBW131086 ILI131086:ILS131086 IVE131086:IVO131086 JFA131086:JFK131086 JOW131086:JPG131086 JYS131086:JZC131086 KIO131086:KIY131086 KSK131086:KSU131086 LCG131086:LCQ131086 LMC131086:LMM131086 LVY131086:LWI131086 MFU131086:MGE131086 MPQ131086:MQA131086 MZM131086:MZW131086 NJI131086:NJS131086 NTE131086:NTO131086 ODA131086:ODK131086 OMW131086:ONG131086 OWS131086:OXC131086 PGO131086:PGY131086 PQK131086:PQU131086 QAG131086:QAQ131086 QKC131086:QKM131086 QTY131086:QUI131086 RDU131086:REE131086 RNQ131086:ROA131086 RXM131086:RXW131086 SHI131086:SHS131086 SRE131086:SRO131086 TBA131086:TBK131086 TKW131086:TLG131086 TUS131086:TVC131086 UEO131086:UEY131086 UOK131086:UOU131086 UYG131086:UYQ131086 VIC131086:VIM131086 VRY131086:VSI131086 WBU131086:WCE131086 WLQ131086:WMA131086 WVM131086:WVW131086 E196622:O196622 JA196622:JK196622 SW196622:TG196622 ACS196622:ADC196622 AMO196622:AMY196622 AWK196622:AWU196622 BGG196622:BGQ196622 BQC196622:BQM196622 BZY196622:CAI196622 CJU196622:CKE196622 CTQ196622:CUA196622 DDM196622:DDW196622 DNI196622:DNS196622 DXE196622:DXO196622 EHA196622:EHK196622 EQW196622:ERG196622 FAS196622:FBC196622 FKO196622:FKY196622 FUK196622:FUU196622 GEG196622:GEQ196622 GOC196622:GOM196622 GXY196622:GYI196622 HHU196622:HIE196622 HRQ196622:HSA196622 IBM196622:IBW196622 ILI196622:ILS196622 IVE196622:IVO196622 JFA196622:JFK196622 JOW196622:JPG196622 JYS196622:JZC196622 KIO196622:KIY196622 KSK196622:KSU196622 LCG196622:LCQ196622 LMC196622:LMM196622 LVY196622:LWI196622 MFU196622:MGE196622 MPQ196622:MQA196622 MZM196622:MZW196622 NJI196622:NJS196622 NTE196622:NTO196622 ODA196622:ODK196622 OMW196622:ONG196622 OWS196622:OXC196622 PGO196622:PGY196622 PQK196622:PQU196622 QAG196622:QAQ196622 QKC196622:QKM196622 QTY196622:QUI196622 RDU196622:REE196622 RNQ196622:ROA196622 RXM196622:RXW196622 SHI196622:SHS196622 SRE196622:SRO196622 TBA196622:TBK196622 TKW196622:TLG196622 TUS196622:TVC196622 UEO196622:UEY196622 UOK196622:UOU196622 UYG196622:UYQ196622 VIC196622:VIM196622 VRY196622:VSI196622 WBU196622:WCE196622 WLQ196622:WMA196622 WVM196622:WVW196622 E262158:O262158 JA262158:JK262158 SW262158:TG262158 ACS262158:ADC262158 AMO262158:AMY262158 AWK262158:AWU262158 BGG262158:BGQ262158 BQC262158:BQM262158 BZY262158:CAI262158 CJU262158:CKE262158 CTQ262158:CUA262158 DDM262158:DDW262158 DNI262158:DNS262158 DXE262158:DXO262158 EHA262158:EHK262158 EQW262158:ERG262158 FAS262158:FBC262158 FKO262158:FKY262158 FUK262158:FUU262158 GEG262158:GEQ262158 GOC262158:GOM262158 GXY262158:GYI262158 HHU262158:HIE262158 HRQ262158:HSA262158 IBM262158:IBW262158 ILI262158:ILS262158 IVE262158:IVO262158 JFA262158:JFK262158 JOW262158:JPG262158 JYS262158:JZC262158 KIO262158:KIY262158 KSK262158:KSU262158 LCG262158:LCQ262158 LMC262158:LMM262158 LVY262158:LWI262158 MFU262158:MGE262158 MPQ262158:MQA262158 MZM262158:MZW262158 NJI262158:NJS262158 NTE262158:NTO262158 ODA262158:ODK262158 OMW262158:ONG262158 OWS262158:OXC262158 PGO262158:PGY262158 PQK262158:PQU262158 QAG262158:QAQ262158 QKC262158:QKM262158 QTY262158:QUI262158 RDU262158:REE262158 RNQ262158:ROA262158 RXM262158:RXW262158 SHI262158:SHS262158 SRE262158:SRO262158 TBA262158:TBK262158 TKW262158:TLG262158 TUS262158:TVC262158 UEO262158:UEY262158 UOK262158:UOU262158 UYG262158:UYQ262158 VIC262158:VIM262158 VRY262158:VSI262158 WBU262158:WCE262158 WLQ262158:WMA262158 WVM262158:WVW262158 E327694:O327694 JA327694:JK327694 SW327694:TG327694 ACS327694:ADC327694 AMO327694:AMY327694 AWK327694:AWU327694 BGG327694:BGQ327694 BQC327694:BQM327694 BZY327694:CAI327694 CJU327694:CKE327694 CTQ327694:CUA327694 DDM327694:DDW327694 DNI327694:DNS327694 DXE327694:DXO327694 EHA327694:EHK327694 EQW327694:ERG327694 FAS327694:FBC327694 FKO327694:FKY327694 FUK327694:FUU327694 GEG327694:GEQ327694 GOC327694:GOM327694 GXY327694:GYI327694 HHU327694:HIE327694 HRQ327694:HSA327694 IBM327694:IBW327694 ILI327694:ILS327694 IVE327694:IVO327694 JFA327694:JFK327694 JOW327694:JPG327694 JYS327694:JZC327694 KIO327694:KIY327694 KSK327694:KSU327694 LCG327694:LCQ327694 LMC327694:LMM327694 LVY327694:LWI327694 MFU327694:MGE327694 MPQ327694:MQA327694 MZM327694:MZW327694 NJI327694:NJS327694 NTE327694:NTO327694 ODA327694:ODK327694 OMW327694:ONG327694 OWS327694:OXC327694 PGO327694:PGY327694 PQK327694:PQU327694 QAG327694:QAQ327694 QKC327694:QKM327694 QTY327694:QUI327694 RDU327694:REE327694 RNQ327694:ROA327694 RXM327694:RXW327694 SHI327694:SHS327694 SRE327694:SRO327694 TBA327694:TBK327694 TKW327694:TLG327694 TUS327694:TVC327694 UEO327694:UEY327694 UOK327694:UOU327694 UYG327694:UYQ327694 VIC327694:VIM327694 VRY327694:VSI327694 WBU327694:WCE327694 WLQ327694:WMA327694 WVM327694:WVW327694 E393230:O393230 JA393230:JK393230 SW393230:TG393230 ACS393230:ADC393230 AMO393230:AMY393230 AWK393230:AWU393230 BGG393230:BGQ393230 BQC393230:BQM393230 BZY393230:CAI393230 CJU393230:CKE393230 CTQ393230:CUA393230 DDM393230:DDW393230 DNI393230:DNS393230 DXE393230:DXO393230 EHA393230:EHK393230 EQW393230:ERG393230 FAS393230:FBC393230 FKO393230:FKY393230 FUK393230:FUU393230 GEG393230:GEQ393230 GOC393230:GOM393230 GXY393230:GYI393230 HHU393230:HIE393230 HRQ393230:HSA393230 IBM393230:IBW393230 ILI393230:ILS393230 IVE393230:IVO393230 JFA393230:JFK393230 JOW393230:JPG393230 JYS393230:JZC393230 KIO393230:KIY393230 KSK393230:KSU393230 LCG393230:LCQ393230 LMC393230:LMM393230 LVY393230:LWI393230 MFU393230:MGE393230 MPQ393230:MQA393230 MZM393230:MZW393230 NJI393230:NJS393230 NTE393230:NTO393230 ODA393230:ODK393230 OMW393230:ONG393230 OWS393230:OXC393230 PGO393230:PGY393230 PQK393230:PQU393230 QAG393230:QAQ393230 QKC393230:QKM393230 QTY393230:QUI393230 RDU393230:REE393230 RNQ393230:ROA393230 RXM393230:RXW393230 SHI393230:SHS393230 SRE393230:SRO393230 TBA393230:TBK393230 TKW393230:TLG393230 TUS393230:TVC393230 UEO393230:UEY393230 UOK393230:UOU393230 UYG393230:UYQ393230 VIC393230:VIM393230 VRY393230:VSI393230 WBU393230:WCE393230 WLQ393230:WMA393230 WVM393230:WVW393230 E458766:O458766 JA458766:JK458766 SW458766:TG458766 ACS458766:ADC458766 AMO458766:AMY458766 AWK458766:AWU458766 BGG458766:BGQ458766 BQC458766:BQM458766 BZY458766:CAI458766 CJU458766:CKE458766 CTQ458766:CUA458766 DDM458766:DDW458766 DNI458766:DNS458766 DXE458766:DXO458766 EHA458766:EHK458766 EQW458766:ERG458766 FAS458766:FBC458766 FKO458766:FKY458766 FUK458766:FUU458766 GEG458766:GEQ458766 GOC458766:GOM458766 GXY458766:GYI458766 HHU458766:HIE458766 HRQ458766:HSA458766 IBM458766:IBW458766 ILI458766:ILS458766 IVE458766:IVO458766 JFA458766:JFK458766 JOW458766:JPG458766 JYS458766:JZC458766 KIO458766:KIY458766 KSK458766:KSU458766 LCG458766:LCQ458766 LMC458766:LMM458766 LVY458766:LWI458766 MFU458766:MGE458766 MPQ458766:MQA458766 MZM458766:MZW458766 NJI458766:NJS458766 NTE458766:NTO458766 ODA458766:ODK458766 OMW458766:ONG458766 OWS458766:OXC458766 PGO458766:PGY458766 PQK458766:PQU458766 QAG458766:QAQ458766 QKC458766:QKM458766 QTY458766:QUI458766 RDU458766:REE458766 RNQ458766:ROA458766 RXM458766:RXW458766 SHI458766:SHS458766 SRE458766:SRO458766 TBA458766:TBK458766 TKW458766:TLG458766 TUS458766:TVC458766 UEO458766:UEY458766 UOK458766:UOU458766 UYG458766:UYQ458766 VIC458766:VIM458766 VRY458766:VSI458766 WBU458766:WCE458766 WLQ458766:WMA458766 WVM458766:WVW458766 E524302:O524302 JA524302:JK524302 SW524302:TG524302 ACS524302:ADC524302 AMO524302:AMY524302 AWK524302:AWU524302 BGG524302:BGQ524302 BQC524302:BQM524302 BZY524302:CAI524302 CJU524302:CKE524302 CTQ524302:CUA524302 DDM524302:DDW524302 DNI524302:DNS524302 DXE524302:DXO524302 EHA524302:EHK524302 EQW524302:ERG524302 FAS524302:FBC524302 FKO524302:FKY524302 FUK524302:FUU524302 GEG524302:GEQ524302 GOC524302:GOM524302 GXY524302:GYI524302 HHU524302:HIE524302 HRQ524302:HSA524302 IBM524302:IBW524302 ILI524302:ILS524302 IVE524302:IVO524302 JFA524302:JFK524302 JOW524302:JPG524302 JYS524302:JZC524302 KIO524302:KIY524302 KSK524302:KSU524302 LCG524302:LCQ524302 LMC524302:LMM524302 LVY524302:LWI524302 MFU524302:MGE524302 MPQ524302:MQA524302 MZM524302:MZW524302 NJI524302:NJS524302 NTE524302:NTO524302 ODA524302:ODK524302 OMW524302:ONG524302 OWS524302:OXC524302 PGO524302:PGY524302 PQK524302:PQU524302 QAG524302:QAQ524302 QKC524302:QKM524302 QTY524302:QUI524302 RDU524302:REE524302 RNQ524302:ROA524302 RXM524302:RXW524302 SHI524302:SHS524302 SRE524302:SRO524302 TBA524302:TBK524302 TKW524302:TLG524302 TUS524302:TVC524302 UEO524302:UEY524302 UOK524302:UOU524302 UYG524302:UYQ524302 VIC524302:VIM524302 VRY524302:VSI524302 WBU524302:WCE524302 WLQ524302:WMA524302 WVM524302:WVW524302 E589838:O589838 JA589838:JK589838 SW589838:TG589838 ACS589838:ADC589838 AMO589838:AMY589838 AWK589838:AWU589838 BGG589838:BGQ589838 BQC589838:BQM589838 BZY589838:CAI589838 CJU589838:CKE589838 CTQ589838:CUA589838 DDM589838:DDW589838 DNI589838:DNS589838 DXE589838:DXO589838 EHA589838:EHK589838 EQW589838:ERG589838 FAS589838:FBC589838 FKO589838:FKY589838 FUK589838:FUU589838 GEG589838:GEQ589838 GOC589838:GOM589838 GXY589838:GYI589838 HHU589838:HIE589838 HRQ589838:HSA589838 IBM589838:IBW589838 ILI589838:ILS589838 IVE589838:IVO589838 JFA589838:JFK589838 JOW589838:JPG589838 JYS589838:JZC589838 KIO589838:KIY589838 KSK589838:KSU589838 LCG589838:LCQ589838 LMC589838:LMM589838 LVY589838:LWI589838 MFU589838:MGE589838 MPQ589838:MQA589838 MZM589838:MZW589838 NJI589838:NJS589838 NTE589838:NTO589838 ODA589838:ODK589838 OMW589838:ONG589838 OWS589838:OXC589838 PGO589838:PGY589838 PQK589838:PQU589838 QAG589838:QAQ589838 QKC589838:QKM589838 QTY589838:QUI589838 RDU589838:REE589838 RNQ589838:ROA589838 RXM589838:RXW589838 SHI589838:SHS589838 SRE589838:SRO589838 TBA589838:TBK589838 TKW589838:TLG589838 TUS589838:TVC589838 UEO589838:UEY589838 UOK589838:UOU589838 UYG589838:UYQ589838 VIC589838:VIM589838 VRY589838:VSI589838 WBU589838:WCE589838 WLQ589838:WMA589838 WVM589838:WVW589838 E655374:O655374 JA655374:JK655374 SW655374:TG655374 ACS655374:ADC655374 AMO655374:AMY655374 AWK655374:AWU655374 BGG655374:BGQ655374 BQC655374:BQM655374 BZY655374:CAI655374 CJU655374:CKE655374 CTQ655374:CUA655374 DDM655374:DDW655374 DNI655374:DNS655374 DXE655374:DXO655374 EHA655374:EHK655374 EQW655374:ERG655374 FAS655374:FBC655374 FKO655374:FKY655374 FUK655374:FUU655374 GEG655374:GEQ655374 GOC655374:GOM655374 GXY655374:GYI655374 HHU655374:HIE655374 HRQ655374:HSA655374 IBM655374:IBW655374 ILI655374:ILS655374 IVE655374:IVO655374 JFA655374:JFK655374 JOW655374:JPG655374 JYS655374:JZC655374 KIO655374:KIY655374 KSK655374:KSU655374 LCG655374:LCQ655374 LMC655374:LMM655374 LVY655374:LWI655374 MFU655374:MGE655374 MPQ655374:MQA655374 MZM655374:MZW655374 NJI655374:NJS655374 NTE655374:NTO655374 ODA655374:ODK655374 OMW655374:ONG655374 OWS655374:OXC655374 PGO655374:PGY655374 PQK655374:PQU655374 QAG655374:QAQ655374 QKC655374:QKM655374 QTY655374:QUI655374 RDU655374:REE655374 RNQ655374:ROA655374 RXM655374:RXW655374 SHI655374:SHS655374 SRE655374:SRO655374 TBA655374:TBK655374 TKW655374:TLG655374 TUS655374:TVC655374 UEO655374:UEY655374 UOK655374:UOU655374 UYG655374:UYQ655374 VIC655374:VIM655374 VRY655374:VSI655374 WBU655374:WCE655374 WLQ655374:WMA655374 WVM655374:WVW655374 E720910:O720910 JA720910:JK720910 SW720910:TG720910 ACS720910:ADC720910 AMO720910:AMY720910 AWK720910:AWU720910 BGG720910:BGQ720910 BQC720910:BQM720910 BZY720910:CAI720910 CJU720910:CKE720910 CTQ720910:CUA720910 DDM720910:DDW720910 DNI720910:DNS720910 DXE720910:DXO720910 EHA720910:EHK720910 EQW720910:ERG720910 FAS720910:FBC720910 FKO720910:FKY720910 FUK720910:FUU720910 GEG720910:GEQ720910 GOC720910:GOM720910 GXY720910:GYI720910 HHU720910:HIE720910 HRQ720910:HSA720910 IBM720910:IBW720910 ILI720910:ILS720910 IVE720910:IVO720910 JFA720910:JFK720910 JOW720910:JPG720910 JYS720910:JZC720910 KIO720910:KIY720910 KSK720910:KSU720910 LCG720910:LCQ720910 LMC720910:LMM720910 LVY720910:LWI720910 MFU720910:MGE720910 MPQ720910:MQA720910 MZM720910:MZW720910 NJI720910:NJS720910 NTE720910:NTO720910 ODA720910:ODK720910 OMW720910:ONG720910 OWS720910:OXC720910 PGO720910:PGY720910 PQK720910:PQU720910 QAG720910:QAQ720910 QKC720910:QKM720910 QTY720910:QUI720910 RDU720910:REE720910 RNQ720910:ROA720910 RXM720910:RXW720910 SHI720910:SHS720910 SRE720910:SRO720910 TBA720910:TBK720910 TKW720910:TLG720910 TUS720910:TVC720910 UEO720910:UEY720910 UOK720910:UOU720910 UYG720910:UYQ720910 VIC720910:VIM720910 VRY720910:VSI720910 WBU720910:WCE720910 WLQ720910:WMA720910 WVM720910:WVW720910 E786446:O786446 JA786446:JK786446 SW786446:TG786446 ACS786446:ADC786446 AMO786446:AMY786446 AWK786446:AWU786446 BGG786446:BGQ786446 BQC786446:BQM786446 BZY786446:CAI786446 CJU786446:CKE786446 CTQ786446:CUA786446 DDM786446:DDW786446 DNI786446:DNS786446 DXE786446:DXO786446 EHA786446:EHK786446 EQW786446:ERG786446 FAS786446:FBC786446 FKO786446:FKY786446 FUK786446:FUU786446 GEG786446:GEQ786446 GOC786446:GOM786446 GXY786446:GYI786446 HHU786446:HIE786446 HRQ786446:HSA786446 IBM786446:IBW786446 ILI786446:ILS786446 IVE786446:IVO786446 JFA786446:JFK786446 JOW786446:JPG786446 JYS786446:JZC786446 KIO786446:KIY786446 KSK786446:KSU786446 LCG786446:LCQ786446 LMC786446:LMM786446 LVY786446:LWI786446 MFU786446:MGE786446 MPQ786446:MQA786446 MZM786446:MZW786446 NJI786446:NJS786446 NTE786446:NTO786446 ODA786446:ODK786446 OMW786446:ONG786446 OWS786446:OXC786446 PGO786446:PGY786446 PQK786446:PQU786446 QAG786446:QAQ786446 QKC786446:QKM786446 QTY786446:QUI786446 RDU786446:REE786446 RNQ786446:ROA786446 RXM786446:RXW786446 SHI786446:SHS786446 SRE786446:SRO786446 TBA786446:TBK786446 TKW786446:TLG786446 TUS786446:TVC786446 UEO786446:UEY786446 UOK786446:UOU786446 UYG786446:UYQ786446 VIC786446:VIM786446 VRY786446:VSI786446 WBU786446:WCE786446 WLQ786446:WMA786446 WVM786446:WVW786446 E851982:O851982 JA851982:JK851982 SW851982:TG851982 ACS851982:ADC851982 AMO851982:AMY851982 AWK851982:AWU851982 BGG851982:BGQ851982 BQC851982:BQM851982 BZY851982:CAI851982 CJU851982:CKE851982 CTQ851982:CUA851982 DDM851982:DDW851982 DNI851982:DNS851982 DXE851982:DXO851982 EHA851982:EHK851982 EQW851982:ERG851982 FAS851982:FBC851982 FKO851982:FKY851982 FUK851982:FUU851982 GEG851982:GEQ851982 GOC851982:GOM851982 GXY851982:GYI851982 HHU851982:HIE851982 HRQ851982:HSA851982 IBM851982:IBW851982 ILI851982:ILS851982 IVE851982:IVO851982 JFA851982:JFK851982 JOW851982:JPG851982 JYS851982:JZC851982 KIO851982:KIY851982 KSK851982:KSU851982 LCG851982:LCQ851982 LMC851982:LMM851982 LVY851982:LWI851982 MFU851982:MGE851982 MPQ851982:MQA851982 MZM851982:MZW851982 NJI851982:NJS851982 NTE851982:NTO851982 ODA851982:ODK851982 OMW851982:ONG851982 OWS851982:OXC851982 PGO851982:PGY851982 PQK851982:PQU851982 QAG851982:QAQ851982 QKC851982:QKM851982 QTY851982:QUI851982 RDU851982:REE851982 RNQ851982:ROA851982 RXM851982:RXW851982 SHI851982:SHS851982 SRE851982:SRO851982 TBA851982:TBK851982 TKW851982:TLG851982 TUS851982:TVC851982 UEO851982:UEY851982 UOK851982:UOU851982 UYG851982:UYQ851982 VIC851982:VIM851982 VRY851982:VSI851982 WBU851982:WCE851982 WLQ851982:WMA851982 WVM851982:WVW851982 E917518:O917518 JA917518:JK917518 SW917518:TG917518 ACS917518:ADC917518 AMO917518:AMY917518 AWK917518:AWU917518 BGG917518:BGQ917518 BQC917518:BQM917518 BZY917518:CAI917518 CJU917518:CKE917518 CTQ917518:CUA917518 DDM917518:DDW917518 DNI917518:DNS917518 DXE917518:DXO917518 EHA917518:EHK917518 EQW917518:ERG917518 FAS917518:FBC917518 FKO917518:FKY917518 FUK917518:FUU917518 GEG917518:GEQ917518 GOC917518:GOM917518 GXY917518:GYI917518 HHU917518:HIE917518 HRQ917518:HSA917518 IBM917518:IBW917518 ILI917518:ILS917518 IVE917518:IVO917518 JFA917518:JFK917518 JOW917518:JPG917518 JYS917518:JZC917518 KIO917518:KIY917518 KSK917518:KSU917518 LCG917518:LCQ917518 LMC917518:LMM917518 LVY917518:LWI917518 MFU917518:MGE917518 MPQ917518:MQA917518 MZM917518:MZW917518 NJI917518:NJS917518 NTE917518:NTO917518 ODA917518:ODK917518 OMW917518:ONG917518 OWS917518:OXC917518 PGO917518:PGY917518 PQK917518:PQU917518 QAG917518:QAQ917518 QKC917518:QKM917518 QTY917518:QUI917518 RDU917518:REE917518 RNQ917518:ROA917518 RXM917518:RXW917518 SHI917518:SHS917518 SRE917518:SRO917518 TBA917518:TBK917518 TKW917518:TLG917518 TUS917518:TVC917518 UEO917518:UEY917518 UOK917518:UOU917518 UYG917518:UYQ917518 VIC917518:VIM917518 VRY917518:VSI917518 WBU917518:WCE917518 WLQ917518:WMA917518 WVM917518:WVW917518 E983054:O983054 JA983054:JK983054 SW983054:TG983054 ACS983054:ADC983054 AMO983054:AMY983054 AWK983054:AWU983054 BGG983054:BGQ983054 BQC983054:BQM983054 BZY983054:CAI983054 CJU983054:CKE983054 CTQ983054:CUA983054 DDM983054:DDW983054 DNI983054:DNS983054 DXE983054:DXO983054 EHA983054:EHK983054 EQW983054:ERG983054 FAS983054:FBC983054 FKO983054:FKY983054 FUK983054:FUU983054 GEG983054:GEQ983054 GOC983054:GOM983054 GXY983054:GYI983054 HHU983054:HIE983054 HRQ983054:HSA983054 IBM983054:IBW983054 ILI983054:ILS983054 IVE983054:IVO983054 JFA983054:JFK983054 JOW983054:JPG983054 JYS983054:JZC983054 KIO983054:KIY983054 KSK983054:KSU983054 LCG983054:LCQ983054 LMC983054:LMM983054 LVY983054:LWI983054 MFU983054:MGE983054 MPQ983054:MQA983054 MZM983054:MZW983054 NJI983054:NJS983054 NTE983054:NTO983054 ODA983054:ODK983054 OMW983054:ONG983054 OWS983054:OXC983054 PGO983054:PGY983054 PQK983054:PQU983054 QAG983054:QAQ983054 QKC983054:QKM983054 QTY983054:QUI983054 RDU983054:REE983054 RNQ983054:ROA983054 RXM983054:RXW983054 SHI983054:SHS983054 SRE983054:SRO983054 TBA983054:TBK983054 TKW983054:TLG983054 TUS983054:TVC983054 UEO983054:UEY983054 UOK983054:UOU983054 UYG983054:UYQ983054 VIC983054:VIM983054 VRY983054:VSI983054 WBU983054:WCE983054 WLQ983054:WMA983054 WVM983054:WVW983054 E16:O16 JA16:JK16 SW16:TG16 ACS16:ADC16 AMO16:AMY16 AWK16:AWU16 BGG16:BGQ16 BQC16:BQM16 BZY16:CAI16 CJU16:CKE16 CTQ16:CUA16 DDM16:DDW16 DNI16:DNS16 DXE16:DXO16 EHA16:EHK16 EQW16:ERG16 FAS16:FBC16 FKO16:FKY16 FUK16:FUU16 GEG16:GEQ16 GOC16:GOM16 GXY16:GYI16 HHU16:HIE16 HRQ16:HSA16 IBM16:IBW16 ILI16:ILS16 IVE16:IVO16 JFA16:JFK16 JOW16:JPG16 JYS16:JZC16 KIO16:KIY16 KSK16:KSU16 LCG16:LCQ16 LMC16:LMM16 LVY16:LWI16 MFU16:MGE16 MPQ16:MQA16 MZM16:MZW16 NJI16:NJS16 NTE16:NTO16 ODA16:ODK16 OMW16:ONG16 OWS16:OXC16 PGO16:PGY16 PQK16:PQU16 QAG16:QAQ16 QKC16:QKM16 QTY16:QUI16 RDU16:REE16 RNQ16:ROA16 RXM16:RXW16 SHI16:SHS16 SRE16:SRO16 TBA16:TBK16 TKW16:TLG16 TUS16:TVC16 UEO16:UEY16 UOK16:UOU16 UYG16:UYQ16 VIC16:VIM16 VRY16:VSI16 WBU16:WCE16 WLQ16:WMA16 WVM16:WVW16" xr:uid="{00000000-0002-0000-0400-00000B000000}"/>
    <dataValidation operator="greaterThanOrEqual" allowBlank="1" showInputMessage="1" showErrorMessage="1" prompt="Projeção: o valor será calculado de acordo com o percentual informado." sqref="E65560:O65560 JA65560:JK65560 SW65560:TG65560 ACS65560:ADC65560 AMO65560:AMY65560 AWK65560:AWU65560 BGG65560:BGQ65560 BQC65560:BQM65560 BZY65560:CAI65560 CJU65560:CKE65560 CTQ65560:CUA65560 DDM65560:DDW65560 DNI65560:DNS65560 DXE65560:DXO65560 EHA65560:EHK65560 EQW65560:ERG65560 FAS65560:FBC65560 FKO65560:FKY65560 FUK65560:FUU65560 GEG65560:GEQ65560 GOC65560:GOM65560 GXY65560:GYI65560 HHU65560:HIE65560 HRQ65560:HSA65560 IBM65560:IBW65560 ILI65560:ILS65560 IVE65560:IVO65560 JFA65560:JFK65560 JOW65560:JPG65560 JYS65560:JZC65560 KIO65560:KIY65560 KSK65560:KSU65560 LCG65560:LCQ65560 LMC65560:LMM65560 LVY65560:LWI65560 MFU65560:MGE65560 MPQ65560:MQA65560 MZM65560:MZW65560 NJI65560:NJS65560 NTE65560:NTO65560 ODA65560:ODK65560 OMW65560:ONG65560 OWS65560:OXC65560 PGO65560:PGY65560 PQK65560:PQU65560 QAG65560:QAQ65560 QKC65560:QKM65560 QTY65560:QUI65560 RDU65560:REE65560 RNQ65560:ROA65560 RXM65560:RXW65560 SHI65560:SHS65560 SRE65560:SRO65560 TBA65560:TBK65560 TKW65560:TLG65560 TUS65560:TVC65560 UEO65560:UEY65560 UOK65560:UOU65560 UYG65560:UYQ65560 VIC65560:VIM65560 VRY65560:VSI65560 WBU65560:WCE65560 WLQ65560:WMA65560 WVM65560:WVW65560 E131096:O131096 JA131096:JK131096 SW131096:TG131096 ACS131096:ADC131096 AMO131096:AMY131096 AWK131096:AWU131096 BGG131096:BGQ131096 BQC131096:BQM131096 BZY131096:CAI131096 CJU131096:CKE131096 CTQ131096:CUA131096 DDM131096:DDW131096 DNI131096:DNS131096 DXE131096:DXO131096 EHA131096:EHK131096 EQW131096:ERG131096 FAS131096:FBC131096 FKO131096:FKY131096 FUK131096:FUU131096 GEG131096:GEQ131096 GOC131096:GOM131096 GXY131096:GYI131096 HHU131096:HIE131096 HRQ131096:HSA131096 IBM131096:IBW131096 ILI131096:ILS131096 IVE131096:IVO131096 JFA131096:JFK131096 JOW131096:JPG131096 JYS131096:JZC131096 KIO131096:KIY131096 KSK131096:KSU131096 LCG131096:LCQ131096 LMC131096:LMM131096 LVY131096:LWI131096 MFU131096:MGE131096 MPQ131096:MQA131096 MZM131096:MZW131096 NJI131096:NJS131096 NTE131096:NTO131096 ODA131096:ODK131096 OMW131096:ONG131096 OWS131096:OXC131096 PGO131096:PGY131096 PQK131096:PQU131096 QAG131096:QAQ131096 QKC131096:QKM131096 QTY131096:QUI131096 RDU131096:REE131096 RNQ131096:ROA131096 RXM131096:RXW131096 SHI131096:SHS131096 SRE131096:SRO131096 TBA131096:TBK131096 TKW131096:TLG131096 TUS131096:TVC131096 UEO131096:UEY131096 UOK131096:UOU131096 UYG131096:UYQ131096 VIC131096:VIM131096 VRY131096:VSI131096 WBU131096:WCE131096 WLQ131096:WMA131096 WVM131096:WVW131096 E196632:O196632 JA196632:JK196632 SW196632:TG196632 ACS196632:ADC196632 AMO196632:AMY196632 AWK196632:AWU196632 BGG196632:BGQ196632 BQC196632:BQM196632 BZY196632:CAI196632 CJU196632:CKE196632 CTQ196632:CUA196632 DDM196632:DDW196632 DNI196632:DNS196632 DXE196632:DXO196632 EHA196632:EHK196632 EQW196632:ERG196632 FAS196632:FBC196632 FKO196632:FKY196632 FUK196632:FUU196632 GEG196632:GEQ196632 GOC196632:GOM196632 GXY196632:GYI196632 HHU196632:HIE196632 HRQ196632:HSA196632 IBM196632:IBW196632 ILI196632:ILS196632 IVE196632:IVO196632 JFA196632:JFK196632 JOW196632:JPG196632 JYS196632:JZC196632 KIO196632:KIY196632 KSK196632:KSU196632 LCG196632:LCQ196632 LMC196632:LMM196632 LVY196632:LWI196632 MFU196632:MGE196632 MPQ196632:MQA196632 MZM196632:MZW196632 NJI196632:NJS196632 NTE196632:NTO196632 ODA196632:ODK196632 OMW196632:ONG196632 OWS196632:OXC196632 PGO196632:PGY196632 PQK196632:PQU196632 QAG196632:QAQ196632 QKC196632:QKM196632 QTY196632:QUI196632 RDU196632:REE196632 RNQ196632:ROA196632 RXM196632:RXW196632 SHI196632:SHS196632 SRE196632:SRO196632 TBA196632:TBK196632 TKW196632:TLG196632 TUS196632:TVC196632 UEO196632:UEY196632 UOK196632:UOU196632 UYG196632:UYQ196632 VIC196632:VIM196632 VRY196632:VSI196632 WBU196632:WCE196632 WLQ196632:WMA196632 WVM196632:WVW196632 E262168:O262168 JA262168:JK262168 SW262168:TG262168 ACS262168:ADC262168 AMO262168:AMY262168 AWK262168:AWU262168 BGG262168:BGQ262168 BQC262168:BQM262168 BZY262168:CAI262168 CJU262168:CKE262168 CTQ262168:CUA262168 DDM262168:DDW262168 DNI262168:DNS262168 DXE262168:DXO262168 EHA262168:EHK262168 EQW262168:ERG262168 FAS262168:FBC262168 FKO262168:FKY262168 FUK262168:FUU262168 GEG262168:GEQ262168 GOC262168:GOM262168 GXY262168:GYI262168 HHU262168:HIE262168 HRQ262168:HSA262168 IBM262168:IBW262168 ILI262168:ILS262168 IVE262168:IVO262168 JFA262168:JFK262168 JOW262168:JPG262168 JYS262168:JZC262168 KIO262168:KIY262168 KSK262168:KSU262168 LCG262168:LCQ262168 LMC262168:LMM262168 LVY262168:LWI262168 MFU262168:MGE262168 MPQ262168:MQA262168 MZM262168:MZW262168 NJI262168:NJS262168 NTE262168:NTO262168 ODA262168:ODK262168 OMW262168:ONG262168 OWS262168:OXC262168 PGO262168:PGY262168 PQK262168:PQU262168 QAG262168:QAQ262168 QKC262168:QKM262168 QTY262168:QUI262168 RDU262168:REE262168 RNQ262168:ROA262168 RXM262168:RXW262168 SHI262168:SHS262168 SRE262168:SRO262168 TBA262168:TBK262168 TKW262168:TLG262168 TUS262168:TVC262168 UEO262168:UEY262168 UOK262168:UOU262168 UYG262168:UYQ262168 VIC262168:VIM262168 VRY262168:VSI262168 WBU262168:WCE262168 WLQ262168:WMA262168 WVM262168:WVW262168 E327704:O327704 JA327704:JK327704 SW327704:TG327704 ACS327704:ADC327704 AMO327704:AMY327704 AWK327704:AWU327704 BGG327704:BGQ327704 BQC327704:BQM327704 BZY327704:CAI327704 CJU327704:CKE327704 CTQ327704:CUA327704 DDM327704:DDW327704 DNI327704:DNS327704 DXE327704:DXO327704 EHA327704:EHK327704 EQW327704:ERG327704 FAS327704:FBC327704 FKO327704:FKY327704 FUK327704:FUU327704 GEG327704:GEQ327704 GOC327704:GOM327704 GXY327704:GYI327704 HHU327704:HIE327704 HRQ327704:HSA327704 IBM327704:IBW327704 ILI327704:ILS327704 IVE327704:IVO327704 JFA327704:JFK327704 JOW327704:JPG327704 JYS327704:JZC327704 KIO327704:KIY327704 KSK327704:KSU327704 LCG327704:LCQ327704 LMC327704:LMM327704 LVY327704:LWI327704 MFU327704:MGE327704 MPQ327704:MQA327704 MZM327704:MZW327704 NJI327704:NJS327704 NTE327704:NTO327704 ODA327704:ODK327704 OMW327704:ONG327704 OWS327704:OXC327704 PGO327704:PGY327704 PQK327704:PQU327704 QAG327704:QAQ327704 QKC327704:QKM327704 QTY327704:QUI327704 RDU327704:REE327704 RNQ327704:ROA327704 RXM327704:RXW327704 SHI327704:SHS327704 SRE327704:SRO327704 TBA327704:TBK327704 TKW327704:TLG327704 TUS327704:TVC327704 UEO327704:UEY327704 UOK327704:UOU327704 UYG327704:UYQ327704 VIC327704:VIM327704 VRY327704:VSI327704 WBU327704:WCE327704 WLQ327704:WMA327704 WVM327704:WVW327704 E393240:O393240 JA393240:JK393240 SW393240:TG393240 ACS393240:ADC393240 AMO393240:AMY393240 AWK393240:AWU393240 BGG393240:BGQ393240 BQC393240:BQM393240 BZY393240:CAI393240 CJU393240:CKE393240 CTQ393240:CUA393240 DDM393240:DDW393240 DNI393240:DNS393240 DXE393240:DXO393240 EHA393240:EHK393240 EQW393240:ERG393240 FAS393240:FBC393240 FKO393240:FKY393240 FUK393240:FUU393240 GEG393240:GEQ393240 GOC393240:GOM393240 GXY393240:GYI393240 HHU393240:HIE393240 HRQ393240:HSA393240 IBM393240:IBW393240 ILI393240:ILS393240 IVE393240:IVO393240 JFA393240:JFK393240 JOW393240:JPG393240 JYS393240:JZC393240 KIO393240:KIY393240 KSK393240:KSU393240 LCG393240:LCQ393240 LMC393240:LMM393240 LVY393240:LWI393240 MFU393240:MGE393240 MPQ393240:MQA393240 MZM393240:MZW393240 NJI393240:NJS393240 NTE393240:NTO393240 ODA393240:ODK393240 OMW393240:ONG393240 OWS393240:OXC393240 PGO393240:PGY393240 PQK393240:PQU393240 QAG393240:QAQ393240 QKC393240:QKM393240 QTY393240:QUI393240 RDU393240:REE393240 RNQ393240:ROA393240 RXM393240:RXW393240 SHI393240:SHS393240 SRE393240:SRO393240 TBA393240:TBK393240 TKW393240:TLG393240 TUS393240:TVC393240 UEO393240:UEY393240 UOK393240:UOU393240 UYG393240:UYQ393240 VIC393240:VIM393240 VRY393240:VSI393240 WBU393240:WCE393240 WLQ393240:WMA393240 WVM393240:WVW393240 E458776:O458776 JA458776:JK458776 SW458776:TG458776 ACS458776:ADC458776 AMO458776:AMY458776 AWK458776:AWU458776 BGG458776:BGQ458776 BQC458776:BQM458776 BZY458776:CAI458776 CJU458776:CKE458776 CTQ458776:CUA458776 DDM458776:DDW458776 DNI458776:DNS458776 DXE458776:DXO458776 EHA458776:EHK458776 EQW458776:ERG458776 FAS458776:FBC458776 FKO458776:FKY458776 FUK458776:FUU458776 GEG458776:GEQ458776 GOC458776:GOM458776 GXY458776:GYI458776 HHU458776:HIE458776 HRQ458776:HSA458776 IBM458776:IBW458776 ILI458776:ILS458776 IVE458776:IVO458776 JFA458776:JFK458776 JOW458776:JPG458776 JYS458776:JZC458776 KIO458776:KIY458776 KSK458776:KSU458776 LCG458776:LCQ458776 LMC458776:LMM458776 LVY458776:LWI458776 MFU458776:MGE458776 MPQ458776:MQA458776 MZM458776:MZW458776 NJI458776:NJS458776 NTE458776:NTO458776 ODA458776:ODK458776 OMW458776:ONG458776 OWS458776:OXC458776 PGO458776:PGY458776 PQK458776:PQU458776 QAG458776:QAQ458776 QKC458776:QKM458776 QTY458776:QUI458776 RDU458776:REE458776 RNQ458776:ROA458776 RXM458776:RXW458776 SHI458776:SHS458776 SRE458776:SRO458776 TBA458776:TBK458776 TKW458776:TLG458776 TUS458776:TVC458776 UEO458776:UEY458776 UOK458776:UOU458776 UYG458776:UYQ458776 VIC458776:VIM458776 VRY458776:VSI458776 WBU458776:WCE458776 WLQ458776:WMA458776 WVM458776:WVW458776 E524312:O524312 JA524312:JK524312 SW524312:TG524312 ACS524312:ADC524312 AMO524312:AMY524312 AWK524312:AWU524312 BGG524312:BGQ524312 BQC524312:BQM524312 BZY524312:CAI524312 CJU524312:CKE524312 CTQ524312:CUA524312 DDM524312:DDW524312 DNI524312:DNS524312 DXE524312:DXO524312 EHA524312:EHK524312 EQW524312:ERG524312 FAS524312:FBC524312 FKO524312:FKY524312 FUK524312:FUU524312 GEG524312:GEQ524312 GOC524312:GOM524312 GXY524312:GYI524312 HHU524312:HIE524312 HRQ524312:HSA524312 IBM524312:IBW524312 ILI524312:ILS524312 IVE524312:IVO524312 JFA524312:JFK524312 JOW524312:JPG524312 JYS524312:JZC524312 KIO524312:KIY524312 KSK524312:KSU524312 LCG524312:LCQ524312 LMC524312:LMM524312 LVY524312:LWI524312 MFU524312:MGE524312 MPQ524312:MQA524312 MZM524312:MZW524312 NJI524312:NJS524312 NTE524312:NTO524312 ODA524312:ODK524312 OMW524312:ONG524312 OWS524312:OXC524312 PGO524312:PGY524312 PQK524312:PQU524312 QAG524312:QAQ524312 QKC524312:QKM524312 QTY524312:QUI524312 RDU524312:REE524312 RNQ524312:ROA524312 RXM524312:RXW524312 SHI524312:SHS524312 SRE524312:SRO524312 TBA524312:TBK524312 TKW524312:TLG524312 TUS524312:TVC524312 UEO524312:UEY524312 UOK524312:UOU524312 UYG524312:UYQ524312 VIC524312:VIM524312 VRY524312:VSI524312 WBU524312:WCE524312 WLQ524312:WMA524312 WVM524312:WVW524312 E589848:O589848 JA589848:JK589848 SW589848:TG589848 ACS589848:ADC589848 AMO589848:AMY589848 AWK589848:AWU589848 BGG589848:BGQ589848 BQC589848:BQM589848 BZY589848:CAI589848 CJU589848:CKE589848 CTQ589848:CUA589848 DDM589848:DDW589848 DNI589848:DNS589848 DXE589848:DXO589848 EHA589848:EHK589848 EQW589848:ERG589848 FAS589848:FBC589848 FKO589848:FKY589848 FUK589848:FUU589848 GEG589848:GEQ589848 GOC589848:GOM589848 GXY589848:GYI589848 HHU589848:HIE589848 HRQ589848:HSA589848 IBM589848:IBW589848 ILI589848:ILS589848 IVE589848:IVO589848 JFA589848:JFK589848 JOW589848:JPG589848 JYS589848:JZC589848 KIO589848:KIY589848 KSK589848:KSU589848 LCG589848:LCQ589848 LMC589848:LMM589848 LVY589848:LWI589848 MFU589848:MGE589848 MPQ589848:MQA589848 MZM589848:MZW589848 NJI589848:NJS589848 NTE589848:NTO589848 ODA589848:ODK589848 OMW589848:ONG589848 OWS589848:OXC589848 PGO589848:PGY589848 PQK589848:PQU589848 QAG589848:QAQ589848 QKC589848:QKM589848 QTY589848:QUI589848 RDU589848:REE589848 RNQ589848:ROA589848 RXM589848:RXW589848 SHI589848:SHS589848 SRE589848:SRO589848 TBA589848:TBK589848 TKW589848:TLG589848 TUS589848:TVC589848 UEO589848:UEY589848 UOK589848:UOU589848 UYG589848:UYQ589848 VIC589848:VIM589848 VRY589848:VSI589848 WBU589848:WCE589848 WLQ589848:WMA589848 WVM589848:WVW589848 E655384:O655384 JA655384:JK655384 SW655384:TG655384 ACS655384:ADC655384 AMO655384:AMY655384 AWK655384:AWU655384 BGG655384:BGQ655384 BQC655384:BQM655384 BZY655384:CAI655384 CJU655384:CKE655384 CTQ655384:CUA655384 DDM655384:DDW655384 DNI655384:DNS655384 DXE655384:DXO655384 EHA655384:EHK655384 EQW655384:ERG655384 FAS655384:FBC655384 FKO655384:FKY655384 FUK655384:FUU655384 GEG655384:GEQ655384 GOC655384:GOM655384 GXY655384:GYI655384 HHU655384:HIE655384 HRQ655384:HSA655384 IBM655384:IBW655384 ILI655384:ILS655384 IVE655384:IVO655384 JFA655384:JFK655384 JOW655384:JPG655384 JYS655384:JZC655384 KIO655384:KIY655384 KSK655384:KSU655384 LCG655384:LCQ655384 LMC655384:LMM655384 LVY655384:LWI655384 MFU655384:MGE655384 MPQ655384:MQA655384 MZM655384:MZW655384 NJI655384:NJS655384 NTE655384:NTO655384 ODA655384:ODK655384 OMW655384:ONG655384 OWS655384:OXC655384 PGO655384:PGY655384 PQK655384:PQU655384 QAG655384:QAQ655384 QKC655384:QKM655384 QTY655384:QUI655384 RDU655384:REE655384 RNQ655384:ROA655384 RXM655384:RXW655384 SHI655384:SHS655384 SRE655384:SRO655384 TBA655384:TBK655384 TKW655384:TLG655384 TUS655384:TVC655384 UEO655384:UEY655384 UOK655384:UOU655384 UYG655384:UYQ655384 VIC655384:VIM655384 VRY655384:VSI655384 WBU655384:WCE655384 WLQ655384:WMA655384 WVM655384:WVW655384 E720920:O720920 JA720920:JK720920 SW720920:TG720920 ACS720920:ADC720920 AMO720920:AMY720920 AWK720920:AWU720920 BGG720920:BGQ720920 BQC720920:BQM720920 BZY720920:CAI720920 CJU720920:CKE720920 CTQ720920:CUA720920 DDM720920:DDW720920 DNI720920:DNS720920 DXE720920:DXO720920 EHA720920:EHK720920 EQW720920:ERG720920 FAS720920:FBC720920 FKO720920:FKY720920 FUK720920:FUU720920 GEG720920:GEQ720920 GOC720920:GOM720920 GXY720920:GYI720920 HHU720920:HIE720920 HRQ720920:HSA720920 IBM720920:IBW720920 ILI720920:ILS720920 IVE720920:IVO720920 JFA720920:JFK720920 JOW720920:JPG720920 JYS720920:JZC720920 KIO720920:KIY720920 KSK720920:KSU720920 LCG720920:LCQ720920 LMC720920:LMM720920 LVY720920:LWI720920 MFU720920:MGE720920 MPQ720920:MQA720920 MZM720920:MZW720920 NJI720920:NJS720920 NTE720920:NTO720920 ODA720920:ODK720920 OMW720920:ONG720920 OWS720920:OXC720920 PGO720920:PGY720920 PQK720920:PQU720920 QAG720920:QAQ720920 QKC720920:QKM720920 QTY720920:QUI720920 RDU720920:REE720920 RNQ720920:ROA720920 RXM720920:RXW720920 SHI720920:SHS720920 SRE720920:SRO720920 TBA720920:TBK720920 TKW720920:TLG720920 TUS720920:TVC720920 UEO720920:UEY720920 UOK720920:UOU720920 UYG720920:UYQ720920 VIC720920:VIM720920 VRY720920:VSI720920 WBU720920:WCE720920 WLQ720920:WMA720920 WVM720920:WVW720920 E786456:O786456 JA786456:JK786456 SW786456:TG786456 ACS786456:ADC786456 AMO786456:AMY786456 AWK786456:AWU786456 BGG786456:BGQ786456 BQC786456:BQM786456 BZY786456:CAI786456 CJU786456:CKE786456 CTQ786456:CUA786456 DDM786456:DDW786456 DNI786456:DNS786456 DXE786456:DXO786456 EHA786456:EHK786456 EQW786456:ERG786456 FAS786456:FBC786456 FKO786456:FKY786456 FUK786456:FUU786456 GEG786456:GEQ786456 GOC786456:GOM786456 GXY786456:GYI786456 HHU786456:HIE786456 HRQ786456:HSA786456 IBM786456:IBW786456 ILI786456:ILS786456 IVE786456:IVO786456 JFA786456:JFK786456 JOW786456:JPG786456 JYS786456:JZC786456 KIO786456:KIY786456 KSK786456:KSU786456 LCG786456:LCQ786456 LMC786456:LMM786456 LVY786456:LWI786456 MFU786456:MGE786456 MPQ786456:MQA786456 MZM786456:MZW786456 NJI786456:NJS786456 NTE786456:NTO786456 ODA786456:ODK786456 OMW786456:ONG786456 OWS786456:OXC786456 PGO786456:PGY786456 PQK786456:PQU786456 QAG786456:QAQ786456 QKC786456:QKM786456 QTY786456:QUI786456 RDU786456:REE786456 RNQ786456:ROA786456 RXM786456:RXW786456 SHI786456:SHS786456 SRE786456:SRO786456 TBA786456:TBK786456 TKW786456:TLG786456 TUS786456:TVC786456 UEO786456:UEY786456 UOK786456:UOU786456 UYG786456:UYQ786456 VIC786456:VIM786456 VRY786456:VSI786456 WBU786456:WCE786456 WLQ786456:WMA786456 WVM786456:WVW786456 E851992:O851992 JA851992:JK851992 SW851992:TG851992 ACS851992:ADC851992 AMO851992:AMY851992 AWK851992:AWU851992 BGG851992:BGQ851992 BQC851992:BQM851992 BZY851992:CAI851992 CJU851992:CKE851992 CTQ851992:CUA851992 DDM851992:DDW851992 DNI851992:DNS851992 DXE851992:DXO851992 EHA851992:EHK851992 EQW851992:ERG851992 FAS851992:FBC851992 FKO851992:FKY851992 FUK851992:FUU851992 GEG851992:GEQ851992 GOC851992:GOM851992 GXY851992:GYI851992 HHU851992:HIE851992 HRQ851992:HSA851992 IBM851992:IBW851992 ILI851992:ILS851992 IVE851992:IVO851992 JFA851992:JFK851992 JOW851992:JPG851992 JYS851992:JZC851992 KIO851992:KIY851992 KSK851992:KSU851992 LCG851992:LCQ851992 LMC851992:LMM851992 LVY851992:LWI851992 MFU851992:MGE851992 MPQ851992:MQA851992 MZM851992:MZW851992 NJI851992:NJS851992 NTE851992:NTO851992 ODA851992:ODK851992 OMW851992:ONG851992 OWS851992:OXC851992 PGO851992:PGY851992 PQK851992:PQU851992 QAG851992:QAQ851992 QKC851992:QKM851992 QTY851992:QUI851992 RDU851992:REE851992 RNQ851992:ROA851992 RXM851992:RXW851992 SHI851992:SHS851992 SRE851992:SRO851992 TBA851992:TBK851992 TKW851992:TLG851992 TUS851992:TVC851992 UEO851992:UEY851992 UOK851992:UOU851992 UYG851992:UYQ851992 VIC851992:VIM851992 VRY851992:VSI851992 WBU851992:WCE851992 WLQ851992:WMA851992 WVM851992:WVW851992 E917528:O917528 JA917528:JK917528 SW917528:TG917528 ACS917528:ADC917528 AMO917528:AMY917528 AWK917528:AWU917528 BGG917528:BGQ917528 BQC917528:BQM917528 BZY917528:CAI917528 CJU917528:CKE917528 CTQ917528:CUA917528 DDM917528:DDW917528 DNI917528:DNS917528 DXE917528:DXO917528 EHA917528:EHK917528 EQW917528:ERG917528 FAS917528:FBC917528 FKO917528:FKY917528 FUK917528:FUU917528 GEG917528:GEQ917528 GOC917528:GOM917528 GXY917528:GYI917528 HHU917528:HIE917528 HRQ917528:HSA917528 IBM917528:IBW917528 ILI917528:ILS917528 IVE917528:IVO917528 JFA917528:JFK917528 JOW917528:JPG917528 JYS917528:JZC917528 KIO917528:KIY917528 KSK917528:KSU917528 LCG917528:LCQ917528 LMC917528:LMM917528 LVY917528:LWI917528 MFU917528:MGE917528 MPQ917528:MQA917528 MZM917528:MZW917528 NJI917528:NJS917528 NTE917528:NTO917528 ODA917528:ODK917528 OMW917528:ONG917528 OWS917528:OXC917528 PGO917528:PGY917528 PQK917528:PQU917528 QAG917528:QAQ917528 QKC917528:QKM917528 QTY917528:QUI917528 RDU917528:REE917528 RNQ917528:ROA917528 RXM917528:RXW917528 SHI917528:SHS917528 SRE917528:SRO917528 TBA917528:TBK917528 TKW917528:TLG917528 TUS917528:TVC917528 UEO917528:UEY917528 UOK917528:UOU917528 UYG917528:UYQ917528 VIC917528:VIM917528 VRY917528:VSI917528 WBU917528:WCE917528 WLQ917528:WMA917528 WVM917528:WVW917528 E983064:O983064 JA983064:JK983064 SW983064:TG983064 ACS983064:ADC983064 AMO983064:AMY983064 AWK983064:AWU983064 BGG983064:BGQ983064 BQC983064:BQM983064 BZY983064:CAI983064 CJU983064:CKE983064 CTQ983064:CUA983064 DDM983064:DDW983064 DNI983064:DNS983064 DXE983064:DXO983064 EHA983064:EHK983064 EQW983064:ERG983064 FAS983064:FBC983064 FKO983064:FKY983064 FUK983064:FUU983064 GEG983064:GEQ983064 GOC983064:GOM983064 GXY983064:GYI983064 HHU983064:HIE983064 HRQ983064:HSA983064 IBM983064:IBW983064 ILI983064:ILS983064 IVE983064:IVO983064 JFA983064:JFK983064 JOW983064:JPG983064 JYS983064:JZC983064 KIO983064:KIY983064 KSK983064:KSU983064 LCG983064:LCQ983064 LMC983064:LMM983064 LVY983064:LWI983064 MFU983064:MGE983064 MPQ983064:MQA983064 MZM983064:MZW983064 NJI983064:NJS983064 NTE983064:NTO983064 ODA983064:ODK983064 OMW983064:ONG983064 OWS983064:OXC983064 PGO983064:PGY983064 PQK983064:PQU983064 QAG983064:QAQ983064 QKC983064:QKM983064 QTY983064:QUI983064 RDU983064:REE983064 RNQ983064:ROA983064 RXM983064:RXW983064 SHI983064:SHS983064 SRE983064:SRO983064 TBA983064:TBK983064 TKW983064:TLG983064 TUS983064:TVC983064 UEO983064:UEY983064 UOK983064:UOU983064 UYG983064:UYQ983064 VIC983064:VIM983064 VRY983064:VSI983064 WBU983064:WCE983064 WLQ983064:WMA983064 WVM983064:WVW983064 E26:O26 JA26:JK26 SW26:TG26 ACS26:ADC26 AMO26:AMY26 AWK26:AWU26 BGG26:BGQ26 BQC26:BQM26 BZY26:CAI26 CJU26:CKE26 CTQ26:CUA26 DDM26:DDW26 DNI26:DNS26 DXE26:DXO26 EHA26:EHK26 EQW26:ERG26 FAS26:FBC26 FKO26:FKY26 FUK26:FUU26 GEG26:GEQ26 GOC26:GOM26 GXY26:GYI26 HHU26:HIE26 HRQ26:HSA26 IBM26:IBW26 ILI26:ILS26 IVE26:IVO26 JFA26:JFK26 JOW26:JPG26 JYS26:JZC26 KIO26:KIY26 KSK26:KSU26 LCG26:LCQ26 LMC26:LMM26 LVY26:LWI26 MFU26:MGE26 MPQ26:MQA26 MZM26:MZW26 NJI26:NJS26 NTE26:NTO26 ODA26:ODK26 OMW26:ONG26 OWS26:OXC26 PGO26:PGY26 PQK26:PQU26 QAG26:QAQ26 QKC26:QKM26 QTY26:QUI26 RDU26:REE26 RNQ26:ROA26 RXM26:RXW26 SHI26:SHS26 SRE26:SRO26 TBA26:TBK26 TKW26:TLG26 TUS26:TVC26 UEO26:UEY26 UOK26:UOU26 UYG26:UYQ26 VIC26:VIM26 VRY26:VSI26 WBU26:WCE26 WLQ26:WMA26 WVM26:WVW26" xr:uid="{00000000-0002-0000-0400-00000C000000}"/>
    <dataValidation operator="lessThanOrEqual" allowBlank="1" showInputMessage="1" errorTitle="Erro!" promptTitle="Despesas Financeiras" prompt="Valor extraído da planilha:_x000a_CALC" sqref="E65553:O65553 JA65553:JK65553 SW65553:TG65553 ACS65553:ADC65553 AMO65553:AMY65553 AWK65553:AWU65553 BGG65553:BGQ65553 BQC65553:BQM65553 BZY65553:CAI65553 CJU65553:CKE65553 CTQ65553:CUA65553 DDM65553:DDW65553 DNI65553:DNS65553 DXE65553:DXO65553 EHA65553:EHK65553 EQW65553:ERG65553 FAS65553:FBC65553 FKO65553:FKY65553 FUK65553:FUU65553 GEG65553:GEQ65553 GOC65553:GOM65553 GXY65553:GYI65553 HHU65553:HIE65553 HRQ65553:HSA65553 IBM65553:IBW65553 ILI65553:ILS65553 IVE65553:IVO65553 JFA65553:JFK65553 JOW65553:JPG65553 JYS65553:JZC65553 KIO65553:KIY65553 KSK65553:KSU65553 LCG65553:LCQ65553 LMC65553:LMM65553 LVY65553:LWI65553 MFU65553:MGE65553 MPQ65553:MQA65553 MZM65553:MZW65553 NJI65553:NJS65553 NTE65553:NTO65553 ODA65553:ODK65553 OMW65553:ONG65553 OWS65553:OXC65553 PGO65553:PGY65553 PQK65553:PQU65553 QAG65553:QAQ65553 QKC65553:QKM65553 QTY65553:QUI65553 RDU65553:REE65553 RNQ65553:ROA65553 RXM65553:RXW65553 SHI65553:SHS65553 SRE65553:SRO65553 TBA65553:TBK65553 TKW65553:TLG65553 TUS65553:TVC65553 UEO65553:UEY65553 UOK65553:UOU65553 UYG65553:UYQ65553 VIC65553:VIM65553 VRY65553:VSI65553 WBU65553:WCE65553 WLQ65553:WMA65553 WVM65553:WVW65553 E131089:O131089 JA131089:JK131089 SW131089:TG131089 ACS131089:ADC131089 AMO131089:AMY131089 AWK131089:AWU131089 BGG131089:BGQ131089 BQC131089:BQM131089 BZY131089:CAI131089 CJU131089:CKE131089 CTQ131089:CUA131089 DDM131089:DDW131089 DNI131089:DNS131089 DXE131089:DXO131089 EHA131089:EHK131089 EQW131089:ERG131089 FAS131089:FBC131089 FKO131089:FKY131089 FUK131089:FUU131089 GEG131089:GEQ131089 GOC131089:GOM131089 GXY131089:GYI131089 HHU131089:HIE131089 HRQ131089:HSA131089 IBM131089:IBW131089 ILI131089:ILS131089 IVE131089:IVO131089 JFA131089:JFK131089 JOW131089:JPG131089 JYS131089:JZC131089 KIO131089:KIY131089 KSK131089:KSU131089 LCG131089:LCQ131089 LMC131089:LMM131089 LVY131089:LWI131089 MFU131089:MGE131089 MPQ131089:MQA131089 MZM131089:MZW131089 NJI131089:NJS131089 NTE131089:NTO131089 ODA131089:ODK131089 OMW131089:ONG131089 OWS131089:OXC131089 PGO131089:PGY131089 PQK131089:PQU131089 QAG131089:QAQ131089 QKC131089:QKM131089 QTY131089:QUI131089 RDU131089:REE131089 RNQ131089:ROA131089 RXM131089:RXW131089 SHI131089:SHS131089 SRE131089:SRO131089 TBA131089:TBK131089 TKW131089:TLG131089 TUS131089:TVC131089 UEO131089:UEY131089 UOK131089:UOU131089 UYG131089:UYQ131089 VIC131089:VIM131089 VRY131089:VSI131089 WBU131089:WCE131089 WLQ131089:WMA131089 WVM131089:WVW131089 E196625:O196625 JA196625:JK196625 SW196625:TG196625 ACS196625:ADC196625 AMO196625:AMY196625 AWK196625:AWU196625 BGG196625:BGQ196625 BQC196625:BQM196625 BZY196625:CAI196625 CJU196625:CKE196625 CTQ196625:CUA196625 DDM196625:DDW196625 DNI196625:DNS196625 DXE196625:DXO196625 EHA196625:EHK196625 EQW196625:ERG196625 FAS196625:FBC196625 FKO196625:FKY196625 FUK196625:FUU196625 GEG196625:GEQ196625 GOC196625:GOM196625 GXY196625:GYI196625 HHU196625:HIE196625 HRQ196625:HSA196625 IBM196625:IBW196625 ILI196625:ILS196625 IVE196625:IVO196625 JFA196625:JFK196625 JOW196625:JPG196625 JYS196625:JZC196625 KIO196625:KIY196625 KSK196625:KSU196625 LCG196625:LCQ196625 LMC196625:LMM196625 LVY196625:LWI196625 MFU196625:MGE196625 MPQ196625:MQA196625 MZM196625:MZW196625 NJI196625:NJS196625 NTE196625:NTO196625 ODA196625:ODK196625 OMW196625:ONG196625 OWS196625:OXC196625 PGO196625:PGY196625 PQK196625:PQU196625 QAG196625:QAQ196625 QKC196625:QKM196625 QTY196625:QUI196625 RDU196625:REE196625 RNQ196625:ROA196625 RXM196625:RXW196625 SHI196625:SHS196625 SRE196625:SRO196625 TBA196625:TBK196625 TKW196625:TLG196625 TUS196625:TVC196625 UEO196625:UEY196625 UOK196625:UOU196625 UYG196625:UYQ196625 VIC196625:VIM196625 VRY196625:VSI196625 WBU196625:WCE196625 WLQ196625:WMA196625 WVM196625:WVW196625 E262161:O262161 JA262161:JK262161 SW262161:TG262161 ACS262161:ADC262161 AMO262161:AMY262161 AWK262161:AWU262161 BGG262161:BGQ262161 BQC262161:BQM262161 BZY262161:CAI262161 CJU262161:CKE262161 CTQ262161:CUA262161 DDM262161:DDW262161 DNI262161:DNS262161 DXE262161:DXO262161 EHA262161:EHK262161 EQW262161:ERG262161 FAS262161:FBC262161 FKO262161:FKY262161 FUK262161:FUU262161 GEG262161:GEQ262161 GOC262161:GOM262161 GXY262161:GYI262161 HHU262161:HIE262161 HRQ262161:HSA262161 IBM262161:IBW262161 ILI262161:ILS262161 IVE262161:IVO262161 JFA262161:JFK262161 JOW262161:JPG262161 JYS262161:JZC262161 KIO262161:KIY262161 KSK262161:KSU262161 LCG262161:LCQ262161 LMC262161:LMM262161 LVY262161:LWI262161 MFU262161:MGE262161 MPQ262161:MQA262161 MZM262161:MZW262161 NJI262161:NJS262161 NTE262161:NTO262161 ODA262161:ODK262161 OMW262161:ONG262161 OWS262161:OXC262161 PGO262161:PGY262161 PQK262161:PQU262161 QAG262161:QAQ262161 QKC262161:QKM262161 QTY262161:QUI262161 RDU262161:REE262161 RNQ262161:ROA262161 RXM262161:RXW262161 SHI262161:SHS262161 SRE262161:SRO262161 TBA262161:TBK262161 TKW262161:TLG262161 TUS262161:TVC262161 UEO262161:UEY262161 UOK262161:UOU262161 UYG262161:UYQ262161 VIC262161:VIM262161 VRY262161:VSI262161 WBU262161:WCE262161 WLQ262161:WMA262161 WVM262161:WVW262161 E327697:O327697 JA327697:JK327697 SW327697:TG327697 ACS327697:ADC327697 AMO327697:AMY327697 AWK327697:AWU327697 BGG327697:BGQ327697 BQC327697:BQM327697 BZY327697:CAI327697 CJU327697:CKE327697 CTQ327697:CUA327697 DDM327697:DDW327697 DNI327697:DNS327697 DXE327697:DXO327697 EHA327697:EHK327697 EQW327697:ERG327697 FAS327697:FBC327697 FKO327697:FKY327697 FUK327697:FUU327697 GEG327697:GEQ327697 GOC327697:GOM327697 GXY327697:GYI327697 HHU327697:HIE327697 HRQ327697:HSA327697 IBM327697:IBW327697 ILI327697:ILS327697 IVE327697:IVO327697 JFA327697:JFK327697 JOW327697:JPG327697 JYS327697:JZC327697 KIO327697:KIY327697 KSK327697:KSU327697 LCG327697:LCQ327697 LMC327697:LMM327697 LVY327697:LWI327697 MFU327697:MGE327697 MPQ327697:MQA327697 MZM327697:MZW327697 NJI327697:NJS327697 NTE327697:NTO327697 ODA327697:ODK327697 OMW327697:ONG327697 OWS327697:OXC327697 PGO327697:PGY327697 PQK327697:PQU327697 QAG327697:QAQ327697 QKC327697:QKM327697 QTY327697:QUI327697 RDU327697:REE327697 RNQ327697:ROA327697 RXM327697:RXW327697 SHI327697:SHS327697 SRE327697:SRO327697 TBA327697:TBK327697 TKW327697:TLG327697 TUS327697:TVC327697 UEO327697:UEY327697 UOK327697:UOU327697 UYG327697:UYQ327697 VIC327697:VIM327697 VRY327697:VSI327697 WBU327697:WCE327697 WLQ327697:WMA327697 WVM327697:WVW327697 E393233:O393233 JA393233:JK393233 SW393233:TG393233 ACS393233:ADC393233 AMO393233:AMY393233 AWK393233:AWU393233 BGG393233:BGQ393233 BQC393233:BQM393233 BZY393233:CAI393233 CJU393233:CKE393233 CTQ393233:CUA393233 DDM393233:DDW393233 DNI393233:DNS393233 DXE393233:DXO393233 EHA393233:EHK393233 EQW393233:ERG393233 FAS393233:FBC393233 FKO393233:FKY393233 FUK393233:FUU393233 GEG393233:GEQ393233 GOC393233:GOM393233 GXY393233:GYI393233 HHU393233:HIE393233 HRQ393233:HSA393233 IBM393233:IBW393233 ILI393233:ILS393233 IVE393233:IVO393233 JFA393233:JFK393233 JOW393233:JPG393233 JYS393233:JZC393233 KIO393233:KIY393233 KSK393233:KSU393233 LCG393233:LCQ393233 LMC393233:LMM393233 LVY393233:LWI393233 MFU393233:MGE393233 MPQ393233:MQA393233 MZM393233:MZW393233 NJI393233:NJS393233 NTE393233:NTO393233 ODA393233:ODK393233 OMW393233:ONG393233 OWS393233:OXC393233 PGO393233:PGY393233 PQK393233:PQU393233 QAG393233:QAQ393233 QKC393233:QKM393233 QTY393233:QUI393233 RDU393233:REE393233 RNQ393233:ROA393233 RXM393233:RXW393233 SHI393233:SHS393233 SRE393233:SRO393233 TBA393233:TBK393233 TKW393233:TLG393233 TUS393233:TVC393233 UEO393233:UEY393233 UOK393233:UOU393233 UYG393233:UYQ393233 VIC393233:VIM393233 VRY393233:VSI393233 WBU393233:WCE393233 WLQ393233:WMA393233 WVM393233:WVW393233 E458769:O458769 JA458769:JK458769 SW458769:TG458769 ACS458769:ADC458769 AMO458769:AMY458769 AWK458769:AWU458769 BGG458769:BGQ458769 BQC458769:BQM458769 BZY458769:CAI458769 CJU458769:CKE458769 CTQ458769:CUA458769 DDM458769:DDW458769 DNI458769:DNS458769 DXE458769:DXO458769 EHA458769:EHK458769 EQW458769:ERG458769 FAS458769:FBC458769 FKO458769:FKY458769 FUK458769:FUU458769 GEG458769:GEQ458769 GOC458769:GOM458769 GXY458769:GYI458769 HHU458769:HIE458769 HRQ458769:HSA458769 IBM458769:IBW458769 ILI458769:ILS458769 IVE458769:IVO458769 JFA458769:JFK458769 JOW458769:JPG458769 JYS458769:JZC458769 KIO458769:KIY458769 KSK458769:KSU458769 LCG458769:LCQ458769 LMC458769:LMM458769 LVY458769:LWI458769 MFU458769:MGE458769 MPQ458769:MQA458769 MZM458769:MZW458769 NJI458769:NJS458769 NTE458769:NTO458769 ODA458769:ODK458769 OMW458769:ONG458769 OWS458769:OXC458769 PGO458769:PGY458769 PQK458769:PQU458769 QAG458769:QAQ458769 QKC458769:QKM458769 QTY458769:QUI458769 RDU458769:REE458769 RNQ458769:ROA458769 RXM458769:RXW458769 SHI458769:SHS458769 SRE458769:SRO458769 TBA458769:TBK458769 TKW458769:TLG458769 TUS458769:TVC458769 UEO458769:UEY458769 UOK458769:UOU458769 UYG458769:UYQ458769 VIC458769:VIM458769 VRY458769:VSI458769 WBU458769:WCE458769 WLQ458769:WMA458769 WVM458769:WVW458769 E524305:O524305 JA524305:JK524305 SW524305:TG524305 ACS524305:ADC524305 AMO524305:AMY524305 AWK524305:AWU524305 BGG524305:BGQ524305 BQC524305:BQM524305 BZY524305:CAI524305 CJU524305:CKE524305 CTQ524305:CUA524305 DDM524305:DDW524305 DNI524305:DNS524305 DXE524305:DXO524305 EHA524305:EHK524305 EQW524305:ERG524305 FAS524305:FBC524305 FKO524305:FKY524305 FUK524305:FUU524305 GEG524305:GEQ524305 GOC524305:GOM524305 GXY524305:GYI524305 HHU524305:HIE524305 HRQ524305:HSA524305 IBM524305:IBW524305 ILI524305:ILS524305 IVE524305:IVO524305 JFA524305:JFK524305 JOW524305:JPG524305 JYS524305:JZC524305 KIO524305:KIY524305 KSK524305:KSU524305 LCG524305:LCQ524305 LMC524305:LMM524305 LVY524305:LWI524305 MFU524305:MGE524305 MPQ524305:MQA524305 MZM524305:MZW524305 NJI524305:NJS524305 NTE524305:NTO524305 ODA524305:ODK524305 OMW524305:ONG524305 OWS524305:OXC524305 PGO524305:PGY524305 PQK524305:PQU524305 QAG524305:QAQ524305 QKC524305:QKM524305 QTY524305:QUI524305 RDU524305:REE524305 RNQ524305:ROA524305 RXM524305:RXW524305 SHI524305:SHS524305 SRE524305:SRO524305 TBA524305:TBK524305 TKW524305:TLG524305 TUS524305:TVC524305 UEO524305:UEY524305 UOK524305:UOU524305 UYG524305:UYQ524305 VIC524305:VIM524305 VRY524305:VSI524305 WBU524305:WCE524305 WLQ524305:WMA524305 WVM524305:WVW524305 E589841:O589841 JA589841:JK589841 SW589841:TG589841 ACS589841:ADC589841 AMO589841:AMY589841 AWK589841:AWU589841 BGG589841:BGQ589841 BQC589841:BQM589841 BZY589841:CAI589841 CJU589841:CKE589841 CTQ589841:CUA589841 DDM589841:DDW589841 DNI589841:DNS589841 DXE589841:DXO589841 EHA589841:EHK589841 EQW589841:ERG589841 FAS589841:FBC589841 FKO589841:FKY589841 FUK589841:FUU589841 GEG589841:GEQ589841 GOC589841:GOM589841 GXY589841:GYI589841 HHU589841:HIE589841 HRQ589841:HSA589841 IBM589841:IBW589841 ILI589841:ILS589841 IVE589841:IVO589841 JFA589841:JFK589841 JOW589841:JPG589841 JYS589841:JZC589841 KIO589841:KIY589841 KSK589841:KSU589841 LCG589841:LCQ589841 LMC589841:LMM589841 LVY589841:LWI589841 MFU589841:MGE589841 MPQ589841:MQA589841 MZM589841:MZW589841 NJI589841:NJS589841 NTE589841:NTO589841 ODA589841:ODK589841 OMW589841:ONG589841 OWS589841:OXC589841 PGO589841:PGY589841 PQK589841:PQU589841 QAG589841:QAQ589841 QKC589841:QKM589841 QTY589841:QUI589841 RDU589841:REE589841 RNQ589841:ROA589841 RXM589841:RXW589841 SHI589841:SHS589841 SRE589841:SRO589841 TBA589841:TBK589841 TKW589841:TLG589841 TUS589841:TVC589841 UEO589841:UEY589841 UOK589841:UOU589841 UYG589841:UYQ589841 VIC589841:VIM589841 VRY589841:VSI589841 WBU589841:WCE589841 WLQ589841:WMA589841 WVM589841:WVW589841 E655377:O655377 JA655377:JK655377 SW655377:TG655377 ACS655377:ADC655377 AMO655377:AMY655377 AWK655377:AWU655377 BGG655377:BGQ655377 BQC655377:BQM655377 BZY655377:CAI655377 CJU655377:CKE655377 CTQ655377:CUA655377 DDM655377:DDW655377 DNI655377:DNS655377 DXE655377:DXO655377 EHA655377:EHK655377 EQW655377:ERG655377 FAS655377:FBC655377 FKO655377:FKY655377 FUK655377:FUU655377 GEG655377:GEQ655377 GOC655377:GOM655377 GXY655377:GYI655377 HHU655377:HIE655377 HRQ655377:HSA655377 IBM655377:IBW655377 ILI655377:ILS655377 IVE655377:IVO655377 JFA655377:JFK655377 JOW655377:JPG655377 JYS655377:JZC655377 KIO655377:KIY655377 KSK655377:KSU655377 LCG655377:LCQ655377 LMC655377:LMM655377 LVY655377:LWI655377 MFU655377:MGE655377 MPQ655377:MQA655377 MZM655377:MZW655377 NJI655377:NJS655377 NTE655377:NTO655377 ODA655377:ODK655377 OMW655377:ONG655377 OWS655377:OXC655377 PGO655377:PGY655377 PQK655377:PQU655377 QAG655377:QAQ655377 QKC655377:QKM655377 QTY655377:QUI655377 RDU655377:REE655377 RNQ655377:ROA655377 RXM655377:RXW655377 SHI655377:SHS655377 SRE655377:SRO655377 TBA655377:TBK655377 TKW655377:TLG655377 TUS655377:TVC655377 UEO655377:UEY655377 UOK655377:UOU655377 UYG655377:UYQ655377 VIC655377:VIM655377 VRY655377:VSI655377 WBU655377:WCE655377 WLQ655377:WMA655377 WVM655377:WVW655377 E720913:O720913 JA720913:JK720913 SW720913:TG720913 ACS720913:ADC720913 AMO720913:AMY720913 AWK720913:AWU720913 BGG720913:BGQ720913 BQC720913:BQM720913 BZY720913:CAI720913 CJU720913:CKE720913 CTQ720913:CUA720913 DDM720913:DDW720913 DNI720913:DNS720913 DXE720913:DXO720913 EHA720913:EHK720913 EQW720913:ERG720913 FAS720913:FBC720913 FKO720913:FKY720913 FUK720913:FUU720913 GEG720913:GEQ720913 GOC720913:GOM720913 GXY720913:GYI720913 HHU720913:HIE720913 HRQ720913:HSA720913 IBM720913:IBW720913 ILI720913:ILS720913 IVE720913:IVO720913 JFA720913:JFK720913 JOW720913:JPG720913 JYS720913:JZC720913 KIO720913:KIY720913 KSK720913:KSU720913 LCG720913:LCQ720913 LMC720913:LMM720913 LVY720913:LWI720913 MFU720913:MGE720913 MPQ720913:MQA720913 MZM720913:MZW720913 NJI720913:NJS720913 NTE720913:NTO720913 ODA720913:ODK720913 OMW720913:ONG720913 OWS720913:OXC720913 PGO720913:PGY720913 PQK720913:PQU720913 QAG720913:QAQ720913 QKC720913:QKM720913 QTY720913:QUI720913 RDU720913:REE720913 RNQ720913:ROA720913 RXM720913:RXW720913 SHI720913:SHS720913 SRE720913:SRO720913 TBA720913:TBK720913 TKW720913:TLG720913 TUS720913:TVC720913 UEO720913:UEY720913 UOK720913:UOU720913 UYG720913:UYQ720913 VIC720913:VIM720913 VRY720913:VSI720913 WBU720913:WCE720913 WLQ720913:WMA720913 WVM720913:WVW720913 E786449:O786449 JA786449:JK786449 SW786449:TG786449 ACS786449:ADC786449 AMO786449:AMY786449 AWK786449:AWU786449 BGG786449:BGQ786449 BQC786449:BQM786449 BZY786449:CAI786449 CJU786449:CKE786449 CTQ786449:CUA786449 DDM786449:DDW786449 DNI786449:DNS786449 DXE786449:DXO786449 EHA786449:EHK786449 EQW786449:ERG786449 FAS786449:FBC786449 FKO786449:FKY786449 FUK786449:FUU786449 GEG786449:GEQ786449 GOC786449:GOM786449 GXY786449:GYI786449 HHU786449:HIE786449 HRQ786449:HSA786449 IBM786449:IBW786449 ILI786449:ILS786449 IVE786449:IVO786449 JFA786449:JFK786449 JOW786449:JPG786449 JYS786449:JZC786449 KIO786449:KIY786449 KSK786449:KSU786449 LCG786449:LCQ786449 LMC786449:LMM786449 LVY786449:LWI786449 MFU786449:MGE786449 MPQ786449:MQA786449 MZM786449:MZW786449 NJI786449:NJS786449 NTE786449:NTO786449 ODA786449:ODK786449 OMW786449:ONG786449 OWS786449:OXC786449 PGO786449:PGY786449 PQK786449:PQU786449 QAG786449:QAQ786449 QKC786449:QKM786449 QTY786449:QUI786449 RDU786449:REE786449 RNQ786449:ROA786449 RXM786449:RXW786449 SHI786449:SHS786449 SRE786449:SRO786449 TBA786449:TBK786449 TKW786449:TLG786449 TUS786449:TVC786449 UEO786449:UEY786449 UOK786449:UOU786449 UYG786449:UYQ786449 VIC786449:VIM786449 VRY786449:VSI786449 WBU786449:WCE786449 WLQ786449:WMA786449 WVM786449:WVW786449 E851985:O851985 JA851985:JK851985 SW851985:TG851985 ACS851985:ADC851985 AMO851985:AMY851985 AWK851985:AWU851985 BGG851985:BGQ851985 BQC851985:BQM851985 BZY851985:CAI851985 CJU851985:CKE851985 CTQ851985:CUA851985 DDM851985:DDW851985 DNI851985:DNS851985 DXE851985:DXO851985 EHA851985:EHK851985 EQW851985:ERG851985 FAS851985:FBC851985 FKO851985:FKY851985 FUK851985:FUU851985 GEG851985:GEQ851985 GOC851985:GOM851985 GXY851985:GYI851985 HHU851985:HIE851985 HRQ851985:HSA851985 IBM851985:IBW851985 ILI851985:ILS851985 IVE851985:IVO851985 JFA851985:JFK851985 JOW851985:JPG851985 JYS851985:JZC851985 KIO851985:KIY851985 KSK851985:KSU851985 LCG851985:LCQ851985 LMC851985:LMM851985 LVY851985:LWI851985 MFU851985:MGE851985 MPQ851985:MQA851985 MZM851985:MZW851985 NJI851985:NJS851985 NTE851985:NTO851985 ODA851985:ODK851985 OMW851985:ONG851985 OWS851985:OXC851985 PGO851985:PGY851985 PQK851985:PQU851985 QAG851985:QAQ851985 QKC851985:QKM851985 QTY851985:QUI851985 RDU851985:REE851985 RNQ851985:ROA851985 RXM851985:RXW851985 SHI851985:SHS851985 SRE851985:SRO851985 TBA851985:TBK851985 TKW851985:TLG851985 TUS851985:TVC851985 UEO851985:UEY851985 UOK851985:UOU851985 UYG851985:UYQ851985 VIC851985:VIM851985 VRY851985:VSI851985 WBU851985:WCE851985 WLQ851985:WMA851985 WVM851985:WVW851985 E917521:O917521 JA917521:JK917521 SW917521:TG917521 ACS917521:ADC917521 AMO917521:AMY917521 AWK917521:AWU917521 BGG917521:BGQ917521 BQC917521:BQM917521 BZY917521:CAI917521 CJU917521:CKE917521 CTQ917521:CUA917521 DDM917521:DDW917521 DNI917521:DNS917521 DXE917521:DXO917521 EHA917521:EHK917521 EQW917521:ERG917521 FAS917521:FBC917521 FKO917521:FKY917521 FUK917521:FUU917521 GEG917521:GEQ917521 GOC917521:GOM917521 GXY917521:GYI917521 HHU917521:HIE917521 HRQ917521:HSA917521 IBM917521:IBW917521 ILI917521:ILS917521 IVE917521:IVO917521 JFA917521:JFK917521 JOW917521:JPG917521 JYS917521:JZC917521 KIO917521:KIY917521 KSK917521:KSU917521 LCG917521:LCQ917521 LMC917521:LMM917521 LVY917521:LWI917521 MFU917521:MGE917521 MPQ917521:MQA917521 MZM917521:MZW917521 NJI917521:NJS917521 NTE917521:NTO917521 ODA917521:ODK917521 OMW917521:ONG917521 OWS917521:OXC917521 PGO917521:PGY917521 PQK917521:PQU917521 QAG917521:QAQ917521 QKC917521:QKM917521 QTY917521:QUI917521 RDU917521:REE917521 RNQ917521:ROA917521 RXM917521:RXW917521 SHI917521:SHS917521 SRE917521:SRO917521 TBA917521:TBK917521 TKW917521:TLG917521 TUS917521:TVC917521 UEO917521:UEY917521 UOK917521:UOU917521 UYG917521:UYQ917521 VIC917521:VIM917521 VRY917521:VSI917521 WBU917521:WCE917521 WLQ917521:WMA917521 WVM917521:WVW917521 E983057:O983057 JA983057:JK983057 SW983057:TG983057 ACS983057:ADC983057 AMO983057:AMY983057 AWK983057:AWU983057 BGG983057:BGQ983057 BQC983057:BQM983057 BZY983057:CAI983057 CJU983057:CKE983057 CTQ983057:CUA983057 DDM983057:DDW983057 DNI983057:DNS983057 DXE983057:DXO983057 EHA983057:EHK983057 EQW983057:ERG983057 FAS983057:FBC983057 FKO983057:FKY983057 FUK983057:FUU983057 GEG983057:GEQ983057 GOC983057:GOM983057 GXY983057:GYI983057 HHU983057:HIE983057 HRQ983057:HSA983057 IBM983057:IBW983057 ILI983057:ILS983057 IVE983057:IVO983057 JFA983057:JFK983057 JOW983057:JPG983057 JYS983057:JZC983057 KIO983057:KIY983057 KSK983057:KSU983057 LCG983057:LCQ983057 LMC983057:LMM983057 LVY983057:LWI983057 MFU983057:MGE983057 MPQ983057:MQA983057 MZM983057:MZW983057 NJI983057:NJS983057 NTE983057:NTO983057 ODA983057:ODK983057 OMW983057:ONG983057 OWS983057:OXC983057 PGO983057:PGY983057 PQK983057:PQU983057 QAG983057:QAQ983057 QKC983057:QKM983057 QTY983057:QUI983057 RDU983057:REE983057 RNQ983057:ROA983057 RXM983057:RXW983057 SHI983057:SHS983057 SRE983057:SRO983057 TBA983057:TBK983057 TKW983057:TLG983057 TUS983057:TVC983057 UEO983057:UEY983057 UOK983057:UOU983057 UYG983057:UYQ983057 VIC983057:VIM983057 VRY983057:VSI983057 WBU983057:WCE983057 WLQ983057:WMA983057 WVM983057:WVW983057 E19:O19 JA19:JK19 SW19:TG19 ACS19:ADC19 AMO19:AMY19 AWK19:AWU19 BGG19:BGQ19 BQC19:BQM19 BZY19:CAI19 CJU19:CKE19 CTQ19:CUA19 DDM19:DDW19 DNI19:DNS19 DXE19:DXO19 EHA19:EHK19 EQW19:ERG19 FAS19:FBC19 FKO19:FKY19 FUK19:FUU19 GEG19:GEQ19 GOC19:GOM19 GXY19:GYI19 HHU19:HIE19 HRQ19:HSA19 IBM19:IBW19 ILI19:ILS19 IVE19:IVO19 JFA19:JFK19 JOW19:JPG19 JYS19:JZC19 KIO19:KIY19 KSK19:KSU19 LCG19:LCQ19 LMC19:LMM19 LVY19:LWI19 MFU19:MGE19 MPQ19:MQA19 MZM19:MZW19 NJI19:NJS19 NTE19:NTO19 ODA19:ODK19 OMW19:ONG19 OWS19:OXC19 PGO19:PGY19 PQK19:PQU19 QAG19:QAQ19 QKC19:QKM19 QTY19:QUI19 RDU19:REE19 RNQ19:ROA19 RXM19:RXW19 SHI19:SHS19 SRE19:SRO19 TBA19:TBK19 TKW19:TLG19 TUS19:TVC19 UEO19:UEY19 UOK19:UOU19 UYG19:UYQ19 VIC19:VIM19 VRY19:VSI19 WBU19:WCE19 WLQ19:WMA19 WVM19:WVW19" xr:uid="{00000000-0002-0000-0400-00000D000000}"/>
    <dataValidation allowBlank="1" showInputMessage="1" showErrorMessage="1" promptTitle="Projeções" prompt="Identifique os períodos" sqref="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WVM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xr:uid="{00000000-0002-0000-0400-00000E000000}"/>
    <dataValidation operator="lessThanOrEqual" allowBlank="1" showInputMessage="1" errorTitle="Erro!" sqref="B65545:O65545 IX65545:JK65545 ST65545:TG65545 ACP65545:ADC65545 AML65545:AMY65545 AWH65545:AWU65545 BGD65545:BGQ65545 BPZ65545:BQM65545 BZV65545:CAI65545 CJR65545:CKE65545 CTN65545:CUA65545 DDJ65545:DDW65545 DNF65545:DNS65545 DXB65545:DXO65545 EGX65545:EHK65545 EQT65545:ERG65545 FAP65545:FBC65545 FKL65545:FKY65545 FUH65545:FUU65545 GED65545:GEQ65545 GNZ65545:GOM65545 GXV65545:GYI65545 HHR65545:HIE65545 HRN65545:HSA65545 IBJ65545:IBW65545 ILF65545:ILS65545 IVB65545:IVO65545 JEX65545:JFK65545 JOT65545:JPG65545 JYP65545:JZC65545 KIL65545:KIY65545 KSH65545:KSU65545 LCD65545:LCQ65545 LLZ65545:LMM65545 LVV65545:LWI65545 MFR65545:MGE65545 MPN65545:MQA65545 MZJ65545:MZW65545 NJF65545:NJS65545 NTB65545:NTO65545 OCX65545:ODK65545 OMT65545:ONG65545 OWP65545:OXC65545 PGL65545:PGY65545 PQH65545:PQU65545 QAD65545:QAQ65545 QJZ65545:QKM65545 QTV65545:QUI65545 RDR65545:REE65545 RNN65545:ROA65545 RXJ65545:RXW65545 SHF65545:SHS65545 SRB65545:SRO65545 TAX65545:TBK65545 TKT65545:TLG65545 TUP65545:TVC65545 UEL65545:UEY65545 UOH65545:UOU65545 UYD65545:UYQ65545 VHZ65545:VIM65545 VRV65545:VSI65545 WBR65545:WCE65545 WLN65545:WMA65545 WVJ65545:WVW65545 B131081:O131081 IX131081:JK131081 ST131081:TG131081 ACP131081:ADC131081 AML131081:AMY131081 AWH131081:AWU131081 BGD131081:BGQ131081 BPZ131081:BQM131081 BZV131081:CAI131081 CJR131081:CKE131081 CTN131081:CUA131081 DDJ131081:DDW131081 DNF131081:DNS131081 DXB131081:DXO131081 EGX131081:EHK131081 EQT131081:ERG131081 FAP131081:FBC131081 FKL131081:FKY131081 FUH131081:FUU131081 GED131081:GEQ131081 GNZ131081:GOM131081 GXV131081:GYI131081 HHR131081:HIE131081 HRN131081:HSA131081 IBJ131081:IBW131081 ILF131081:ILS131081 IVB131081:IVO131081 JEX131081:JFK131081 JOT131081:JPG131081 JYP131081:JZC131081 KIL131081:KIY131081 KSH131081:KSU131081 LCD131081:LCQ131081 LLZ131081:LMM131081 LVV131081:LWI131081 MFR131081:MGE131081 MPN131081:MQA131081 MZJ131081:MZW131081 NJF131081:NJS131081 NTB131081:NTO131081 OCX131081:ODK131081 OMT131081:ONG131081 OWP131081:OXC131081 PGL131081:PGY131081 PQH131081:PQU131081 QAD131081:QAQ131081 QJZ131081:QKM131081 QTV131081:QUI131081 RDR131081:REE131081 RNN131081:ROA131081 RXJ131081:RXW131081 SHF131081:SHS131081 SRB131081:SRO131081 TAX131081:TBK131081 TKT131081:TLG131081 TUP131081:TVC131081 UEL131081:UEY131081 UOH131081:UOU131081 UYD131081:UYQ131081 VHZ131081:VIM131081 VRV131081:VSI131081 WBR131081:WCE131081 WLN131081:WMA131081 WVJ131081:WVW131081 B196617:O196617 IX196617:JK196617 ST196617:TG196617 ACP196617:ADC196617 AML196617:AMY196617 AWH196617:AWU196617 BGD196617:BGQ196617 BPZ196617:BQM196617 BZV196617:CAI196617 CJR196617:CKE196617 CTN196617:CUA196617 DDJ196617:DDW196617 DNF196617:DNS196617 DXB196617:DXO196617 EGX196617:EHK196617 EQT196617:ERG196617 FAP196617:FBC196617 FKL196617:FKY196617 FUH196617:FUU196617 GED196617:GEQ196617 GNZ196617:GOM196617 GXV196617:GYI196617 HHR196617:HIE196617 HRN196617:HSA196617 IBJ196617:IBW196617 ILF196617:ILS196617 IVB196617:IVO196617 JEX196617:JFK196617 JOT196617:JPG196617 JYP196617:JZC196617 KIL196617:KIY196617 KSH196617:KSU196617 LCD196617:LCQ196617 LLZ196617:LMM196617 LVV196617:LWI196617 MFR196617:MGE196617 MPN196617:MQA196617 MZJ196617:MZW196617 NJF196617:NJS196617 NTB196617:NTO196617 OCX196617:ODK196617 OMT196617:ONG196617 OWP196617:OXC196617 PGL196617:PGY196617 PQH196617:PQU196617 QAD196617:QAQ196617 QJZ196617:QKM196617 QTV196617:QUI196617 RDR196617:REE196617 RNN196617:ROA196617 RXJ196617:RXW196617 SHF196617:SHS196617 SRB196617:SRO196617 TAX196617:TBK196617 TKT196617:TLG196617 TUP196617:TVC196617 UEL196617:UEY196617 UOH196617:UOU196617 UYD196617:UYQ196617 VHZ196617:VIM196617 VRV196617:VSI196617 WBR196617:WCE196617 WLN196617:WMA196617 WVJ196617:WVW196617 B262153:O262153 IX262153:JK262153 ST262153:TG262153 ACP262153:ADC262153 AML262153:AMY262153 AWH262153:AWU262153 BGD262153:BGQ262153 BPZ262153:BQM262153 BZV262153:CAI262153 CJR262153:CKE262153 CTN262153:CUA262153 DDJ262153:DDW262153 DNF262153:DNS262153 DXB262153:DXO262153 EGX262153:EHK262153 EQT262153:ERG262153 FAP262153:FBC262153 FKL262153:FKY262153 FUH262153:FUU262153 GED262153:GEQ262153 GNZ262153:GOM262153 GXV262153:GYI262153 HHR262153:HIE262153 HRN262153:HSA262153 IBJ262153:IBW262153 ILF262153:ILS262153 IVB262153:IVO262153 JEX262153:JFK262153 JOT262153:JPG262153 JYP262153:JZC262153 KIL262153:KIY262153 KSH262153:KSU262153 LCD262153:LCQ262153 LLZ262153:LMM262153 LVV262153:LWI262153 MFR262153:MGE262153 MPN262153:MQA262153 MZJ262153:MZW262153 NJF262153:NJS262153 NTB262153:NTO262153 OCX262153:ODK262153 OMT262153:ONG262153 OWP262153:OXC262153 PGL262153:PGY262153 PQH262153:PQU262153 QAD262153:QAQ262153 QJZ262153:QKM262153 QTV262153:QUI262153 RDR262153:REE262153 RNN262153:ROA262153 RXJ262153:RXW262153 SHF262153:SHS262153 SRB262153:SRO262153 TAX262153:TBK262153 TKT262153:TLG262153 TUP262153:TVC262153 UEL262153:UEY262153 UOH262153:UOU262153 UYD262153:UYQ262153 VHZ262153:VIM262153 VRV262153:VSI262153 WBR262153:WCE262153 WLN262153:WMA262153 WVJ262153:WVW262153 B327689:O327689 IX327689:JK327689 ST327689:TG327689 ACP327689:ADC327689 AML327689:AMY327689 AWH327689:AWU327689 BGD327689:BGQ327689 BPZ327689:BQM327689 BZV327689:CAI327689 CJR327689:CKE327689 CTN327689:CUA327689 DDJ327689:DDW327689 DNF327689:DNS327689 DXB327689:DXO327689 EGX327689:EHK327689 EQT327689:ERG327689 FAP327689:FBC327689 FKL327689:FKY327689 FUH327689:FUU327689 GED327689:GEQ327689 GNZ327689:GOM327689 GXV327689:GYI327689 HHR327689:HIE327689 HRN327689:HSA327689 IBJ327689:IBW327689 ILF327689:ILS327689 IVB327689:IVO327689 JEX327689:JFK327689 JOT327689:JPG327689 JYP327689:JZC327689 KIL327689:KIY327689 KSH327689:KSU327689 LCD327689:LCQ327689 LLZ327689:LMM327689 LVV327689:LWI327689 MFR327689:MGE327689 MPN327689:MQA327689 MZJ327689:MZW327689 NJF327689:NJS327689 NTB327689:NTO327689 OCX327689:ODK327689 OMT327689:ONG327689 OWP327689:OXC327689 PGL327689:PGY327689 PQH327689:PQU327689 QAD327689:QAQ327689 QJZ327689:QKM327689 QTV327689:QUI327689 RDR327689:REE327689 RNN327689:ROA327689 RXJ327689:RXW327689 SHF327689:SHS327689 SRB327689:SRO327689 TAX327689:TBK327689 TKT327689:TLG327689 TUP327689:TVC327689 UEL327689:UEY327689 UOH327689:UOU327689 UYD327689:UYQ327689 VHZ327689:VIM327689 VRV327689:VSI327689 WBR327689:WCE327689 WLN327689:WMA327689 WVJ327689:WVW327689 B393225:O393225 IX393225:JK393225 ST393225:TG393225 ACP393225:ADC393225 AML393225:AMY393225 AWH393225:AWU393225 BGD393225:BGQ393225 BPZ393225:BQM393225 BZV393225:CAI393225 CJR393225:CKE393225 CTN393225:CUA393225 DDJ393225:DDW393225 DNF393225:DNS393225 DXB393225:DXO393225 EGX393225:EHK393225 EQT393225:ERG393225 FAP393225:FBC393225 FKL393225:FKY393225 FUH393225:FUU393225 GED393225:GEQ393225 GNZ393225:GOM393225 GXV393225:GYI393225 HHR393225:HIE393225 HRN393225:HSA393225 IBJ393225:IBW393225 ILF393225:ILS393225 IVB393225:IVO393225 JEX393225:JFK393225 JOT393225:JPG393225 JYP393225:JZC393225 KIL393225:KIY393225 KSH393225:KSU393225 LCD393225:LCQ393225 LLZ393225:LMM393225 LVV393225:LWI393225 MFR393225:MGE393225 MPN393225:MQA393225 MZJ393225:MZW393225 NJF393225:NJS393225 NTB393225:NTO393225 OCX393225:ODK393225 OMT393225:ONG393225 OWP393225:OXC393225 PGL393225:PGY393225 PQH393225:PQU393225 QAD393225:QAQ393225 QJZ393225:QKM393225 QTV393225:QUI393225 RDR393225:REE393225 RNN393225:ROA393225 RXJ393225:RXW393225 SHF393225:SHS393225 SRB393225:SRO393225 TAX393225:TBK393225 TKT393225:TLG393225 TUP393225:TVC393225 UEL393225:UEY393225 UOH393225:UOU393225 UYD393225:UYQ393225 VHZ393225:VIM393225 VRV393225:VSI393225 WBR393225:WCE393225 WLN393225:WMA393225 WVJ393225:WVW393225 B458761:O458761 IX458761:JK458761 ST458761:TG458761 ACP458761:ADC458761 AML458761:AMY458761 AWH458761:AWU458761 BGD458761:BGQ458761 BPZ458761:BQM458761 BZV458761:CAI458761 CJR458761:CKE458761 CTN458761:CUA458761 DDJ458761:DDW458761 DNF458761:DNS458761 DXB458761:DXO458761 EGX458761:EHK458761 EQT458761:ERG458761 FAP458761:FBC458761 FKL458761:FKY458761 FUH458761:FUU458761 GED458761:GEQ458761 GNZ458761:GOM458761 GXV458761:GYI458761 HHR458761:HIE458761 HRN458761:HSA458761 IBJ458761:IBW458761 ILF458761:ILS458761 IVB458761:IVO458761 JEX458761:JFK458761 JOT458761:JPG458761 JYP458761:JZC458761 KIL458761:KIY458761 KSH458761:KSU458761 LCD458761:LCQ458761 LLZ458761:LMM458761 LVV458761:LWI458761 MFR458761:MGE458761 MPN458761:MQA458761 MZJ458761:MZW458761 NJF458761:NJS458761 NTB458761:NTO458761 OCX458761:ODK458761 OMT458761:ONG458761 OWP458761:OXC458761 PGL458761:PGY458761 PQH458761:PQU458761 QAD458761:QAQ458761 QJZ458761:QKM458761 QTV458761:QUI458761 RDR458761:REE458761 RNN458761:ROA458761 RXJ458761:RXW458761 SHF458761:SHS458761 SRB458761:SRO458761 TAX458761:TBK458761 TKT458761:TLG458761 TUP458761:TVC458761 UEL458761:UEY458761 UOH458761:UOU458761 UYD458761:UYQ458761 VHZ458761:VIM458761 VRV458761:VSI458761 WBR458761:WCE458761 WLN458761:WMA458761 WVJ458761:WVW458761 B524297:O524297 IX524297:JK524297 ST524297:TG524297 ACP524297:ADC524297 AML524297:AMY524297 AWH524297:AWU524297 BGD524297:BGQ524297 BPZ524297:BQM524297 BZV524297:CAI524297 CJR524297:CKE524297 CTN524297:CUA524297 DDJ524297:DDW524297 DNF524297:DNS524297 DXB524297:DXO524297 EGX524297:EHK524297 EQT524297:ERG524297 FAP524297:FBC524297 FKL524297:FKY524297 FUH524297:FUU524297 GED524297:GEQ524297 GNZ524297:GOM524297 GXV524297:GYI524297 HHR524297:HIE524297 HRN524297:HSA524297 IBJ524297:IBW524297 ILF524297:ILS524297 IVB524297:IVO524297 JEX524297:JFK524297 JOT524297:JPG524297 JYP524297:JZC524297 KIL524297:KIY524297 KSH524297:KSU524297 LCD524297:LCQ524297 LLZ524297:LMM524297 LVV524297:LWI524297 MFR524297:MGE524297 MPN524297:MQA524297 MZJ524297:MZW524297 NJF524297:NJS524297 NTB524297:NTO524297 OCX524297:ODK524297 OMT524297:ONG524297 OWP524297:OXC524297 PGL524297:PGY524297 PQH524297:PQU524297 QAD524297:QAQ524297 QJZ524297:QKM524297 QTV524297:QUI524297 RDR524297:REE524297 RNN524297:ROA524297 RXJ524297:RXW524297 SHF524297:SHS524297 SRB524297:SRO524297 TAX524297:TBK524297 TKT524297:TLG524297 TUP524297:TVC524297 UEL524297:UEY524297 UOH524297:UOU524297 UYD524297:UYQ524297 VHZ524297:VIM524297 VRV524297:VSI524297 WBR524297:WCE524297 WLN524297:WMA524297 WVJ524297:WVW524297 B589833:O589833 IX589833:JK589833 ST589833:TG589833 ACP589833:ADC589833 AML589833:AMY589833 AWH589833:AWU589833 BGD589833:BGQ589833 BPZ589833:BQM589833 BZV589833:CAI589833 CJR589833:CKE589833 CTN589833:CUA589833 DDJ589833:DDW589833 DNF589833:DNS589833 DXB589833:DXO589833 EGX589833:EHK589833 EQT589833:ERG589833 FAP589833:FBC589833 FKL589833:FKY589833 FUH589833:FUU589833 GED589833:GEQ589833 GNZ589833:GOM589833 GXV589833:GYI589833 HHR589833:HIE589833 HRN589833:HSA589833 IBJ589833:IBW589833 ILF589833:ILS589833 IVB589833:IVO589833 JEX589833:JFK589833 JOT589833:JPG589833 JYP589833:JZC589833 KIL589833:KIY589833 KSH589833:KSU589833 LCD589833:LCQ589833 LLZ589833:LMM589833 LVV589833:LWI589833 MFR589833:MGE589833 MPN589833:MQA589833 MZJ589833:MZW589833 NJF589833:NJS589833 NTB589833:NTO589833 OCX589833:ODK589833 OMT589833:ONG589833 OWP589833:OXC589833 PGL589833:PGY589833 PQH589833:PQU589833 QAD589833:QAQ589833 QJZ589833:QKM589833 QTV589833:QUI589833 RDR589833:REE589833 RNN589833:ROA589833 RXJ589833:RXW589833 SHF589833:SHS589833 SRB589833:SRO589833 TAX589833:TBK589833 TKT589833:TLG589833 TUP589833:TVC589833 UEL589833:UEY589833 UOH589833:UOU589833 UYD589833:UYQ589833 VHZ589833:VIM589833 VRV589833:VSI589833 WBR589833:WCE589833 WLN589833:WMA589833 WVJ589833:WVW589833 B655369:O655369 IX655369:JK655369 ST655369:TG655369 ACP655369:ADC655369 AML655369:AMY655369 AWH655369:AWU655369 BGD655369:BGQ655369 BPZ655369:BQM655369 BZV655369:CAI655369 CJR655369:CKE655369 CTN655369:CUA655369 DDJ655369:DDW655369 DNF655369:DNS655369 DXB655369:DXO655369 EGX655369:EHK655369 EQT655369:ERG655369 FAP655369:FBC655369 FKL655369:FKY655369 FUH655369:FUU655369 GED655369:GEQ655369 GNZ655369:GOM655369 GXV655369:GYI655369 HHR655369:HIE655369 HRN655369:HSA655369 IBJ655369:IBW655369 ILF655369:ILS655369 IVB655369:IVO655369 JEX655369:JFK655369 JOT655369:JPG655369 JYP655369:JZC655369 KIL655369:KIY655369 KSH655369:KSU655369 LCD655369:LCQ655369 LLZ655369:LMM655369 LVV655369:LWI655369 MFR655369:MGE655369 MPN655369:MQA655369 MZJ655369:MZW655369 NJF655369:NJS655369 NTB655369:NTO655369 OCX655369:ODK655369 OMT655369:ONG655369 OWP655369:OXC655369 PGL655369:PGY655369 PQH655369:PQU655369 QAD655369:QAQ655369 QJZ655369:QKM655369 QTV655369:QUI655369 RDR655369:REE655369 RNN655369:ROA655369 RXJ655369:RXW655369 SHF655369:SHS655369 SRB655369:SRO655369 TAX655369:TBK655369 TKT655369:TLG655369 TUP655369:TVC655369 UEL655369:UEY655369 UOH655369:UOU655369 UYD655369:UYQ655369 VHZ655369:VIM655369 VRV655369:VSI655369 WBR655369:WCE655369 WLN655369:WMA655369 WVJ655369:WVW655369 B720905:O720905 IX720905:JK720905 ST720905:TG720905 ACP720905:ADC720905 AML720905:AMY720905 AWH720905:AWU720905 BGD720905:BGQ720905 BPZ720905:BQM720905 BZV720905:CAI720905 CJR720905:CKE720905 CTN720905:CUA720905 DDJ720905:DDW720905 DNF720905:DNS720905 DXB720905:DXO720905 EGX720905:EHK720905 EQT720905:ERG720905 FAP720905:FBC720905 FKL720905:FKY720905 FUH720905:FUU720905 GED720905:GEQ720905 GNZ720905:GOM720905 GXV720905:GYI720905 HHR720905:HIE720905 HRN720905:HSA720905 IBJ720905:IBW720905 ILF720905:ILS720905 IVB720905:IVO720905 JEX720905:JFK720905 JOT720905:JPG720905 JYP720905:JZC720905 KIL720905:KIY720905 KSH720905:KSU720905 LCD720905:LCQ720905 LLZ720905:LMM720905 LVV720905:LWI720905 MFR720905:MGE720905 MPN720905:MQA720905 MZJ720905:MZW720905 NJF720905:NJS720905 NTB720905:NTO720905 OCX720905:ODK720905 OMT720905:ONG720905 OWP720905:OXC720905 PGL720905:PGY720905 PQH720905:PQU720905 QAD720905:QAQ720905 QJZ720905:QKM720905 QTV720905:QUI720905 RDR720905:REE720905 RNN720905:ROA720905 RXJ720905:RXW720905 SHF720905:SHS720905 SRB720905:SRO720905 TAX720905:TBK720905 TKT720905:TLG720905 TUP720905:TVC720905 UEL720905:UEY720905 UOH720905:UOU720905 UYD720905:UYQ720905 VHZ720905:VIM720905 VRV720905:VSI720905 WBR720905:WCE720905 WLN720905:WMA720905 WVJ720905:WVW720905 B786441:O786441 IX786441:JK786441 ST786441:TG786441 ACP786441:ADC786441 AML786441:AMY786441 AWH786441:AWU786441 BGD786441:BGQ786441 BPZ786441:BQM786441 BZV786441:CAI786441 CJR786441:CKE786441 CTN786441:CUA786441 DDJ786441:DDW786441 DNF786441:DNS786441 DXB786441:DXO786441 EGX786441:EHK786441 EQT786441:ERG786441 FAP786441:FBC786441 FKL786441:FKY786441 FUH786441:FUU786441 GED786441:GEQ786441 GNZ786441:GOM786441 GXV786441:GYI786441 HHR786441:HIE786441 HRN786441:HSA786441 IBJ786441:IBW786441 ILF786441:ILS786441 IVB786441:IVO786441 JEX786441:JFK786441 JOT786441:JPG786441 JYP786441:JZC786441 KIL786441:KIY786441 KSH786441:KSU786441 LCD786441:LCQ786441 LLZ786441:LMM786441 LVV786441:LWI786441 MFR786441:MGE786441 MPN786441:MQA786441 MZJ786441:MZW786441 NJF786441:NJS786441 NTB786441:NTO786441 OCX786441:ODK786441 OMT786441:ONG786441 OWP786441:OXC786441 PGL786441:PGY786441 PQH786441:PQU786441 QAD786441:QAQ786441 QJZ786441:QKM786441 QTV786441:QUI786441 RDR786441:REE786441 RNN786441:ROA786441 RXJ786441:RXW786441 SHF786441:SHS786441 SRB786441:SRO786441 TAX786441:TBK786441 TKT786441:TLG786441 TUP786441:TVC786441 UEL786441:UEY786441 UOH786441:UOU786441 UYD786441:UYQ786441 VHZ786441:VIM786441 VRV786441:VSI786441 WBR786441:WCE786441 WLN786441:WMA786441 WVJ786441:WVW786441 B851977:O851977 IX851977:JK851977 ST851977:TG851977 ACP851977:ADC851977 AML851977:AMY851977 AWH851977:AWU851977 BGD851977:BGQ851977 BPZ851977:BQM851977 BZV851977:CAI851977 CJR851977:CKE851977 CTN851977:CUA851977 DDJ851977:DDW851977 DNF851977:DNS851977 DXB851977:DXO851977 EGX851977:EHK851977 EQT851977:ERG851977 FAP851977:FBC851977 FKL851977:FKY851977 FUH851977:FUU851977 GED851977:GEQ851977 GNZ851977:GOM851977 GXV851977:GYI851977 HHR851977:HIE851977 HRN851977:HSA851977 IBJ851977:IBW851977 ILF851977:ILS851977 IVB851977:IVO851977 JEX851977:JFK851977 JOT851977:JPG851977 JYP851977:JZC851977 KIL851977:KIY851977 KSH851977:KSU851977 LCD851977:LCQ851977 LLZ851977:LMM851977 LVV851977:LWI851977 MFR851977:MGE851977 MPN851977:MQA851977 MZJ851977:MZW851977 NJF851977:NJS851977 NTB851977:NTO851977 OCX851977:ODK851977 OMT851977:ONG851977 OWP851977:OXC851977 PGL851977:PGY851977 PQH851977:PQU851977 QAD851977:QAQ851977 QJZ851977:QKM851977 QTV851977:QUI851977 RDR851977:REE851977 RNN851977:ROA851977 RXJ851977:RXW851977 SHF851977:SHS851977 SRB851977:SRO851977 TAX851977:TBK851977 TKT851977:TLG851977 TUP851977:TVC851977 UEL851977:UEY851977 UOH851977:UOU851977 UYD851977:UYQ851977 VHZ851977:VIM851977 VRV851977:VSI851977 WBR851977:WCE851977 WLN851977:WMA851977 WVJ851977:WVW851977 B917513:O917513 IX917513:JK917513 ST917513:TG917513 ACP917513:ADC917513 AML917513:AMY917513 AWH917513:AWU917513 BGD917513:BGQ917513 BPZ917513:BQM917513 BZV917513:CAI917513 CJR917513:CKE917513 CTN917513:CUA917513 DDJ917513:DDW917513 DNF917513:DNS917513 DXB917513:DXO917513 EGX917513:EHK917513 EQT917513:ERG917513 FAP917513:FBC917513 FKL917513:FKY917513 FUH917513:FUU917513 GED917513:GEQ917513 GNZ917513:GOM917513 GXV917513:GYI917513 HHR917513:HIE917513 HRN917513:HSA917513 IBJ917513:IBW917513 ILF917513:ILS917513 IVB917513:IVO917513 JEX917513:JFK917513 JOT917513:JPG917513 JYP917513:JZC917513 KIL917513:KIY917513 KSH917513:KSU917513 LCD917513:LCQ917513 LLZ917513:LMM917513 LVV917513:LWI917513 MFR917513:MGE917513 MPN917513:MQA917513 MZJ917513:MZW917513 NJF917513:NJS917513 NTB917513:NTO917513 OCX917513:ODK917513 OMT917513:ONG917513 OWP917513:OXC917513 PGL917513:PGY917513 PQH917513:PQU917513 QAD917513:QAQ917513 QJZ917513:QKM917513 QTV917513:QUI917513 RDR917513:REE917513 RNN917513:ROA917513 RXJ917513:RXW917513 SHF917513:SHS917513 SRB917513:SRO917513 TAX917513:TBK917513 TKT917513:TLG917513 TUP917513:TVC917513 UEL917513:UEY917513 UOH917513:UOU917513 UYD917513:UYQ917513 VHZ917513:VIM917513 VRV917513:VSI917513 WBR917513:WCE917513 WLN917513:WMA917513 WVJ917513:WVW917513 B983049:O983049 IX983049:JK983049 ST983049:TG983049 ACP983049:ADC983049 AML983049:AMY983049 AWH983049:AWU983049 BGD983049:BGQ983049 BPZ983049:BQM983049 BZV983049:CAI983049 CJR983049:CKE983049 CTN983049:CUA983049 DDJ983049:DDW983049 DNF983049:DNS983049 DXB983049:DXO983049 EGX983049:EHK983049 EQT983049:ERG983049 FAP983049:FBC983049 FKL983049:FKY983049 FUH983049:FUU983049 GED983049:GEQ983049 GNZ983049:GOM983049 GXV983049:GYI983049 HHR983049:HIE983049 HRN983049:HSA983049 IBJ983049:IBW983049 ILF983049:ILS983049 IVB983049:IVO983049 JEX983049:JFK983049 JOT983049:JPG983049 JYP983049:JZC983049 KIL983049:KIY983049 KSH983049:KSU983049 LCD983049:LCQ983049 LLZ983049:LMM983049 LVV983049:LWI983049 MFR983049:MGE983049 MPN983049:MQA983049 MZJ983049:MZW983049 NJF983049:NJS983049 NTB983049:NTO983049 OCX983049:ODK983049 OMT983049:ONG983049 OWP983049:OXC983049 PGL983049:PGY983049 PQH983049:PQU983049 QAD983049:QAQ983049 QJZ983049:QKM983049 QTV983049:QUI983049 RDR983049:REE983049 RNN983049:ROA983049 RXJ983049:RXW983049 SHF983049:SHS983049 SRB983049:SRO983049 TAX983049:TBK983049 TKT983049:TLG983049 TUP983049:TVC983049 UEL983049:UEY983049 UOH983049:UOU983049 UYD983049:UYQ983049 VHZ983049:VIM983049 VRV983049:VSI983049 WBR983049:WCE983049 WLN983049:WMA983049 WVJ983049:WVW983049 B65547:O65547 IX65547:JK65547 ST65547:TG65547 ACP65547:ADC65547 AML65547:AMY65547 AWH65547:AWU65547 BGD65547:BGQ65547 BPZ65547:BQM65547 BZV65547:CAI65547 CJR65547:CKE65547 CTN65547:CUA65547 DDJ65547:DDW65547 DNF65547:DNS65547 DXB65547:DXO65547 EGX65547:EHK65547 EQT65547:ERG65547 FAP65547:FBC65547 FKL65547:FKY65547 FUH65547:FUU65547 GED65547:GEQ65547 GNZ65547:GOM65547 GXV65547:GYI65547 HHR65547:HIE65547 HRN65547:HSA65547 IBJ65547:IBW65547 ILF65547:ILS65547 IVB65547:IVO65547 JEX65547:JFK65547 JOT65547:JPG65547 JYP65547:JZC65547 KIL65547:KIY65547 KSH65547:KSU65547 LCD65547:LCQ65547 LLZ65547:LMM65547 LVV65547:LWI65547 MFR65547:MGE65547 MPN65547:MQA65547 MZJ65547:MZW65547 NJF65547:NJS65547 NTB65547:NTO65547 OCX65547:ODK65547 OMT65547:ONG65547 OWP65547:OXC65547 PGL65547:PGY65547 PQH65547:PQU65547 QAD65547:QAQ65547 QJZ65547:QKM65547 QTV65547:QUI65547 RDR65547:REE65547 RNN65547:ROA65547 RXJ65547:RXW65547 SHF65547:SHS65547 SRB65547:SRO65547 TAX65547:TBK65547 TKT65547:TLG65547 TUP65547:TVC65547 UEL65547:UEY65547 UOH65547:UOU65547 UYD65547:UYQ65547 VHZ65547:VIM65547 VRV65547:VSI65547 WBR65547:WCE65547 WLN65547:WMA65547 WVJ65547:WVW65547 B131083:O131083 IX131083:JK131083 ST131083:TG131083 ACP131083:ADC131083 AML131083:AMY131083 AWH131083:AWU131083 BGD131083:BGQ131083 BPZ131083:BQM131083 BZV131083:CAI131083 CJR131083:CKE131083 CTN131083:CUA131083 DDJ131083:DDW131083 DNF131083:DNS131083 DXB131083:DXO131083 EGX131083:EHK131083 EQT131083:ERG131083 FAP131083:FBC131083 FKL131083:FKY131083 FUH131083:FUU131083 GED131083:GEQ131083 GNZ131083:GOM131083 GXV131083:GYI131083 HHR131083:HIE131083 HRN131083:HSA131083 IBJ131083:IBW131083 ILF131083:ILS131083 IVB131083:IVO131083 JEX131083:JFK131083 JOT131083:JPG131083 JYP131083:JZC131083 KIL131083:KIY131083 KSH131083:KSU131083 LCD131083:LCQ131083 LLZ131083:LMM131083 LVV131083:LWI131083 MFR131083:MGE131083 MPN131083:MQA131083 MZJ131083:MZW131083 NJF131083:NJS131083 NTB131083:NTO131083 OCX131083:ODK131083 OMT131083:ONG131083 OWP131083:OXC131083 PGL131083:PGY131083 PQH131083:PQU131083 QAD131083:QAQ131083 QJZ131083:QKM131083 QTV131083:QUI131083 RDR131083:REE131083 RNN131083:ROA131083 RXJ131083:RXW131083 SHF131083:SHS131083 SRB131083:SRO131083 TAX131083:TBK131083 TKT131083:TLG131083 TUP131083:TVC131083 UEL131083:UEY131083 UOH131083:UOU131083 UYD131083:UYQ131083 VHZ131083:VIM131083 VRV131083:VSI131083 WBR131083:WCE131083 WLN131083:WMA131083 WVJ131083:WVW131083 B196619:O196619 IX196619:JK196619 ST196619:TG196619 ACP196619:ADC196619 AML196619:AMY196619 AWH196619:AWU196619 BGD196619:BGQ196619 BPZ196619:BQM196619 BZV196619:CAI196619 CJR196619:CKE196619 CTN196619:CUA196619 DDJ196619:DDW196619 DNF196619:DNS196619 DXB196619:DXO196619 EGX196619:EHK196619 EQT196619:ERG196619 FAP196619:FBC196619 FKL196619:FKY196619 FUH196619:FUU196619 GED196619:GEQ196619 GNZ196619:GOM196619 GXV196619:GYI196619 HHR196619:HIE196619 HRN196619:HSA196619 IBJ196619:IBW196619 ILF196619:ILS196619 IVB196619:IVO196619 JEX196619:JFK196619 JOT196619:JPG196619 JYP196619:JZC196619 KIL196619:KIY196619 KSH196619:KSU196619 LCD196619:LCQ196619 LLZ196619:LMM196619 LVV196619:LWI196619 MFR196619:MGE196619 MPN196619:MQA196619 MZJ196619:MZW196619 NJF196619:NJS196619 NTB196619:NTO196619 OCX196619:ODK196619 OMT196619:ONG196619 OWP196619:OXC196619 PGL196619:PGY196619 PQH196619:PQU196619 QAD196619:QAQ196619 QJZ196619:QKM196619 QTV196619:QUI196619 RDR196619:REE196619 RNN196619:ROA196619 RXJ196619:RXW196619 SHF196619:SHS196619 SRB196619:SRO196619 TAX196619:TBK196619 TKT196619:TLG196619 TUP196619:TVC196619 UEL196619:UEY196619 UOH196619:UOU196619 UYD196619:UYQ196619 VHZ196619:VIM196619 VRV196619:VSI196619 WBR196619:WCE196619 WLN196619:WMA196619 WVJ196619:WVW196619 B262155:O262155 IX262155:JK262155 ST262155:TG262155 ACP262155:ADC262155 AML262155:AMY262155 AWH262155:AWU262155 BGD262155:BGQ262155 BPZ262155:BQM262155 BZV262155:CAI262155 CJR262155:CKE262155 CTN262155:CUA262155 DDJ262155:DDW262155 DNF262155:DNS262155 DXB262155:DXO262155 EGX262155:EHK262155 EQT262155:ERG262155 FAP262155:FBC262155 FKL262155:FKY262155 FUH262155:FUU262155 GED262155:GEQ262155 GNZ262155:GOM262155 GXV262155:GYI262155 HHR262155:HIE262155 HRN262155:HSA262155 IBJ262155:IBW262155 ILF262155:ILS262155 IVB262155:IVO262155 JEX262155:JFK262155 JOT262155:JPG262155 JYP262155:JZC262155 KIL262155:KIY262155 KSH262155:KSU262155 LCD262155:LCQ262155 LLZ262155:LMM262155 LVV262155:LWI262155 MFR262155:MGE262155 MPN262155:MQA262155 MZJ262155:MZW262155 NJF262155:NJS262155 NTB262155:NTO262155 OCX262155:ODK262155 OMT262155:ONG262155 OWP262155:OXC262155 PGL262155:PGY262155 PQH262155:PQU262155 QAD262155:QAQ262155 QJZ262155:QKM262155 QTV262155:QUI262155 RDR262155:REE262155 RNN262155:ROA262155 RXJ262155:RXW262155 SHF262155:SHS262155 SRB262155:SRO262155 TAX262155:TBK262155 TKT262155:TLG262155 TUP262155:TVC262155 UEL262155:UEY262155 UOH262155:UOU262155 UYD262155:UYQ262155 VHZ262155:VIM262155 VRV262155:VSI262155 WBR262155:WCE262155 WLN262155:WMA262155 WVJ262155:WVW262155 B327691:O327691 IX327691:JK327691 ST327691:TG327691 ACP327691:ADC327691 AML327691:AMY327691 AWH327691:AWU327691 BGD327691:BGQ327691 BPZ327691:BQM327691 BZV327691:CAI327691 CJR327691:CKE327691 CTN327691:CUA327691 DDJ327691:DDW327691 DNF327691:DNS327691 DXB327691:DXO327691 EGX327691:EHK327691 EQT327691:ERG327691 FAP327691:FBC327691 FKL327691:FKY327691 FUH327691:FUU327691 GED327691:GEQ327691 GNZ327691:GOM327691 GXV327691:GYI327691 HHR327691:HIE327691 HRN327691:HSA327691 IBJ327691:IBW327691 ILF327691:ILS327691 IVB327691:IVO327691 JEX327691:JFK327691 JOT327691:JPG327691 JYP327691:JZC327691 KIL327691:KIY327691 KSH327691:KSU327691 LCD327691:LCQ327691 LLZ327691:LMM327691 LVV327691:LWI327691 MFR327691:MGE327691 MPN327691:MQA327691 MZJ327691:MZW327691 NJF327691:NJS327691 NTB327691:NTO327691 OCX327691:ODK327691 OMT327691:ONG327691 OWP327691:OXC327691 PGL327691:PGY327691 PQH327691:PQU327691 QAD327691:QAQ327691 QJZ327691:QKM327691 QTV327691:QUI327691 RDR327691:REE327691 RNN327691:ROA327691 RXJ327691:RXW327691 SHF327691:SHS327691 SRB327691:SRO327691 TAX327691:TBK327691 TKT327691:TLG327691 TUP327691:TVC327691 UEL327691:UEY327691 UOH327691:UOU327691 UYD327691:UYQ327691 VHZ327691:VIM327691 VRV327691:VSI327691 WBR327691:WCE327691 WLN327691:WMA327691 WVJ327691:WVW327691 B393227:O393227 IX393227:JK393227 ST393227:TG393227 ACP393227:ADC393227 AML393227:AMY393227 AWH393227:AWU393227 BGD393227:BGQ393227 BPZ393227:BQM393227 BZV393227:CAI393227 CJR393227:CKE393227 CTN393227:CUA393227 DDJ393227:DDW393227 DNF393227:DNS393227 DXB393227:DXO393227 EGX393227:EHK393227 EQT393227:ERG393227 FAP393227:FBC393227 FKL393227:FKY393227 FUH393227:FUU393227 GED393227:GEQ393227 GNZ393227:GOM393227 GXV393227:GYI393227 HHR393227:HIE393227 HRN393227:HSA393227 IBJ393227:IBW393227 ILF393227:ILS393227 IVB393227:IVO393227 JEX393227:JFK393227 JOT393227:JPG393227 JYP393227:JZC393227 KIL393227:KIY393227 KSH393227:KSU393227 LCD393227:LCQ393227 LLZ393227:LMM393227 LVV393227:LWI393227 MFR393227:MGE393227 MPN393227:MQA393227 MZJ393227:MZW393227 NJF393227:NJS393227 NTB393227:NTO393227 OCX393227:ODK393227 OMT393227:ONG393227 OWP393227:OXC393227 PGL393227:PGY393227 PQH393227:PQU393227 QAD393227:QAQ393227 QJZ393227:QKM393227 QTV393227:QUI393227 RDR393227:REE393227 RNN393227:ROA393227 RXJ393227:RXW393227 SHF393227:SHS393227 SRB393227:SRO393227 TAX393227:TBK393227 TKT393227:TLG393227 TUP393227:TVC393227 UEL393227:UEY393227 UOH393227:UOU393227 UYD393227:UYQ393227 VHZ393227:VIM393227 VRV393227:VSI393227 WBR393227:WCE393227 WLN393227:WMA393227 WVJ393227:WVW393227 B458763:O458763 IX458763:JK458763 ST458763:TG458763 ACP458763:ADC458763 AML458763:AMY458763 AWH458763:AWU458763 BGD458763:BGQ458763 BPZ458763:BQM458763 BZV458763:CAI458763 CJR458763:CKE458763 CTN458763:CUA458763 DDJ458763:DDW458763 DNF458763:DNS458763 DXB458763:DXO458763 EGX458763:EHK458763 EQT458763:ERG458763 FAP458763:FBC458763 FKL458763:FKY458763 FUH458763:FUU458763 GED458763:GEQ458763 GNZ458763:GOM458763 GXV458763:GYI458763 HHR458763:HIE458763 HRN458763:HSA458763 IBJ458763:IBW458763 ILF458763:ILS458763 IVB458763:IVO458763 JEX458763:JFK458763 JOT458763:JPG458763 JYP458763:JZC458763 KIL458763:KIY458763 KSH458763:KSU458763 LCD458763:LCQ458763 LLZ458763:LMM458763 LVV458763:LWI458763 MFR458763:MGE458763 MPN458763:MQA458763 MZJ458763:MZW458763 NJF458763:NJS458763 NTB458763:NTO458763 OCX458763:ODK458763 OMT458763:ONG458763 OWP458763:OXC458763 PGL458763:PGY458763 PQH458763:PQU458763 QAD458763:QAQ458763 QJZ458763:QKM458763 QTV458763:QUI458763 RDR458763:REE458763 RNN458763:ROA458763 RXJ458763:RXW458763 SHF458763:SHS458763 SRB458763:SRO458763 TAX458763:TBK458763 TKT458763:TLG458763 TUP458763:TVC458763 UEL458763:UEY458763 UOH458763:UOU458763 UYD458763:UYQ458763 VHZ458763:VIM458763 VRV458763:VSI458763 WBR458763:WCE458763 WLN458763:WMA458763 WVJ458763:WVW458763 B524299:O524299 IX524299:JK524299 ST524299:TG524299 ACP524299:ADC524299 AML524299:AMY524299 AWH524299:AWU524299 BGD524299:BGQ524299 BPZ524299:BQM524299 BZV524299:CAI524299 CJR524299:CKE524299 CTN524299:CUA524299 DDJ524299:DDW524299 DNF524299:DNS524299 DXB524299:DXO524299 EGX524299:EHK524299 EQT524299:ERG524299 FAP524299:FBC524299 FKL524299:FKY524299 FUH524299:FUU524299 GED524299:GEQ524299 GNZ524299:GOM524299 GXV524299:GYI524299 HHR524299:HIE524299 HRN524299:HSA524299 IBJ524299:IBW524299 ILF524299:ILS524299 IVB524299:IVO524299 JEX524299:JFK524299 JOT524299:JPG524299 JYP524299:JZC524299 KIL524299:KIY524299 KSH524299:KSU524299 LCD524299:LCQ524299 LLZ524299:LMM524299 LVV524299:LWI524299 MFR524299:MGE524299 MPN524299:MQA524299 MZJ524299:MZW524299 NJF524299:NJS524299 NTB524299:NTO524299 OCX524299:ODK524299 OMT524299:ONG524299 OWP524299:OXC524299 PGL524299:PGY524299 PQH524299:PQU524299 QAD524299:QAQ524299 QJZ524299:QKM524299 QTV524299:QUI524299 RDR524299:REE524299 RNN524299:ROA524299 RXJ524299:RXW524299 SHF524299:SHS524299 SRB524299:SRO524299 TAX524299:TBK524299 TKT524299:TLG524299 TUP524299:TVC524299 UEL524299:UEY524299 UOH524299:UOU524299 UYD524299:UYQ524299 VHZ524299:VIM524299 VRV524299:VSI524299 WBR524299:WCE524299 WLN524299:WMA524299 WVJ524299:WVW524299 B589835:O589835 IX589835:JK589835 ST589835:TG589835 ACP589835:ADC589835 AML589835:AMY589835 AWH589835:AWU589835 BGD589835:BGQ589835 BPZ589835:BQM589835 BZV589835:CAI589835 CJR589835:CKE589835 CTN589835:CUA589835 DDJ589835:DDW589835 DNF589835:DNS589835 DXB589835:DXO589835 EGX589835:EHK589835 EQT589835:ERG589835 FAP589835:FBC589835 FKL589835:FKY589835 FUH589835:FUU589835 GED589835:GEQ589835 GNZ589835:GOM589835 GXV589835:GYI589835 HHR589835:HIE589835 HRN589835:HSA589835 IBJ589835:IBW589835 ILF589835:ILS589835 IVB589835:IVO589835 JEX589835:JFK589835 JOT589835:JPG589835 JYP589835:JZC589835 KIL589835:KIY589835 KSH589835:KSU589835 LCD589835:LCQ589835 LLZ589835:LMM589835 LVV589835:LWI589835 MFR589835:MGE589835 MPN589835:MQA589835 MZJ589835:MZW589835 NJF589835:NJS589835 NTB589835:NTO589835 OCX589835:ODK589835 OMT589835:ONG589835 OWP589835:OXC589835 PGL589835:PGY589835 PQH589835:PQU589835 QAD589835:QAQ589835 QJZ589835:QKM589835 QTV589835:QUI589835 RDR589835:REE589835 RNN589835:ROA589835 RXJ589835:RXW589835 SHF589835:SHS589835 SRB589835:SRO589835 TAX589835:TBK589835 TKT589835:TLG589835 TUP589835:TVC589835 UEL589835:UEY589835 UOH589835:UOU589835 UYD589835:UYQ589835 VHZ589835:VIM589835 VRV589835:VSI589835 WBR589835:WCE589835 WLN589835:WMA589835 WVJ589835:WVW589835 B655371:O655371 IX655371:JK655371 ST655371:TG655371 ACP655371:ADC655371 AML655371:AMY655371 AWH655371:AWU655371 BGD655371:BGQ655371 BPZ655371:BQM655371 BZV655371:CAI655371 CJR655371:CKE655371 CTN655371:CUA655371 DDJ655371:DDW655371 DNF655371:DNS655371 DXB655371:DXO655371 EGX655371:EHK655371 EQT655371:ERG655371 FAP655371:FBC655371 FKL655371:FKY655371 FUH655371:FUU655371 GED655371:GEQ655371 GNZ655371:GOM655371 GXV655371:GYI655371 HHR655371:HIE655371 HRN655371:HSA655371 IBJ655371:IBW655371 ILF655371:ILS655371 IVB655371:IVO655371 JEX655371:JFK655371 JOT655371:JPG655371 JYP655371:JZC655371 KIL655371:KIY655371 KSH655371:KSU655371 LCD655371:LCQ655371 LLZ655371:LMM655371 LVV655371:LWI655371 MFR655371:MGE655371 MPN655371:MQA655371 MZJ655371:MZW655371 NJF655371:NJS655371 NTB655371:NTO655371 OCX655371:ODK655371 OMT655371:ONG655371 OWP655371:OXC655371 PGL655371:PGY655371 PQH655371:PQU655371 QAD655371:QAQ655371 QJZ655371:QKM655371 QTV655371:QUI655371 RDR655371:REE655371 RNN655371:ROA655371 RXJ655371:RXW655371 SHF655371:SHS655371 SRB655371:SRO655371 TAX655371:TBK655371 TKT655371:TLG655371 TUP655371:TVC655371 UEL655371:UEY655371 UOH655371:UOU655371 UYD655371:UYQ655371 VHZ655371:VIM655371 VRV655371:VSI655371 WBR655371:WCE655371 WLN655371:WMA655371 WVJ655371:WVW655371 B720907:O720907 IX720907:JK720907 ST720907:TG720907 ACP720907:ADC720907 AML720907:AMY720907 AWH720907:AWU720907 BGD720907:BGQ720907 BPZ720907:BQM720907 BZV720907:CAI720907 CJR720907:CKE720907 CTN720907:CUA720907 DDJ720907:DDW720907 DNF720907:DNS720907 DXB720907:DXO720907 EGX720907:EHK720907 EQT720907:ERG720907 FAP720907:FBC720907 FKL720907:FKY720907 FUH720907:FUU720907 GED720907:GEQ720907 GNZ720907:GOM720907 GXV720907:GYI720907 HHR720907:HIE720907 HRN720907:HSA720907 IBJ720907:IBW720907 ILF720907:ILS720907 IVB720907:IVO720907 JEX720907:JFK720907 JOT720907:JPG720907 JYP720907:JZC720907 KIL720907:KIY720907 KSH720907:KSU720907 LCD720907:LCQ720907 LLZ720907:LMM720907 LVV720907:LWI720907 MFR720907:MGE720907 MPN720907:MQA720907 MZJ720907:MZW720907 NJF720907:NJS720907 NTB720907:NTO720907 OCX720907:ODK720907 OMT720907:ONG720907 OWP720907:OXC720907 PGL720907:PGY720907 PQH720907:PQU720907 QAD720907:QAQ720907 QJZ720907:QKM720907 QTV720907:QUI720907 RDR720907:REE720907 RNN720907:ROA720907 RXJ720907:RXW720907 SHF720907:SHS720907 SRB720907:SRO720907 TAX720907:TBK720907 TKT720907:TLG720907 TUP720907:TVC720907 UEL720907:UEY720907 UOH720907:UOU720907 UYD720907:UYQ720907 VHZ720907:VIM720907 VRV720907:VSI720907 WBR720907:WCE720907 WLN720907:WMA720907 WVJ720907:WVW720907 B786443:O786443 IX786443:JK786443 ST786443:TG786443 ACP786443:ADC786443 AML786443:AMY786443 AWH786443:AWU786443 BGD786443:BGQ786443 BPZ786443:BQM786443 BZV786443:CAI786443 CJR786443:CKE786443 CTN786443:CUA786443 DDJ786443:DDW786443 DNF786443:DNS786443 DXB786443:DXO786443 EGX786443:EHK786443 EQT786443:ERG786443 FAP786443:FBC786443 FKL786443:FKY786443 FUH786443:FUU786443 GED786443:GEQ786443 GNZ786443:GOM786443 GXV786443:GYI786443 HHR786443:HIE786443 HRN786443:HSA786443 IBJ786443:IBW786443 ILF786443:ILS786443 IVB786443:IVO786443 JEX786443:JFK786443 JOT786443:JPG786443 JYP786443:JZC786443 KIL786443:KIY786443 KSH786443:KSU786443 LCD786443:LCQ786443 LLZ786443:LMM786443 LVV786443:LWI786443 MFR786443:MGE786443 MPN786443:MQA786443 MZJ786443:MZW786443 NJF786443:NJS786443 NTB786443:NTO786443 OCX786443:ODK786443 OMT786443:ONG786443 OWP786443:OXC786443 PGL786443:PGY786443 PQH786443:PQU786443 QAD786443:QAQ786443 QJZ786443:QKM786443 QTV786443:QUI786443 RDR786443:REE786443 RNN786443:ROA786443 RXJ786443:RXW786443 SHF786443:SHS786443 SRB786443:SRO786443 TAX786443:TBK786443 TKT786443:TLG786443 TUP786443:TVC786443 UEL786443:UEY786443 UOH786443:UOU786443 UYD786443:UYQ786443 VHZ786443:VIM786443 VRV786443:VSI786443 WBR786443:WCE786443 WLN786443:WMA786443 WVJ786443:WVW786443 B851979:O851979 IX851979:JK851979 ST851979:TG851979 ACP851979:ADC851979 AML851979:AMY851979 AWH851979:AWU851979 BGD851979:BGQ851979 BPZ851979:BQM851979 BZV851979:CAI851979 CJR851979:CKE851979 CTN851979:CUA851979 DDJ851979:DDW851979 DNF851979:DNS851979 DXB851979:DXO851979 EGX851979:EHK851979 EQT851979:ERG851979 FAP851979:FBC851979 FKL851979:FKY851979 FUH851979:FUU851979 GED851979:GEQ851979 GNZ851979:GOM851979 GXV851979:GYI851979 HHR851979:HIE851979 HRN851979:HSA851979 IBJ851979:IBW851979 ILF851979:ILS851979 IVB851979:IVO851979 JEX851979:JFK851979 JOT851979:JPG851979 JYP851979:JZC851979 KIL851979:KIY851979 KSH851979:KSU851979 LCD851979:LCQ851979 LLZ851979:LMM851979 LVV851979:LWI851979 MFR851979:MGE851979 MPN851979:MQA851979 MZJ851979:MZW851979 NJF851979:NJS851979 NTB851979:NTO851979 OCX851979:ODK851979 OMT851979:ONG851979 OWP851979:OXC851979 PGL851979:PGY851979 PQH851979:PQU851979 QAD851979:QAQ851979 QJZ851979:QKM851979 QTV851979:QUI851979 RDR851979:REE851979 RNN851979:ROA851979 RXJ851979:RXW851979 SHF851979:SHS851979 SRB851979:SRO851979 TAX851979:TBK851979 TKT851979:TLG851979 TUP851979:TVC851979 UEL851979:UEY851979 UOH851979:UOU851979 UYD851979:UYQ851979 VHZ851979:VIM851979 VRV851979:VSI851979 WBR851979:WCE851979 WLN851979:WMA851979 WVJ851979:WVW851979 B917515:O917515 IX917515:JK917515 ST917515:TG917515 ACP917515:ADC917515 AML917515:AMY917515 AWH917515:AWU917515 BGD917515:BGQ917515 BPZ917515:BQM917515 BZV917515:CAI917515 CJR917515:CKE917515 CTN917515:CUA917515 DDJ917515:DDW917515 DNF917515:DNS917515 DXB917515:DXO917515 EGX917515:EHK917515 EQT917515:ERG917515 FAP917515:FBC917515 FKL917515:FKY917515 FUH917515:FUU917515 GED917515:GEQ917515 GNZ917515:GOM917515 GXV917515:GYI917515 HHR917515:HIE917515 HRN917515:HSA917515 IBJ917515:IBW917515 ILF917515:ILS917515 IVB917515:IVO917515 JEX917515:JFK917515 JOT917515:JPG917515 JYP917515:JZC917515 KIL917515:KIY917515 KSH917515:KSU917515 LCD917515:LCQ917515 LLZ917515:LMM917515 LVV917515:LWI917515 MFR917515:MGE917515 MPN917515:MQA917515 MZJ917515:MZW917515 NJF917515:NJS917515 NTB917515:NTO917515 OCX917515:ODK917515 OMT917515:ONG917515 OWP917515:OXC917515 PGL917515:PGY917515 PQH917515:PQU917515 QAD917515:QAQ917515 QJZ917515:QKM917515 QTV917515:QUI917515 RDR917515:REE917515 RNN917515:ROA917515 RXJ917515:RXW917515 SHF917515:SHS917515 SRB917515:SRO917515 TAX917515:TBK917515 TKT917515:TLG917515 TUP917515:TVC917515 UEL917515:UEY917515 UOH917515:UOU917515 UYD917515:UYQ917515 VHZ917515:VIM917515 VRV917515:VSI917515 WBR917515:WCE917515 WLN917515:WMA917515 WVJ917515:WVW917515 B983051:O983051 IX983051:JK983051 ST983051:TG983051 ACP983051:ADC983051 AML983051:AMY983051 AWH983051:AWU983051 BGD983051:BGQ983051 BPZ983051:BQM983051 BZV983051:CAI983051 CJR983051:CKE983051 CTN983051:CUA983051 DDJ983051:DDW983051 DNF983051:DNS983051 DXB983051:DXO983051 EGX983051:EHK983051 EQT983051:ERG983051 FAP983051:FBC983051 FKL983051:FKY983051 FUH983051:FUU983051 GED983051:GEQ983051 GNZ983051:GOM983051 GXV983051:GYI983051 HHR983051:HIE983051 HRN983051:HSA983051 IBJ983051:IBW983051 ILF983051:ILS983051 IVB983051:IVO983051 JEX983051:JFK983051 JOT983051:JPG983051 JYP983051:JZC983051 KIL983051:KIY983051 KSH983051:KSU983051 LCD983051:LCQ983051 LLZ983051:LMM983051 LVV983051:LWI983051 MFR983051:MGE983051 MPN983051:MQA983051 MZJ983051:MZW983051 NJF983051:NJS983051 NTB983051:NTO983051 OCX983051:ODK983051 OMT983051:ONG983051 OWP983051:OXC983051 PGL983051:PGY983051 PQH983051:PQU983051 QAD983051:QAQ983051 QJZ983051:QKM983051 QTV983051:QUI983051 RDR983051:REE983051 RNN983051:ROA983051 RXJ983051:RXW983051 SHF983051:SHS983051 SRB983051:SRO983051 TAX983051:TBK983051 TKT983051:TLG983051 TUP983051:TVC983051 UEL983051:UEY983051 UOH983051:UOU983051 UYD983051:UYQ983051 VHZ983051:VIM983051 VRV983051:VSI983051 WBR983051:WCE983051 WLN983051:WMA983051 WVJ983051:WVW983051 B65555:O65556 IX65555:JK65556 ST65555:TG65556 ACP65555:ADC65556 AML65555:AMY65556 AWH65555:AWU65556 BGD65555:BGQ65556 BPZ65555:BQM65556 BZV65555:CAI65556 CJR65555:CKE65556 CTN65555:CUA65556 DDJ65555:DDW65556 DNF65555:DNS65556 DXB65555:DXO65556 EGX65555:EHK65556 EQT65555:ERG65556 FAP65555:FBC65556 FKL65555:FKY65556 FUH65555:FUU65556 GED65555:GEQ65556 GNZ65555:GOM65556 GXV65555:GYI65556 HHR65555:HIE65556 HRN65555:HSA65556 IBJ65555:IBW65556 ILF65555:ILS65556 IVB65555:IVO65556 JEX65555:JFK65556 JOT65555:JPG65556 JYP65555:JZC65556 KIL65555:KIY65556 KSH65555:KSU65556 LCD65555:LCQ65556 LLZ65555:LMM65556 LVV65555:LWI65556 MFR65555:MGE65556 MPN65555:MQA65556 MZJ65555:MZW65556 NJF65555:NJS65556 NTB65555:NTO65556 OCX65555:ODK65556 OMT65555:ONG65556 OWP65555:OXC65556 PGL65555:PGY65556 PQH65555:PQU65556 QAD65555:QAQ65556 QJZ65555:QKM65556 QTV65555:QUI65556 RDR65555:REE65556 RNN65555:ROA65556 RXJ65555:RXW65556 SHF65555:SHS65556 SRB65555:SRO65556 TAX65555:TBK65556 TKT65555:TLG65556 TUP65555:TVC65556 UEL65555:UEY65556 UOH65555:UOU65556 UYD65555:UYQ65556 VHZ65555:VIM65556 VRV65555:VSI65556 WBR65555:WCE65556 WLN65555:WMA65556 WVJ65555:WVW65556 B131091:O131092 IX131091:JK131092 ST131091:TG131092 ACP131091:ADC131092 AML131091:AMY131092 AWH131091:AWU131092 BGD131091:BGQ131092 BPZ131091:BQM131092 BZV131091:CAI131092 CJR131091:CKE131092 CTN131091:CUA131092 DDJ131091:DDW131092 DNF131091:DNS131092 DXB131091:DXO131092 EGX131091:EHK131092 EQT131091:ERG131092 FAP131091:FBC131092 FKL131091:FKY131092 FUH131091:FUU131092 GED131091:GEQ131092 GNZ131091:GOM131092 GXV131091:GYI131092 HHR131091:HIE131092 HRN131091:HSA131092 IBJ131091:IBW131092 ILF131091:ILS131092 IVB131091:IVO131092 JEX131091:JFK131092 JOT131091:JPG131092 JYP131091:JZC131092 KIL131091:KIY131092 KSH131091:KSU131092 LCD131091:LCQ131092 LLZ131091:LMM131092 LVV131091:LWI131092 MFR131091:MGE131092 MPN131091:MQA131092 MZJ131091:MZW131092 NJF131091:NJS131092 NTB131091:NTO131092 OCX131091:ODK131092 OMT131091:ONG131092 OWP131091:OXC131092 PGL131091:PGY131092 PQH131091:PQU131092 QAD131091:QAQ131092 QJZ131091:QKM131092 QTV131091:QUI131092 RDR131091:REE131092 RNN131091:ROA131092 RXJ131091:RXW131092 SHF131091:SHS131092 SRB131091:SRO131092 TAX131091:TBK131092 TKT131091:TLG131092 TUP131091:TVC131092 UEL131091:UEY131092 UOH131091:UOU131092 UYD131091:UYQ131092 VHZ131091:VIM131092 VRV131091:VSI131092 WBR131091:WCE131092 WLN131091:WMA131092 WVJ131091:WVW131092 B196627:O196628 IX196627:JK196628 ST196627:TG196628 ACP196627:ADC196628 AML196627:AMY196628 AWH196627:AWU196628 BGD196627:BGQ196628 BPZ196627:BQM196628 BZV196627:CAI196628 CJR196627:CKE196628 CTN196627:CUA196628 DDJ196627:DDW196628 DNF196627:DNS196628 DXB196627:DXO196628 EGX196627:EHK196628 EQT196627:ERG196628 FAP196627:FBC196628 FKL196627:FKY196628 FUH196627:FUU196628 GED196627:GEQ196628 GNZ196627:GOM196628 GXV196627:GYI196628 HHR196627:HIE196628 HRN196627:HSA196628 IBJ196627:IBW196628 ILF196627:ILS196628 IVB196627:IVO196628 JEX196627:JFK196628 JOT196627:JPG196628 JYP196627:JZC196628 KIL196627:KIY196628 KSH196627:KSU196628 LCD196627:LCQ196628 LLZ196627:LMM196628 LVV196627:LWI196628 MFR196627:MGE196628 MPN196627:MQA196628 MZJ196627:MZW196628 NJF196627:NJS196628 NTB196627:NTO196628 OCX196627:ODK196628 OMT196627:ONG196628 OWP196627:OXC196628 PGL196627:PGY196628 PQH196627:PQU196628 QAD196627:QAQ196628 QJZ196627:QKM196628 QTV196627:QUI196628 RDR196627:REE196628 RNN196627:ROA196628 RXJ196627:RXW196628 SHF196627:SHS196628 SRB196627:SRO196628 TAX196627:TBK196628 TKT196627:TLG196628 TUP196627:TVC196628 UEL196627:UEY196628 UOH196627:UOU196628 UYD196627:UYQ196628 VHZ196627:VIM196628 VRV196627:VSI196628 WBR196627:WCE196628 WLN196627:WMA196628 WVJ196627:WVW196628 B262163:O262164 IX262163:JK262164 ST262163:TG262164 ACP262163:ADC262164 AML262163:AMY262164 AWH262163:AWU262164 BGD262163:BGQ262164 BPZ262163:BQM262164 BZV262163:CAI262164 CJR262163:CKE262164 CTN262163:CUA262164 DDJ262163:DDW262164 DNF262163:DNS262164 DXB262163:DXO262164 EGX262163:EHK262164 EQT262163:ERG262164 FAP262163:FBC262164 FKL262163:FKY262164 FUH262163:FUU262164 GED262163:GEQ262164 GNZ262163:GOM262164 GXV262163:GYI262164 HHR262163:HIE262164 HRN262163:HSA262164 IBJ262163:IBW262164 ILF262163:ILS262164 IVB262163:IVO262164 JEX262163:JFK262164 JOT262163:JPG262164 JYP262163:JZC262164 KIL262163:KIY262164 KSH262163:KSU262164 LCD262163:LCQ262164 LLZ262163:LMM262164 LVV262163:LWI262164 MFR262163:MGE262164 MPN262163:MQA262164 MZJ262163:MZW262164 NJF262163:NJS262164 NTB262163:NTO262164 OCX262163:ODK262164 OMT262163:ONG262164 OWP262163:OXC262164 PGL262163:PGY262164 PQH262163:PQU262164 QAD262163:QAQ262164 QJZ262163:QKM262164 QTV262163:QUI262164 RDR262163:REE262164 RNN262163:ROA262164 RXJ262163:RXW262164 SHF262163:SHS262164 SRB262163:SRO262164 TAX262163:TBK262164 TKT262163:TLG262164 TUP262163:TVC262164 UEL262163:UEY262164 UOH262163:UOU262164 UYD262163:UYQ262164 VHZ262163:VIM262164 VRV262163:VSI262164 WBR262163:WCE262164 WLN262163:WMA262164 WVJ262163:WVW262164 B327699:O327700 IX327699:JK327700 ST327699:TG327700 ACP327699:ADC327700 AML327699:AMY327700 AWH327699:AWU327700 BGD327699:BGQ327700 BPZ327699:BQM327700 BZV327699:CAI327700 CJR327699:CKE327700 CTN327699:CUA327700 DDJ327699:DDW327700 DNF327699:DNS327700 DXB327699:DXO327700 EGX327699:EHK327700 EQT327699:ERG327700 FAP327699:FBC327700 FKL327699:FKY327700 FUH327699:FUU327700 GED327699:GEQ327700 GNZ327699:GOM327700 GXV327699:GYI327700 HHR327699:HIE327700 HRN327699:HSA327700 IBJ327699:IBW327700 ILF327699:ILS327700 IVB327699:IVO327700 JEX327699:JFK327700 JOT327699:JPG327700 JYP327699:JZC327700 KIL327699:KIY327700 KSH327699:KSU327700 LCD327699:LCQ327700 LLZ327699:LMM327700 LVV327699:LWI327700 MFR327699:MGE327700 MPN327699:MQA327700 MZJ327699:MZW327700 NJF327699:NJS327700 NTB327699:NTO327700 OCX327699:ODK327700 OMT327699:ONG327700 OWP327699:OXC327700 PGL327699:PGY327700 PQH327699:PQU327700 QAD327699:QAQ327700 QJZ327699:QKM327700 QTV327699:QUI327700 RDR327699:REE327700 RNN327699:ROA327700 RXJ327699:RXW327700 SHF327699:SHS327700 SRB327699:SRO327700 TAX327699:TBK327700 TKT327699:TLG327700 TUP327699:TVC327700 UEL327699:UEY327700 UOH327699:UOU327700 UYD327699:UYQ327700 VHZ327699:VIM327700 VRV327699:VSI327700 WBR327699:WCE327700 WLN327699:WMA327700 WVJ327699:WVW327700 B393235:O393236 IX393235:JK393236 ST393235:TG393236 ACP393235:ADC393236 AML393235:AMY393236 AWH393235:AWU393236 BGD393235:BGQ393236 BPZ393235:BQM393236 BZV393235:CAI393236 CJR393235:CKE393236 CTN393235:CUA393236 DDJ393235:DDW393236 DNF393235:DNS393236 DXB393235:DXO393236 EGX393235:EHK393236 EQT393235:ERG393236 FAP393235:FBC393236 FKL393235:FKY393236 FUH393235:FUU393236 GED393235:GEQ393236 GNZ393235:GOM393236 GXV393235:GYI393236 HHR393235:HIE393236 HRN393235:HSA393236 IBJ393235:IBW393236 ILF393235:ILS393236 IVB393235:IVO393236 JEX393235:JFK393236 JOT393235:JPG393236 JYP393235:JZC393236 KIL393235:KIY393236 KSH393235:KSU393236 LCD393235:LCQ393236 LLZ393235:LMM393236 LVV393235:LWI393236 MFR393235:MGE393236 MPN393235:MQA393236 MZJ393235:MZW393236 NJF393235:NJS393236 NTB393235:NTO393236 OCX393235:ODK393236 OMT393235:ONG393236 OWP393235:OXC393236 PGL393235:PGY393236 PQH393235:PQU393236 QAD393235:QAQ393236 QJZ393235:QKM393236 QTV393235:QUI393236 RDR393235:REE393236 RNN393235:ROA393236 RXJ393235:RXW393236 SHF393235:SHS393236 SRB393235:SRO393236 TAX393235:TBK393236 TKT393235:TLG393236 TUP393235:TVC393236 UEL393235:UEY393236 UOH393235:UOU393236 UYD393235:UYQ393236 VHZ393235:VIM393236 VRV393235:VSI393236 WBR393235:WCE393236 WLN393235:WMA393236 WVJ393235:WVW393236 B458771:O458772 IX458771:JK458772 ST458771:TG458772 ACP458771:ADC458772 AML458771:AMY458772 AWH458771:AWU458772 BGD458771:BGQ458772 BPZ458771:BQM458772 BZV458771:CAI458772 CJR458771:CKE458772 CTN458771:CUA458772 DDJ458771:DDW458772 DNF458771:DNS458772 DXB458771:DXO458772 EGX458771:EHK458772 EQT458771:ERG458772 FAP458771:FBC458772 FKL458771:FKY458772 FUH458771:FUU458772 GED458771:GEQ458772 GNZ458771:GOM458772 GXV458771:GYI458772 HHR458771:HIE458772 HRN458771:HSA458772 IBJ458771:IBW458772 ILF458771:ILS458772 IVB458771:IVO458772 JEX458771:JFK458772 JOT458771:JPG458772 JYP458771:JZC458772 KIL458771:KIY458772 KSH458771:KSU458772 LCD458771:LCQ458772 LLZ458771:LMM458772 LVV458771:LWI458772 MFR458771:MGE458772 MPN458771:MQA458772 MZJ458771:MZW458772 NJF458771:NJS458772 NTB458771:NTO458772 OCX458771:ODK458772 OMT458771:ONG458772 OWP458771:OXC458772 PGL458771:PGY458772 PQH458771:PQU458772 QAD458771:QAQ458772 QJZ458771:QKM458772 QTV458771:QUI458772 RDR458771:REE458772 RNN458771:ROA458772 RXJ458771:RXW458772 SHF458771:SHS458772 SRB458771:SRO458772 TAX458771:TBK458772 TKT458771:TLG458772 TUP458771:TVC458772 UEL458771:UEY458772 UOH458771:UOU458772 UYD458771:UYQ458772 VHZ458771:VIM458772 VRV458771:VSI458772 WBR458771:WCE458772 WLN458771:WMA458772 WVJ458771:WVW458772 B524307:O524308 IX524307:JK524308 ST524307:TG524308 ACP524307:ADC524308 AML524307:AMY524308 AWH524307:AWU524308 BGD524307:BGQ524308 BPZ524307:BQM524308 BZV524307:CAI524308 CJR524307:CKE524308 CTN524307:CUA524308 DDJ524307:DDW524308 DNF524307:DNS524308 DXB524307:DXO524308 EGX524307:EHK524308 EQT524307:ERG524308 FAP524307:FBC524308 FKL524307:FKY524308 FUH524307:FUU524308 GED524307:GEQ524308 GNZ524307:GOM524308 GXV524307:GYI524308 HHR524307:HIE524308 HRN524307:HSA524308 IBJ524307:IBW524308 ILF524307:ILS524308 IVB524307:IVO524308 JEX524307:JFK524308 JOT524307:JPG524308 JYP524307:JZC524308 KIL524307:KIY524308 KSH524307:KSU524308 LCD524307:LCQ524308 LLZ524307:LMM524308 LVV524307:LWI524308 MFR524307:MGE524308 MPN524307:MQA524308 MZJ524307:MZW524308 NJF524307:NJS524308 NTB524307:NTO524308 OCX524307:ODK524308 OMT524307:ONG524308 OWP524307:OXC524308 PGL524307:PGY524308 PQH524307:PQU524308 QAD524307:QAQ524308 QJZ524307:QKM524308 QTV524307:QUI524308 RDR524307:REE524308 RNN524307:ROA524308 RXJ524307:RXW524308 SHF524307:SHS524308 SRB524307:SRO524308 TAX524307:TBK524308 TKT524307:TLG524308 TUP524307:TVC524308 UEL524307:UEY524308 UOH524307:UOU524308 UYD524307:UYQ524308 VHZ524307:VIM524308 VRV524307:VSI524308 WBR524307:WCE524308 WLN524307:WMA524308 WVJ524307:WVW524308 B589843:O589844 IX589843:JK589844 ST589843:TG589844 ACP589843:ADC589844 AML589843:AMY589844 AWH589843:AWU589844 BGD589843:BGQ589844 BPZ589843:BQM589844 BZV589843:CAI589844 CJR589843:CKE589844 CTN589843:CUA589844 DDJ589843:DDW589844 DNF589843:DNS589844 DXB589843:DXO589844 EGX589843:EHK589844 EQT589843:ERG589844 FAP589843:FBC589844 FKL589843:FKY589844 FUH589843:FUU589844 GED589843:GEQ589844 GNZ589843:GOM589844 GXV589843:GYI589844 HHR589843:HIE589844 HRN589843:HSA589844 IBJ589843:IBW589844 ILF589843:ILS589844 IVB589843:IVO589844 JEX589843:JFK589844 JOT589843:JPG589844 JYP589843:JZC589844 KIL589843:KIY589844 KSH589843:KSU589844 LCD589843:LCQ589844 LLZ589843:LMM589844 LVV589843:LWI589844 MFR589843:MGE589844 MPN589843:MQA589844 MZJ589843:MZW589844 NJF589843:NJS589844 NTB589843:NTO589844 OCX589843:ODK589844 OMT589843:ONG589844 OWP589843:OXC589844 PGL589843:PGY589844 PQH589843:PQU589844 QAD589843:QAQ589844 QJZ589843:QKM589844 QTV589843:QUI589844 RDR589843:REE589844 RNN589843:ROA589844 RXJ589843:RXW589844 SHF589843:SHS589844 SRB589843:SRO589844 TAX589843:TBK589844 TKT589843:TLG589844 TUP589843:TVC589844 UEL589843:UEY589844 UOH589843:UOU589844 UYD589843:UYQ589844 VHZ589843:VIM589844 VRV589843:VSI589844 WBR589843:WCE589844 WLN589843:WMA589844 WVJ589843:WVW589844 B655379:O655380 IX655379:JK655380 ST655379:TG655380 ACP655379:ADC655380 AML655379:AMY655380 AWH655379:AWU655380 BGD655379:BGQ655380 BPZ655379:BQM655380 BZV655379:CAI655380 CJR655379:CKE655380 CTN655379:CUA655380 DDJ655379:DDW655380 DNF655379:DNS655380 DXB655379:DXO655380 EGX655379:EHK655380 EQT655379:ERG655380 FAP655379:FBC655380 FKL655379:FKY655380 FUH655379:FUU655380 GED655379:GEQ655380 GNZ655379:GOM655380 GXV655379:GYI655380 HHR655379:HIE655380 HRN655379:HSA655380 IBJ655379:IBW655380 ILF655379:ILS655380 IVB655379:IVO655380 JEX655379:JFK655380 JOT655379:JPG655380 JYP655379:JZC655380 KIL655379:KIY655380 KSH655379:KSU655380 LCD655379:LCQ655380 LLZ655379:LMM655380 LVV655379:LWI655380 MFR655379:MGE655380 MPN655379:MQA655380 MZJ655379:MZW655380 NJF655379:NJS655380 NTB655379:NTO655380 OCX655379:ODK655380 OMT655379:ONG655380 OWP655379:OXC655380 PGL655379:PGY655380 PQH655379:PQU655380 QAD655379:QAQ655380 QJZ655379:QKM655380 QTV655379:QUI655380 RDR655379:REE655380 RNN655379:ROA655380 RXJ655379:RXW655380 SHF655379:SHS655380 SRB655379:SRO655380 TAX655379:TBK655380 TKT655379:TLG655380 TUP655379:TVC655380 UEL655379:UEY655380 UOH655379:UOU655380 UYD655379:UYQ655380 VHZ655379:VIM655380 VRV655379:VSI655380 WBR655379:WCE655380 WLN655379:WMA655380 WVJ655379:WVW655380 B720915:O720916 IX720915:JK720916 ST720915:TG720916 ACP720915:ADC720916 AML720915:AMY720916 AWH720915:AWU720916 BGD720915:BGQ720916 BPZ720915:BQM720916 BZV720915:CAI720916 CJR720915:CKE720916 CTN720915:CUA720916 DDJ720915:DDW720916 DNF720915:DNS720916 DXB720915:DXO720916 EGX720915:EHK720916 EQT720915:ERG720916 FAP720915:FBC720916 FKL720915:FKY720916 FUH720915:FUU720916 GED720915:GEQ720916 GNZ720915:GOM720916 GXV720915:GYI720916 HHR720915:HIE720916 HRN720915:HSA720916 IBJ720915:IBW720916 ILF720915:ILS720916 IVB720915:IVO720916 JEX720915:JFK720916 JOT720915:JPG720916 JYP720915:JZC720916 KIL720915:KIY720916 KSH720915:KSU720916 LCD720915:LCQ720916 LLZ720915:LMM720916 LVV720915:LWI720916 MFR720915:MGE720916 MPN720915:MQA720916 MZJ720915:MZW720916 NJF720915:NJS720916 NTB720915:NTO720916 OCX720915:ODK720916 OMT720915:ONG720916 OWP720915:OXC720916 PGL720915:PGY720916 PQH720915:PQU720916 QAD720915:QAQ720916 QJZ720915:QKM720916 QTV720915:QUI720916 RDR720915:REE720916 RNN720915:ROA720916 RXJ720915:RXW720916 SHF720915:SHS720916 SRB720915:SRO720916 TAX720915:TBK720916 TKT720915:TLG720916 TUP720915:TVC720916 UEL720915:UEY720916 UOH720915:UOU720916 UYD720915:UYQ720916 VHZ720915:VIM720916 VRV720915:VSI720916 WBR720915:WCE720916 WLN720915:WMA720916 WVJ720915:WVW720916 B786451:O786452 IX786451:JK786452 ST786451:TG786452 ACP786451:ADC786452 AML786451:AMY786452 AWH786451:AWU786452 BGD786451:BGQ786452 BPZ786451:BQM786452 BZV786451:CAI786452 CJR786451:CKE786452 CTN786451:CUA786452 DDJ786451:DDW786452 DNF786451:DNS786452 DXB786451:DXO786452 EGX786451:EHK786452 EQT786451:ERG786452 FAP786451:FBC786452 FKL786451:FKY786452 FUH786451:FUU786452 GED786451:GEQ786452 GNZ786451:GOM786452 GXV786451:GYI786452 HHR786451:HIE786452 HRN786451:HSA786452 IBJ786451:IBW786452 ILF786451:ILS786452 IVB786451:IVO786452 JEX786451:JFK786452 JOT786451:JPG786452 JYP786451:JZC786452 KIL786451:KIY786452 KSH786451:KSU786452 LCD786451:LCQ786452 LLZ786451:LMM786452 LVV786451:LWI786452 MFR786451:MGE786452 MPN786451:MQA786452 MZJ786451:MZW786452 NJF786451:NJS786452 NTB786451:NTO786452 OCX786451:ODK786452 OMT786451:ONG786452 OWP786451:OXC786452 PGL786451:PGY786452 PQH786451:PQU786452 QAD786451:QAQ786452 QJZ786451:QKM786452 QTV786451:QUI786452 RDR786451:REE786452 RNN786451:ROA786452 RXJ786451:RXW786452 SHF786451:SHS786452 SRB786451:SRO786452 TAX786451:TBK786452 TKT786451:TLG786452 TUP786451:TVC786452 UEL786451:UEY786452 UOH786451:UOU786452 UYD786451:UYQ786452 VHZ786451:VIM786452 VRV786451:VSI786452 WBR786451:WCE786452 WLN786451:WMA786452 WVJ786451:WVW786452 B851987:O851988 IX851987:JK851988 ST851987:TG851988 ACP851987:ADC851988 AML851987:AMY851988 AWH851987:AWU851988 BGD851987:BGQ851988 BPZ851987:BQM851988 BZV851987:CAI851988 CJR851987:CKE851988 CTN851987:CUA851988 DDJ851987:DDW851988 DNF851987:DNS851988 DXB851987:DXO851988 EGX851987:EHK851988 EQT851987:ERG851988 FAP851987:FBC851988 FKL851987:FKY851988 FUH851987:FUU851988 GED851987:GEQ851988 GNZ851987:GOM851988 GXV851987:GYI851988 HHR851987:HIE851988 HRN851987:HSA851988 IBJ851987:IBW851988 ILF851987:ILS851988 IVB851987:IVO851988 JEX851987:JFK851988 JOT851987:JPG851988 JYP851987:JZC851988 KIL851987:KIY851988 KSH851987:KSU851988 LCD851987:LCQ851988 LLZ851987:LMM851988 LVV851987:LWI851988 MFR851987:MGE851988 MPN851987:MQA851988 MZJ851987:MZW851988 NJF851987:NJS851988 NTB851987:NTO851988 OCX851987:ODK851988 OMT851987:ONG851988 OWP851987:OXC851988 PGL851987:PGY851988 PQH851987:PQU851988 QAD851987:QAQ851988 QJZ851987:QKM851988 QTV851987:QUI851988 RDR851987:REE851988 RNN851987:ROA851988 RXJ851987:RXW851988 SHF851987:SHS851988 SRB851987:SRO851988 TAX851987:TBK851988 TKT851987:TLG851988 TUP851987:TVC851988 UEL851987:UEY851988 UOH851987:UOU851988 UYD851987:UYQ851988 VHZ851987:VIM851988 VRV851987:VSI851988 WBR851987:WCE851988 WLN851987:WMA851988 WVJ851987:WVW851988 B917523:O917524 IX917523:JK917524 ST917523:TG917524 ACP917523:ADC917524 AML917523:AMY917524 AWH917523:AWU917524 BGD917523:BGQ917524 BPZ917523:BQM917524 BZV917523:CAI917524 CJR917523:CKE917524 CTN917523:CUA917524 DDJ917523:DDW917524 DNF917523:DNS917524 DXB917523:DXO917524 EGX917523:EHK917524 EQT917523:ERG917524 FAP917523:FBC917524 FKL917523:FKY917524 FUH917523:FUU917524 GED917523:GEQ917524 GNZ917523:GOM917524 GXV917523:GYI917524 HHR917523:HIE917524 HRN917523:HSA917524 IBJ917523:IBW917524 ILF917523:ILS917524 IVB917523:IVO917524 JEX917523:JFK917524 JOT917523:JPG917524 JYP917523:JZC917524 KIL917523:KIY917524 KSH917523:KSU917524 LCD917523:LCQ917524 LLZ917523:LMM917524 LVV917523:LWI917524 MFR917523:MGE917524 MPN917523:MQA917524 MZJ917523:MZW917524 NJF917523:NJS917524 NTB917523:NTO917524 OCX917523:ODK917524 OMT917523:ONG917524 OWP917523:OXC917524 PGL917523:PGY917524 PQH917523:PQU917524 QAD917523:QAQ917524 QJZ917523:QKM917524 QTV917523:QUI917524 RDR917523:REE917524 RNN917523:ROA917524 RXJ917523:RXW917524 SHF917523:SHS917524 SRB917523:SRO917524 TAX917523:TBK917524 TKT917523:TLG917524 TUP917523:TVC917524 UEL917523:UEY917524 UOH917523:UOU917524 UYD917523:UYQ917524 VHZ917523:VIM917524 VRV917523:VSI917524 WBR917523:WCE917524 WLN917523:WMA917524 WVJ917523:WVW917524 B983059:O983060 IX983059:JK983060 ST983059:TG983060 ACP983059:ADC983060 AML983059:AMY983060 AWH983059:AWU983060 BGD983059:BGQ983060 BPZ983059:BQM983060 BZV983059:CAI983060 CJR983059:CKE983060 CTN983059:CUA983060 DDJ983059:DDW983060 DNF983059:DNS983060 DXB983059:DXO983060 EGX983059:EHK983060 EQT983059:ERG983060 FAP983059:FBC983060 FKL983059:FKY983060 FUH983059:FUU983060 GED983059:GEQ983060 GNZ983059:GOM983060 GXV983059:GYI983060 HHR983059:HIE983060 HRN983059:HSA983060 IBJ983059:IBW983060 ILF983059:ILS983060 IVB983059:IVO983060 JEX983059:JFK983060 JOT983059:JPG983060 JYP983059:JZC983060 KIL983059:KIY983060 KSH983059:KSU983060 LCD983059:LCQ983060 LLZ983059:LMM983060 LVV983059:LWI983060 MFR983059:MGE983060 MPN983059:MQA983060 MZJ983059:MZW983060 NJF983059:NJS983060 NTB983059:NTO983060 OCX983059:ODK983060 OMT983059:ONG983060 OWP983059:OXC983060 PGL983059:PGY983060 PQH983059:PQU983060 QAD983059:QAQ983060 QJZ983059:QKM983060 QTV983059:QUI983060 RDR983059:REE983060 RNN983059:ROA983060 RXJ983059:RXW983060 SHF983059:SHS983060 SRB983059:SRO983060 TAX983059:TBK983060 TKT983059:TLG983060 TUP983059:TVC983060 UEL983059:UEY983060 UOH983059:UOU983060 UYD983059:UYQ983060 VHZ983059:VIM983060 VRV983059:VSI983060 WBR983059:WCE983060 WLN983059:WMA983060 WVJ983059:WVW983060 B65542:O65543 IX65542:JK65543 ST65542:TG65543 ACP65542:ADC65543 AML65542:AMY65543 AWH65542:AWU65543 BGD65542:BGQ65543 BPZ65542:BQM65543 BZV65542:CAI65543 CJR65542:CKE65543 CTN65542:CUA65543 DDJ65542:DDW65543 DNF65542:DNS65543 DXB65542:DXO65543 EGX65542:EHK65543 EQT65542:ERG65543 FAP65542:FBC65543 FKL65542:FKY65543 FUH65542:FUU65543 GED65542:GEQ65543 GNZ65542:GOM65543 GXV65542:GYI65543 HHR65542:HIE65543 HRN65542:HSA65543 IBJ65542:IBW65543 ILF65542:ILS65543 IVB65542:IVO65543 JEX65542:JFK65543 JOT65542:JPG65543 JYP65542:JZC65543 KIL65542:KIY65543 KSH65542:KSU65543 LCD65542:LCQ65543 LLZ65542:LMM65543 LVV65542:LWI65543 MFR65542:MGE65543 MPN65542:MQA65543 MZJ65542:MZW65543 NJF65542:NJS65543 NTB65542:NTO65543 OCX65542:ODK65543 OMT65542:ONG65543 OWP65542:OXC65543 PGL65542:PGY65543 PQH65542:PQU65543 QAD65542:QAQ65543 QJZ65542:QKM65543 QTV65542:QUI65543 RDR65542:REE65543 RNN65542:ROA65543 RXJ65542:RXW65543 SHF65542:SHS65543 SRB65542:SRO65543 TAX65542:TBK65543 TKT65542:TLG65543 TUP65542:TVC65543 UEL65542:UEY65543 UOH65542:UOU65543 UYD65542:UYQ65543 VHZ65542:VIM65543 VRV65542:VSI65543 WBR65542:WCE65543 WLN65542:WMA65543 WVJ65542:WVW65543 B131078:O131079 IX131078:JK131079 ST131078:TG131079 ACP131078:ADC131079 AML131078:AMY131079 AWH131078:AWU131079 BGD131078:BGQ131079 BPZ131078:BQM131079 BZV131078:CAI131079 CJR131078:CKE131079 CTN131078:CUA131079 DDJ131078:DDW131079 DNF131078:DNS131079 DXB131078:DXO131079 EGX131078:EHK131079 EQT131078:ERG131079 FAP131078:FBC131079 FKL131078:FKY131079 FUH131078:FUU131079 GED131078:GEQ131079 GNZ131078:GOM131079 GXV131078:GYI131079 HHR131078:HIE131079 HRN131078:HSA131079 IBJ131078:IBW131079 ILF131078:ILS131079 IVB131078:IVO131079 JEX131078:JFK131079 JOT131078:JPG131079 JYP131078:JZC131079 KIL131078:KIY131079 KSH131078:KSU131079 LCD131078:LCQ131079 LLZ131078:LMM131079 LVV131078:LWI131079 MFR131078:MGE131079 MPN131078:MQA131079 MZJ131078:MZW131079 NJF131078:NJS131079 NTB131078:NTO131079 OCX131078:ODK131079 OMT131078:ONG131079 OWP131078:OXC131079 PGL131078:PGY131079 PQH131078:PQU131079 QAD131078:QAQ131079 QJZ131078:QKM131079 QTV131078:QUI131079 RDR131078:REE131079 RNN131078:ROA131079 RXJ131078:RXW131079 SHF131078:SHS131079 SRB131078:SRO131079 TAX131078:TBK131079 TKT131078:TLG131079 TUP131078:TVC131079 UEL131078:UEY131079 UOH131078:UOU131079 UYD131078:UYQ131079 VHZ131078:VIM131079 VRV131078:VSI131079 WBR131078:WCE131079 WLN131078:WMA131079 WVJ131078:WVW131079 B196614:O196615 IX196614:JK196615 ST196614:TG196615 ACP196614:ADC196615 AML196614:AMY196615 AWH196614:AWU196615 BGD196614:BGQ196615 BPZ196614:BQM196615 BZV196614:CAI196615 CJR196614:CKE196615 CTN196614:CUA196615 DDJ196614:DDW196615 DNF196614:DNS196615 DXB196614:DXO196615 EGX196614:EHK196615 EQT196614:ERG196615 FAP196614:FBC196615 FKL196614:FKY196615 FUH196614:FUU196615 GED196614:GEQ196615 GNZ196614:GOM196615 GXV196614:GYI196615 HHR196614:HIE196615 HRN196614:HSA196615 IBJ196614:IBW196615 ILF196614:ILS196615 IVB196614:IVO196615 JEX196614:JFK196615 JOT196614:JPG196615 JYP196614:JZC196615 KIL196614:KIY196615 KSH196614:KSU196615 LCD196614:LCQ196615 LLZ196614:LMM196615 LVV196614:LWI196615 MFR196614:MGE196615 MPN196614:MQA196615 MZJ196614:MZW196615 NJF196614:NJS196615 NTB196614:NTO196615 OCX196614:ODK196615 OMT196614:ONG196615 OWP196614:OXC196615 PGL196614:PGY196615 PQH196614:PQU196615 QAD196614:QAQ196615 QJZ196614:QKM196615 QTV196614:QUI196615 RDR196614:REE196615 RNN196614:ROA196615 RXJ196614:RXW196615 SHF196614:SHS196615 SRB196614:SRO196615 TAX196614:TBK196615 TKT196614:TLG196615 TUP196614:TVC196615 UEL196614:UEY196615 UOH196614:UOU196615 UYD196614:UYQ196615 VHZ196614:VIM196615 VRV196614:VSI196615 WBR196614:WCE196615 WLN196614:WMA196615 WVJ196614:WVW196615 B262150:O262151 IX262150:JK262151 ST262150:TG262151 ACP262150:ADC262151 AML262150:AMY262151 AWH262150:AWU262151 BGD262150:BGQ262151 BPZ262150:BQM262151 BZV262150:CAI262151 CJR262150:CKE262151 CTN262150:CUA262151 DDJ262150:DDW262151 DNF262150:DNS262151 DXB262150:DXO262151 EGX262150:EHK262151 EQT262150:ERG262151 FAP262150:FBC262151 FKL262150:FKY262151 FUH262150:FUU262151 GED262150:GEQ262151 GNZ262150:GOM262151 GXV262150:GYI262151 HHR262150:HIE262151 HRN262150:HSA262151 IBJ262150:IBW262151 ILF262150:ILS262151 IVB262150:IVO262151 JEX262150:JFK262151 JOT262150:JPG262151 JYP262150:JZC262151 KIL262150:KIY262151 KSH262150:KSU262151 LCD262150:LCQ262151 LLZ262150:LMM262151 LVV262150:LWI262151 MFR262150:MGE262151 MPN262150:MQA262151 MZJ262150:MZW262151 NJF262150:NJS262151 NTB262150:NTO262151 OCX262150:ODK262151 OMT262150:ONG262151 OWP262150:OXC262151 PGL262150:PGY262151 PQH262150:PQU262151 QAD262150:QAQ262151 QJZ262150:QKM262151 QTV262150:QUI262151 RDR262150:REE262151 RNN262150:ROA262151 RXJ262150:RXW262151 SHF262150:SHS262151 SRB262150:SRO262151 TAX262150:TBK262151 TKT262150:TLG262151 TUP262150:TVC262151 UEL262150:UEY262151 UOH262150:UOU262151 UYD262150:UYQ262151 VHZ262150:VIM262151 VRV262150:VSI262151 WBR262150:WCE262151 WLN262150:WMA262151 WVJ262150:WVW262151 B327686:O327687 IX327686:JK327687 ST327686:TG327687 ACP327686:ADC327687 AML327686:AMY327687 AWH327686:AWU327687 BGD327686:BGQ327687 BPZ327686:BQM327687 BZV327686:CAI327687 CJR327686:CKE327687 CTN327686:CUA327687 DDJ327686:DDW327687 DNF327686:DNS327687 DXB327686:DXO327687 EGX327686:EHK327687 EQT327686:ERG327687 FAP327686:FBC327687 FKL327686:FKY327687 FUH327686:FUU327687 GED327686:GEQ327687 GNZ327686:GOM327687 GXV327686:GYI327687 HHR327686:HIE327687 HRN327686:HSA327687 IBJ327686:IBW327687 ILF327686:ILS327687 IVB327686:IVO327687 JEX327686:JFK327687 JOT327686:JPG327687 JYP327686:JZC327687 KIL327686:KIY327687 KSH327686:KSU327687 LCD327686:LCQ327687 LLZ327686:LMM327687 LVV327686:LWI327687 MFR327686:MGE327687 MPN327686:MQA327687 MZJ327686:MZW327687 NJF327686:NJS327687 NTB327686:NTO327687 OCX327686:ODK327687 OMT327686:ONG327687 OWP327686:OXC327687 PGL327686:PGY327687 PQH327686:PQU327687 QAD327686:QAQ327687 QJZ327686:QKM327687 QTV327686:QUI327687 RDR327686:REE327687 RNN327686:ROA327687 RXJ327686:RXW327687 SHF327686:SHS327687 SRB327686:SRO327687 TAX327686:TBK327687 TKT327686:TLG327687 TUP327686:TVC327687 UEL327686:UEY327687 UOH327686:UOU327687 UYD327686:UYQ327687 VHZ327686:VIM327687 VRV327686:VSI327687 WBR327686:WCE327687 WLN327686:WMA327687 WVJ327686:WVW327687 B393222:O393223 IX393222:JK393223 ST393222:TG393223 ACP393222:ADC393223 AML393222:AMY393223 AWH393222:AWU393223 BGD393222:BGQ393223 BPZ393222:BQM393223 BZV393222:CAI393223 CJR393222:CKE393223 CTN393222:CUA393223 DDJ393222:DDW393223 DNF393222:DNS393223 DXB393222:DXO393223 EGX393222:EHK393223 EQT393222:ERG393223 FAP393222:FBC393223 FKL393222:FKY393223 FUH393222:FUU393223 GED393222:GEQ393223 GNZ393222:GOM393223 GXV393222:GYI393223 HHR393222:HIE393223 HRN393222:HSA393223 IBJ393222:IBW393223 ILF393222:ILS393223 IVB393222:IVO393223 JEX393222:JFK393223 JOT393222:JPG393223 JYP393222:JZC393223 KIL393222:KIY393223 KSH393222:KSU393223 LCD393222:LCQ393223 LLZ393222:LMM393223 LVV393222:LWI393223 MFR393222:MGE393223 MPN393222:MQA393223 MZJ393222:MZW393223 NJF393222:NJS393223 NTB393222:NTO393223 OCX393222:ODK393223 OMT393222:ONG393223 OWP393222:OXC393223 PGL393222:PGY393223 PQH393222:PQU393223 QAD393222:QAQ393223 QJZ393222:QKM393223 QTV393222:QUI393223 RDR393222:REE393223 RNN393222:ROA393223 RXJ393222:RXW393223 SHF393222:SHS393223 SRB393222:SRO393223 TAX393222:TBK393223 TKT393222:TLG393223 TUP393222:TVC393223 UEL393222:UEY393223 UOH393222:UOU393223 UYD393222:UYQ393223 VHZ393222:VIM393223 VRV393222:VSI393223 WBR393222:WCE393223 WLN393222:WMA393223 WVJ393222:WVW393223 B458758:O458759 IX458758:JK458759 ST458758:TG458759 ACP458758:ADC458759 AML458758:AMY458759 AWH458758:AWU458759 BGD458758:BGQ458759 BPZ458758:BQM458759 BZV458758:CAI458759 CJR458758:CKE458759 CTN458758:CUA458759 DDJ458758:DDW458759 DNF458758:DNS458759 DXB458758:DXO458759 EGX458758:EHK458759 EQT458758:ERG458759 FAP458758:FBC458759 FKL458758:FKY458759 FUH458758:FUU458759 GED458758:GEQ458759 GNZ458758:GOM458759 GXV458758:GYI458759 HHR458758:HIE458759 HRN458758:HSA458759 IBJ458758:IBW458759 ILF458758:ILS458759 IVB458758:IVO458759 JEX458758:JFK458759 JOT458758:JPG458759 JYP458758:JZC458759 KIL458758:KIY458759 KSH458758:KSU458759 LCD458758:LCQ458759 LLZ458758:LMM458759 LVV458758:LWI458759 MFR458758:MGE458759 MPN458758:MQA458759 MZJ458758:MZW458759 NJF458758:NJS458759 NTB458758:NTO458759 OCX458758:ODK458759 OMT458758:ONG458759 OWP458758:OXC458759 PGL458758:PGY458759 PQH458758:PQU458759 QAD458758:QAQ458759 QJZ458758:QKM458759 QTV458758:QUI458759 RDR458758:REE458759 RNN458758:ROA458759 RXJ458758:RXW458759 SHF458758:SHS458759 SRB458758:SRO458759 TAX458758:TBK458759 TKT458758:TLG458759 TUP458758:TVC458759 UEL458758:UEY458759 UOH458758:UOU458759 UYD458758:UYQ458759 VHZ458758:VIM458759 VRV458758:VSI458759 WBR458758:WCE458759 WLN458758:WMA458759 WVJ458758:WVW458759 B524294:O524295 IX524294:JK524295 ST524294:TG524295 ACP524294:ADC524295 AML524294:AMY524295 AWH524294:AWU524295 BGD524294:BGQ524295 BPZ524294:BQM524295 BZV524294:CAI524295 CJR524294:CKE524295 CTN524294:CUA524295 DDJ524294:DDW524295 DNF524294:DNS524295 DXB524294:DXO524295 EGX524294:EHK524295 EQT524294:ERG524295 FAP524294:FBC524295 FKL524294:FKY524295 FUH524294:FUU524295 GED524294:GEQ524295 GNZ524294:GOM524295 GXV524294:GYI524295 HHR524294:HIE524295 HRN524294:HSA524295 IBJ524294:IBW524295 ILF524294:ILS524295 IVB524294:IVO524295 JEX524294:JFK524295 JOT524294:JPG524295 JYP524294:JZC524295 KIL524294:KIY524295 KSH524294:KSU524295 LCD524294:LCQ524295 LLZ524294:LMM524295 LVV524294:LWI524295 MFR524294:MGE524295 MPN524294:MQA524295 MZJ524294:MZW524295 NJF524294:NJS524295 NTB524294:NTO524295 OCX524294:ODK524295 OMT524294:ONG524295 OWP524294:OXC524295 PGL524294:PGY524295 PQH524294:PQU524295 QAD524294:QAQ524295 QJZ524294:QKM524295 QTV524294:QUI524295 RDR524294:REE524295 RNN524294:ROA524295 RXJ524294:RXW524295 SHF524294:SHS524295 SRB524294:SRO524295 TAX524294:TBK524295 TKT524294:TLG524295 TUP524294:TVC524295 UEL524294:UEY524295 UOH524294:UOU524295 UYD524294:UYQ524295 VHZ524294:VIM524295 VRV524294:VSI524295 WBR524294:WCE524295 WLN524294:WMA524295 WVJ524294:WVW524295 B589830:O589831 IX589830:JK589831 ST589830:TG589831 ACP589830:ADC589831 AML589830:AMY589831 AWH589830:AWU589831 BGD589830:BGQ589831 BPZ589830:BQM589831 BZV589830:CAI589831 CJR589830:CKE589831 CTN589830:CUA589831 DDJ589830:DDW589831 DNF589830:DNS589831 DXB589830:DXO589831 EGX589830:EHK589831 EQT589830:ERG589831 FAP589830:FBC589831 FKL589830:FKY589831 FUH589830:FUU589831 GED589830:GEQ589831 GNZ589830:GOM589831 GXV589830:GYI589831 HHR589830:HIE589831 HRN589830:HSA589831 IBJ589830:IBW589831 ILF589830:ILS589831 IVB589830:IVO589831 JEX589830:JFK589831 JOT589830:JPG589831 JYP589830:JZC589831 KIL589830:KIY589831 KSH589830:KSU589831 LCD589830:LCQ589831 LLZ589830:LMM589831 LVV589830:LWI589831 MFR589830:MGE589831 MPN589830:MQA589831 MZJ589830:MZW589831 NJF589830:NJS589831 NTB589830:NTO589831 OCX589830:ODK589831 OMT589830:ONG589831 OWP589830:OXC589831 PGL589830:PGY589831 PQH589830:PQU589831 QAD589830:QAQ589831 QJZ589830:QKM589831 QTV589830:QUI589831 RDR589830:REE589831 RNN589830:ROA589831 RXJ589830:RXW589831 SHF589830:SHS589831 SRB589830:SRO589831 TAX589830:TBK589831 TKT589830:TLG589831 TUP589830:TVC589831 UEL589830:UEY589831 UOH589830:UOU589831 UYD589830:UYQ589831 VHZ589830:VIM589831 VRV589830:VSI589831 WBR589830:WCE589831 WLN589830:WMA589831 WVJ589830:WVW589831 B655366:O655367 IX655366:JK655367 ST655366:TG655367 ACP655366:ADC655367 AML655366:AMY655367 AWH655366:AWU655367 BGD655366:BGQ655367 BPZ655366:BQM655367 BZV655366:CAI655367 CJR655366:CKE655367 CTN655366:CUA655367 DDJ655366:DDW655367 DNF655366:DNS655367 DXB655366:DXO655367 EGX655366:EHK655367 EQT655366:ERG655367 FAP655366:FBC655367 FKL655366:FKY655367 FUH655366:FUU655367 GED655366:GEQ655367 GNZ655366:GOM655367 GXV655366:GYI655367 HHR655366:HIE655367 HRN655366:HSA655367 IBJ655366:IBW655367 ILF655366:ILS655367 IVB655366:IVO655367 JEX655366:JFK655367 JOT655366:JPG655367 JYP655366:JZC655367 KIL655366:KIY655367 KSH655366:KSU655367 LCD655366:LCQ655367 LLZ655366:LMM655367 LVV655366:LWI655367 MFR655366:MGE655367 MPN655366:MQA655367 MZJ655366:MZW655367 NJF655366:NJS655367 NTB655366:NTO655367 OCX655366:ODK655367 OMT655366:ONG655367 OWP655366:OXC655367 PGL655366:PGY655367 PQH655366:PQU655367 QAD655366:QAQ655367 QJZ655366:QKM655367 QTV655366:QUI655367 RDR655366:REE655367 RNN655366:ROA655367 RXJ655366:RXW655367 SHF655366:SHS655367 SRB655366:SRO655367 TAX655366:TBK655367 TKT655366:TLG655367 TUP655366:TVC655367 UEL655366:UEY655367 UOH655366:UOU655367 UYD655366:UYQ655367 VHZ655366:VIM655367 VRV655366:VSI655367 WBR655366:WCE655367 WLN655366:WMA655367 WVJ655366:WVW655367 B720902:O720903 IX720902:JK720903 ST720902:TG720903 ACP720902:ADC720903 AML720902:AMY720903 AWH720902:AWU720903 BGD720902:BGQ720903 BPZ720902:BQM720903 BZV720902:CAI720903 CJR720902:CKE720903 CTN720902:CUA720903 DDJ720902:DDW720903 DNF720902:DNS720903 DXB720902:DXO720903 EGX720902:EHK720903 EQT720902:ERG720903 FAP720902:FBC720903 FKL720902:FKY720903 FUH720902:FUU720903 GED720902:GEQ720903 GNZ720902:GOM720903 GXV720902:GYI720903 HHR720902:HIE720903 HRN720902:HSA720903 IBJ720902:IBW720903 ILF720902:ILS720903 IVB720902:IVO720903 JEX720902:JFK720903 JOT720902:JPG720903 JYP720902:JZC720903 KIL720902:KIY720903 KSH720902:KSU720903 LCD720902:LCQ720903 LLZ720902:LMM720903 LVV720902:LWI720903 MFR720902:MGE720903 MPN720902:MQA720903 MZJ720902:MZW720903 NJF720902:NJS720903 NTB720902:NTO720903 OCX720902:ODK720903 OMT720902:ONG720903 OWP720902:OXC720903 PGL720902:PGY720903 PQH720902:PQU720903 QAD720902:QAQ720903 QJZ720902:QKM720903 QTV720902:QUI720903 RDR720902:REE720903 RNN720902:ROA720903 RXJ720902:RXW720903 SHF720902:SHS720903 SRB720902:SRO720903 TAX720902:TBK720903 TKT720902:TLG720903 TUP720902:TVC720903 UEL720902:UEY720903 UOH720902:UOU720903 UYD720902:UYQ720903 VHZ720902:VIM720903 VRV720902:VSI720903 WBR720902:WCE720903 WLN720902:WMA720903 WVJ720902:WVW720903 B786438:O786439 IX786438:JK786439 ST786438:TG786439 ACP786438:ADC786439 AML786438:AMY786439 AWH786438:AWU786439 BGD786438:BGQ786439 BPZ786438:BQM786439 BZV786438:CAI786439 CJR786438:CKE786439 CTN786438:CUA786439 DDJ786438:DDW786439 DNF786438:DNS786439 DXB786438:DXO786439 EGX786438:EHK786439 EQT786438:ERG786439 FAP786438:FBC786439 FKL786438:FKY786439 FUH786438:FUU786439 GED786438:GEQ786439 GNZ786438:GOM786439 GXV786438:GYI786439 HHR786438:HIE786439 HRN786438:HSA786439 IBJ786438:IBW786439 ILF786438:ILS786439 IVB786438:IVO786439 JEX786438:JFK786439 JOT786438:JPG786439 JYP786438:JZC786439 KIL786438:KIY786439 KSH786438:KSU786439 LCD786438:LCQ786439 LLZ786438:LMM786439 LVV786438:LWI786439 MFR786438:MGE786439 MPN786438:MQA786439 MZJ786438:MZW786439 NJF786438:NJS786439 NTB786438:NTO786439 OCX786438:ODK786439 OMT786438:ONG786439 OWP786438:OXC786439 PGL786438:PGY786439 PQH786438:PQU786439 QAD786438:QAQ786439 QJZ786438:QKM786439 QTV786438:QUI786439 RDR786438:REE786439 RNN786438:ROA786439 RXJ786438:RXW786439 SHF786438:SHS786439 SRB786438:SRO786439 TAX786438:TBK786439 TKT786438:TLG786439 TUP786438:TVC786439 UEL786438:UEY786439 UOH786438:UOU786439 UYD786438:UYQ786439 VHZ786438:VIM786439 VRV786438:VSI786439 WBR786438:WCE786439 WLN786438:WMA786439 WVJ786438:WVW786439 B851974:O851975 IX851974:JK851975 ST851974:TG851975 ACP851974:ADC851975 AML851974:AMY851975 AWH851974:AWU851975 BGD851974:BGQ851975 BPZ851974:BQM851975 BZV851974:CAI851975 CJR851974:CKE851975 CTN851974:CUA851975 DDJ851974:DDW851975 DNF851974:DNS851975 DXB851974:DXO851975 EGX851974:EHK851975 EQT851974:ERG851975 FAP851974:FBC851975 FKL851974:FKY851975 FUH851974:FUU851975 GED851974:GEQ851975 GNZ851974:GOM851975 GXV851974:GYI851975 HHR851974:HIE851975 HRN851974:HSA851975 IBJ851974:IBW851975 ILF851974:ILS851975 IVB851974:IVO851975 JEX851974:JFK851975 JOT851974:JPG851975 JYP851974:JZC851975 KIL851974:KIY851975 KSH851974:KSU851975 LCD851974:LCQ851975 LLZ851974:LMM851975 LVV851974:LWI851975 MFR851974:MGE851975 MPN851974:MQA851975 MZJ851974:MZW851975 NJF851974:NJS851975 NTB851974:NTO851975 OCX851974:ODK851975 OMT851974:ONG851975 OWP851974:OXC851975 PGL851974:PGY851975 PQH851974:PQU851975 QAD851974:QAQ851975 QJZ851974:QKM851975 QTV851974:QUI851975 RDR851974:REE851975 RNN851974:ROA851975 RXJ851974:RXW851975 SHF851974:SHS851975 SRB851974:SRO851975 TAX851974:TBK851975 TKT851974:TLG851975 TUP851974:TVC851975 UEL851974:UEY851975 UOH851974:UOU851975 UYD851974:UYQ851975 VHZ851974:VIM851975 VRV851974:VSI851975 WBR851974:WCE851975 WLN851974:WMA851975 WVJ851974:WVW851975 B917510:O917511 IX917510:JK917511 ST917510:TG917511 ACP917510:ADC917511 AML917510:AMY917511 AWH917510:AWU917511 BGD917510:BGQ917511 BPZ917510:BQM917511 BZV917510:CAI917511 CJR917510:CKE917511 CTN917510:CUA917511 DDJ917510:DDW917511 DNF917510:DNS917511 DXB917510:DXO917511 EGX917510:EHK917511 EQT917510:ERG917511 FAP917510:FBC917511 FKL917510:FKY917511 FUH917510:FUU917511 GED917510:GEQ917511 GNZ917510:GOM917511 GXV917510:GYI917511 HHR917510:HIE917511 HRN917510:HSA917511 IBJ917510:IBW917511 ILF917510:ILS917511 IVB917510:IVO917511 JEX917510:JFK917511 JOT917510:JPG917511 JYP917510:JZC917511 KIL917510:KIY917511 KSH917510:KSU917511 LCD917510:LCQ917511 LLZ917510:LMM917511 LVV917510:LWI917511 MFR917510:MGE917511 MPN917510:MQA917511 MZJ917510:MZW917511 NJF917510:NJS917511 NTB917510:NTO917511 OCX917510:ODK917511 OMT917510:ONG917511 OWP917510:OXC917511 PGL917510:PGY917511 PQH917510:PQU917511 QAD917510:QAQ917511 QJZ917510:QKM917511 QTV917510:QUI917511 RDR917510:REE917511 RNN917510:ROA917511 RXJ917510:RXW917511 SHF917510:SHS917511 SRB917510:SRO917511 TAX917510:TBK917511 TKT917510:TLG917511 TUP917510:TVC917511 UEL917510:UEY917511 UOH917510:UOU917511 UYD917510:UYQ917511 VHZ917510:VIM917511 VRV917510:VSI917511 WBR917510:WCE917511 WLN917510:WMA917511 WVJ917510:WVW917511 B983046:O983047 IX983046:JK983047 ST983046:TG983047 ACP983046:ADC983047 AML983046:AMY983047 AWH983046:AWU983047 BGD983046:BGQ983047 BPZ983046:BQM983047 BZV983046:CAI983047 CJR983046:CKE983047 CTN983046:CUA983047 DDJ983046:DDW983047 DNF983046:DNS983047 DXB983046:DXO983047 EGX983046:EHK983047 EQT983046:ERG983047 FAP983046:FBC983047 FKL983046:FKY983047 FUH983046:FUU983047 GED983046:GEQ983047 GNZ983046:GOM983047 GXV983046:GYI983047 HHR983046:HIE983047 HRN983046:HSA983047 IBJ983046:IBW983047 ILF983046:ILS983047 IVB983046:IVO983047 JEX983046:JFK983047 JOT983046:JPG983047 JYP983046:JZC983047 KIL983046:KIY983047 KSH983046:KSU983047 LCD983046:LCQ983047 LLZ983046:LMM983047 LVV983046:LWI983047 MFR983046:MGE983047 MPN983046:MQA983047 MZJ983046:MZW983047 NJF983046:NJS983047 NTB983046:NTO983047 OCX983046:ODK983047 OMT983046:ONG983047 OWP983046:OXC983047 PGL983046:PGY983047 PQH983046:PQU983047 QAD983046:QAQ983047 QJZ983046:QKM983047 QTV983046:QUI983047 RDR983046:REE983047 RNN983046:ROA983047 RXJ983046:RXW983047 SHF983046:SHS983047 SRB983046:SRO983047 TAX983046:TBK983047 TKT983046:TLG983047 TUP983046:TVC983047 UEL983046:UEY983047 UOH983046:UOU983047 UYD983046:UYQ983047 VHZ983046:VIM983047 VRV983046:VSI983047 WBR983046:WCE983047 WLN983046:WMA983047 WVJ983046:WVW983047 B65552:D65553 IX65552:IZ65553 ST65552:SV65553 ACP65552:ACR65553 AML65552:AMN65553 AWH65552:AWJ65553 BGD65552:BGF65553 BPZ65552:BQB65553 BZV65552:BZX65553 CJR65552:CJT65553 CTN65552:CTP65553 DDJ65552:DDL65553 DNF65552:DNH65553 DXB65552:DXD65553 EGX65552:EGZ65553 EQT65552:EQV65553 FAP65552:FAR65553 FKL65552:FKN65553 FUH65552:FUJ65553 GED65552:GEF65553 GNZ65552:GOB65553 GXV65552:GXX65553 HHR65552:HHT65553 HRN65552:HRP65553 IBJ65552:IBL65553 ILF65552:ILH65553 IVB65552:IVD65553 JEX65552:JEZ65553 JOT65552:JOV65553 JYP65552:JYR65553 KIL65552:KIN65553 KSH65552:KSJ65553 LCD65552:LCF65553 LLZ65552:LMB65553 LVV65552:LVX65553 MFR65552:MFT65553 MPN65552:MPP65553 MZJ65552:MZL65553 NJF65552:NJH65553 NTB65552:NTD65553 OCX65552:OCZ65553 OMT65552:OMV65553 OWP65552:OWR65553 PGL65552:PGN65553 PQH65552:PQJ65553 QAD65552:QAF65553 QJZ65552:QKB65553 QTV65552:QTX65553 RDR65552:RDT65553 RNN65552:RNP65553 RXJ65552:RXL65553 SHF65552:SHH65553 SRB65552:SRD65553 TAX65552:TAZ65553 TKT65552:TKV65553 TUP65552:TUR65553 UEL65552:UEN65553 UOH65552:UOJ65553 UYD65552:UYF65553 VHZ65552:VIB65553 VRV65552:VRX65553 WBR65552:WBT65553 WLN65552:WLP65553 WVJ65552:WVL65553 B131088:D131089 IX131088:IZ131089 ST131088:SV131089 ACP131088:ACR131089 AML131088:AMN131089 AWH131088:AWJ131089 BGD131088:BGF131089 BPZ131088:BQB131089 BZV131088:BZX131089 CJR131088:CJT131089 CTN131088:CTP131089 DDJ131088:DDL131089 DNF131088:DNH131089 DXB131088:DXD131089 EGX131088:EGZ131089 EQT131088:EQV131089 FAP131088:FAR131089 FKL131088:FKN131089 FUH131088:FUJ131089 GED131088:GEF131089 GNZ131088:GOB131089 GXV131088:GXX131089 HHR131088:HHT131089 HRN131088:HRP131089 IBJ131088:IBL131089 ILF131088:ILH131089 IVB131088:IVD131089 JEX131088:JEZ131089 JOT131088:JOV131089 JYP131088:JYR131089 KIL131088:KIN131089 KSH131088:KSJ131089 LCD131088:LCF131089 LLZ131088:LMB131089 LVV131088:LVX131089 MFR131088:MFT131089 MPN131088:MPP131089 MZJ131088:MZL131089 NJF131088:NJH131089 NTB131088:NTD131089 OCX131088:OCZ131089 OMT131088:OMV131089 OWP131088:OWR131089 PGL131088:PGN131089 PQH131088:PQJ131089 QAD131088:QAF131089 QJZ131088:QKB131089 QTV131088:QTX131089 RDR131088:RDT131089 RNN131088:RNP131089 RXJ131088:RXL131089 SHF131088:SHH131089 SRB131088:SRD131089 TAX131088:TAZ131089 TKT131088:TKV131089 TUP131088:TUR131089 UEL131088:UEN131089 UOH131088:UOJ131089 UYD131088:UYF131089 VHZ131088:VIB131089 VRV131088:VRX131089 WBR131088:WBT131089 WLN131088:WLP131089 WVJ131088:WVL131089 B196624:D196625 IX196624:IZ196625 ST196624:SV196625 ACP196624:ACR196625 AML196624:AMN196625 AWH196624:AWJ196625 BGD196624:BGF196625 BPZ196624:BQB196625 BZV196624:BZX196625 CJR196624:CJT196625 CTN196624:CTP196625 DDJ196624:DDL196625 DNF196624:DNH196625 DXB196624:DXD196625 EGX196624:EGZ196625 EQT196624:EQV196625 FAP196624:FAR196625 FKL196624:FKN196625 FUH196624:FUJ196625 GED196624:GEF196625 GNZ196624:GOB196625 GXV196624:GXX196625 HHR196624:HHT196625 HRN196624:HRP196625 IBJ196624:IBL196625 ILF196624:ILH196625 IVB196624:IVD196625 JEX196624:JEZ196625 JOT196624:JOV196625 JYP196624:JYR196625 KIL196624:KIN196625 KSH196624:KSJ196625 LCD196624:LCF196625 LLZ196624:LMB196625 LVV196624:LVX196625 MFR196624:MFT196625 MPN196624:MPP196625 MZJ196624:MZL196625 NJF196624:NJH196625 NTB196624:NTD196625 OCX196624:OCZ196625 OMT196624:OMV196625 OWP196624:OWR196625 PGL196624:PGN196625 PQH196624:PQJ196625 QAD196624:QAF196625 QJZ196624:QKB196625 QTV196624:QTX196625 RDR196624:RDT196625 RNN196624:RNP196625 RXJ196624:RXL196625 SHF196624:SHH196625 SRB196624:SRD196625 TAX196624:TAZ196625 TKT196624:TKV196625 TUP196624:TUR196625 UEL196624:UEN196625 UOH196624:UOJ196625 UYD196624:UYF196625 VHZ196624:VIB196625 VRV196624:VRX196625 WBR196624:WBT196625 WLN196624:WLP196625 WVJ196624:WVL196625 B262160:D262161 IX262160:IZ262161 ST262160:SV262161 ACP262160:ACR262161 AML262160:AMN262161 AWH262160:AWJ262161 BGD262160:BGF262161 BPZ262160:BQB262161 BZV262160:BZX262161 CJR262160:CJT262161 CTN262160:CTP262161 DDJ262160:DDL262161 DNF262160:DNH262161 DXB262160:DXD262161 EGX262160:EGZ262161 EQT262160:EQV262161 FAP262160:FAR262161 FKL262160:FKN262161 FUH262160:FUJ262161 GED262160:GEF262161 GNZ262160:GOB262161 GXV262160:GXX262161 HHR262160:HHT262161 HRN262160:HRP262161 IBJ262160:IBL262161 ILF262160:ILH262161 IVB262160:IVD262161 JEX262160:JEZ262161 JOT262160:JOV262161 JYP262160:JYR262161 KIL262160:KIN262161 KSH262160:KSJ262161 LCD262160:LCF262161 LLZ262160:LMB262161 LVV262160:LVX262161 MFR262160:MFT262161 MPN262160:MPP262161 MZJ262160:MZL262161 NJF262160:NJH262161 NTB262160:NTD262161 OCX262160:OCZ262161 OMT262160:OMV262161 OWP262160:OWR262161 PGL262160:PGN262161 PQH262160:PQJ262161 QAD262160:QAF262161 QJZ262160:QKB262161 QTV262160:QTX262161 RDR262160:RDT262161 RNN262160:RNP262161 RXJ262160:RXL262161 SHF262160:SHH262161 SRB262160:SRD262161 TAX262160:TAZ262161 TKT262160:TKV262161 TUP262160:TUR262161 UEL262160:UEN262161 UOH262160:UOJ262161 UYD262160:UYF262161 VHZ262160:VIB262161 VRV262160:VRX262161 WBR262160:WBT262161 WLN262160:WLP262161 WVJ262160:WVL262161 B327696:D327697 IX327696:IZ327697 ST327696:SV327697 ACP327696:ACR327697 AML327696:AMN327697 AWH327696:AWJ327697 BGD327696:BGF327697 BPZ327696:BQB327697 BZV327696:BZX327697 CJR327696:CJT327697 CTN327696:CTP327697 DDJ327696:DDL327697 DNF327696:DNH327697 DXB327696:DXD327697 EGX327696:EGZ327697 EQT327696:EQV327697 FAP327696:FAR327697 FKL327696:FKN327697 FUH327696:FUJ327697 GED327696:GEF327697 GNZ327696:GOB327697 GXV327696:GXX327697 HHR327696:HHT327697 HRN327696:HRP327697 IBJ327696:IBL327697 ILF327696:ILH327697 IVB327696:IVD327697 JEX327696:JEZ327697 JOT327696:JOV327697 JYP327696:JYR327697 KIL327696:KIN327697 KSH327696:KSJ327697 LCD327696:LCF327697 LLZ327696:LMB327697 LVV327696:LVX327697 MFR327696:MFT327697 MPN327696:MPP327697 MZJ327696:MZL327697 NJF327696:NJH327697 NTB327696:NTD327697 OCX327696:OCZ327697 OMT327696:OMV327697 OWP327696:OWR327697 PGL327696:PGN327697 PQH327696:PQJ327697 QAD327696:QAF327697 QJZ327696:QKB327697 QTV327696:QTX327697 RDR327696:RDT327697 RNN327696:RNP327697 RXJ327696:RXL327697 SHF327696:SHH327697 SRB327696:SRD327697 TAX327696:TAZ327697 TKT327696:TKV327697 TUP327696:TUR327697 UEL327696:UEN327697 UOH327696:UOJ327697 UYD327696:UYF327697 VHZ327696:VIB327697 VRV327696:VRX327697 WBR327696:WBT327697 WLN327696:WLP327697 WVJ327696:WVL327697 B393232:D393233 IX393232:IZ393233 ST393232:SV393233 ACP393232:ACR393233 AML393232:AMN393233 AWH393232:AWJ393233 BGD393232:BGF393233 BPZ393232:BQB393233 BZV393232:BZX393233 CJR393232:CJT393233 CTN393232:CTP393233 DDJ393232:DDL393233 DNF393232:DNH393233 DXB393232:DXD393233 EGX393232:EGZ393233 EQT393232:EQV393233 FAP393232:FAR393233 FKL393232:FKN393233 FUH393232:FUJ393233 GED393232:GEF393233 GNZ393232:GOB393233 GXV393232:GXX393233 HHR393232:HHT393233 HRN393232:HRP393233 IBJ393232:IBL393233 ILF393232:ILH393233 IVB393232:IVD393233 JEX393232:JEZ393233 JOT393232:JOV393233 JYP393232:JYR393233 KIL393232:KIN393233 KSH393232:KSJ393233 LCD393232:LCF393233 LLZ393232:LMB393233 LVV393232:LVX393233 MFR393232:MFT393233 MPN393232:MPP393233 MZJ393232:MZL393233 NJF393232:NJH393233 NTB393232:NTD393233 OCX393232:OCZ393233 OMT393232:OMV393233 OWP393232:OWR393233 PGL393232:PGN393233 PQH393232:PQJ393233 QAD393232:QAF393233 QJZ393232:QKB393233 QTV393232:QTX393233 RDR393232:RDT393233 RNN393232:RNP393233 RXJ393232:RXL393233 SHF393232:SHH393233 SRB393232:SRD393233 TAX393232:TAZ393233 TKT393232:TKV393233 TUP393232:TUR393233 UEL393232:UEN393233 UOH393232:UOJ393233 UYD393232:UYF393233 VHZ393232:VIB393233 VRV393232:VRX393233 WBR393232:WBT393233 WLN393232:WLP393233 WVJ393232:WVL393233 B458768:D458769 IX458768:IZ458769 ST458768:SV458769 ACP458768:ACR458769 AML458768:AMN458769 AWH458768:AWJ458769 BGD458768:BGF458769 BPZ458768:BQB458769 BZV458768:BZX458769 CJR458768:CJT458769 CTN458768:CTP458769 DDJ458768:DDL458769 DNF458768:DNH458769 DXB458768:DXD458769 EGX458768:EGZ458769 EQT458768:EQV458769 FAP458768:FAR458769 FKL458768:FKN458769 FUH458768:FUJ458769 GED458768:GEF458769 GNZ458768:GOB458769 GXV458768:GXX458769 HHR458768:HHT458769 HRN458768:HRP458769 IBJ458768:IBL458769 ILF458768:ILH458769 IVB458768:IVD458769 JEX458768:JEZ458769 JOT458768:JOV458769 JYP458768:JYR458769 KIL458768:KIN458769 KSH458768:KSJ458769 LCD458768:LCF458769 LLZ458768:LMB458769 LVV458768:LVX458769 MFR458768:MFT458769 MPN458768:MPP458769 MZJ458768:MZL458769 NJF458768:NJH458769 NTB458768:NTD458769 OCX458768:OCZ458769 OMT458768:OMV458769 OWP458768:OWR458769 PGL458768:PGN458769 PQH458768:PQJ458769 QAD458768:QAF458769 QJZ458768:QKB458769 QTV458768:QTX458769 RDR458768:RDT458769 RNN458768:RNP458769 RXJ458768:RXL458769 SHF458768:SHH458769 SRB458768:SRD458769 TAX458768:TAZ458769 TKT458768:TKV458769 TUP458768:TUR458769 UEL458768:UEN458769 UOH458768:UOJ458769 UYD458768:UYF458769 VHZ458768:VIB458769 VRV458768:VRX458769 WBR458768:WBT458769 WLN458768:WLP458769 WVJ458768:WVL458769 B524304:D524305 IX524304:IZ524305 ST524304:SV524305 ACP524304:ACR524305 AML524304:AMN524305 AWH524304:AWJ524305 BGD524304:BGF524305 BPZ524304:BQB524305 BZV524304:BZX524305 CJR524304:CJT524305 CTN524304:CTP524305 DDJ524304:DDL524305 DNF524304:DNH524305 DXB524304:DXD524305 EGX524304:EGZ524305 EQT524304:EQV524305 FAP524304:FAR524305 FKL524304:FKN524305 FUH524304:FUJ524305 GED524304:GEF524305 GNZ524304:GOB524305 GXV524304:GXX524305 HHR524304:HHT524305 HRN524304:HRP524305 IBJ524304:IBL524305 ILF524304:ILH524305 IVB524304:IVD524305 JEX524304:JEZ524305 JOT524304:JOV524305 JYP524304:JYR524305 KIL524304:KIN524305 KSH524304:KSJ524305 LCD524304:LCF524305 LLZ524304:LMB524305 LVV524304:LVX524305 MFR524304:MFT524305 MPN524304:MPP524305 MZJ524304:MZL524305 NJF524304:NJH524305 NTB524304:NTD524305 OCX524304:OCZ524305 OMT524304:OMV524305 OWP524304:OWR524305 PGL524304:PGN524305 PQH524304:PQJ524305 QAD524304:QAF524305 QJZ524304:QKB524305 QTV524304:QTX524305 RDR524304:RDT524305 RNN524304:RNP524305 RXJ524304:RXL524305 SHF524304:SHH524305 SRB524304:SRD524305 TAX524304:TAZ524305 TKT524304:TKV524305 TUP524304:TUR524305 UEL524304:UEN524305 UOH524304:UOJ524305 UYD524304:UYF524305 VHZ524304:VIB524305 VRV524304:VRX524305 WBR524304:WBT524305 WLN524304:WLP524305 WVJ524304:WVL524305 B589840:D589841 IX589840:IZ589841 ST589840:SV589841 ACP589840:ACR589841 AML589840:AMN589841 AWH589840:AWJ589841 BGD589840:BGF589841 BPZ589840:BQB589841 BZV589840:BZX589841 CJR589840:CJT589841 CTN589840:CTP589841 DDJ589840:DDL589841 DNF589840:DNH589841 DXB589840:DXD589841 EGX589840:EGZ589841 EQT589840:EQV589841 FAP589840:FAR589841 FKL589840:FKN589841 FUH589840:FUJ589841 GED589840:GEF589841 GNZ589840:GOB589841 GXV589840:GXX589841 HHR589840:HHT589841 HRN589840:HRP589841 IBJ589840:IBL589841 ILF589840:ILH589841 IVB589840:IVD589841 JEX589840:JEZ589841 JOT589840:JOV589841 JYP589840:JYR589841 KIL589840:KIN589841 KSH589840:KSJ589841 LCD589840:LCF589841 LLZ589840:LMB589841 LVV589840:LVX589841 MFR589840:MFT589841 MPN589840:MPP589841 MZJ589840:MZL589841 NJF589840:NJH589841 NTB589840:NTD589841 OCX589840:OCZ589841 OMT589840:OMV589841 OWP589840:OWR589841 PGL589840:PGN589841 PQH589840:PQJ589841 QAD589840:QAF589841 QJZ589840:QKB589841 QTV589840:QTX589841 RDR589840:RDT589841 RNN589840:RNP589841 RXJ589840:RXL589841 SHF589840:SHH589841 SRB589840:SRD589841 TAX589840:TAZ589841 TKT589840:TKV589841 TUP589840:TUR589841 UEL589840:UEN589841 UOH589840:UOJ589841 UYD589840:UYF589841 VHZ589840:VIB589841 VRV589840:VRX589841 WBR589840:WBT589841 WLN589840:WLP589841 WVJ589840:WVL589841 B655376:D655377 IX655376:IZ655377 ST655376:SV655377 ACP655376:ACR655377 AML655376:AMN655377 AWH655376:AWJ655377 BGD655376:BGF655377 BPZ655376:BQB655377 BZV655376:BZX655377 CJR655376:CJT655377 CTN655376:CTP655377 DDJ655376:DDL655377 DNF655376:DNH655377 DXB655376:DXD655377 EGX655376:EGZ655377 EQT655376:EQV655377 FAP655376:FAR655377 FKL655376:FKN655377 FUH655376:FUJ655377 GED655376:GEF655377 GNZ655376:GOB655377 GXV655376:GXX655377 HHR655376:HHT655377 HRN655376:HRP655377 IBJ655376:IBL655377 ILF655376:ILH655377 IVB655376:IVD655377 JEX655376:JEZ655377 JOT655376:JOV655377 JYP655376:JYR655377 KIL655376:KIN655377 KSH655376:KSJ655377 LCD655376:LCF655377 LLZ655376:LMB655377 LVV655376:LVX655377 MFR655376:MFT655377 MPN655376:MPP655377 MZJ655376:MZL655377 NJF655376:NJH655377 NTB655376:NTD655377 OCX655376:OCZ655377 OMT655376:OMV655377 OWP655376:OWR655377 PGL655376:PGN655377 PQH655376:PQJ655377 QAD655376:QAF655377 QJZ655376:QKB655377 QTV655376:QTX655377 RDR655376:RDT655377 RNN655376:RNP655377 RXJ655376:RXL655377 SHF655376:SHH655377 SRB655376:SRD655377 TAX655376:TAZ655377 TKT655376:TKV655377 TUP655376:TUR655377 UEL655376:UEN655377 UOH655376:UOJ655377 UYD655376:UYF655377 VHZ655376:VIB655377 VRV655376:VRX655377 WBR655376:WBT655377 WLN655376:WLP655377 WVJ655376:WVL655377 B720912:D720913 IX720912:IZ720913 ST720912:SV720913 ACP720912:ACR720913 AML720912:AMN720913 AWH720912:AWJ720913 BGD720912:BGF720913 BPZ720912:BQB720913 BZV720912:BZX720913 CJR720912:CJT720913 CTN720912:CTP720913 DDJ720912:DDL720913 DNF720912:DNH720913 DXB720912:DXD720913 EGX720912:EGZ720913 EQT720912:EQV720913 FAP720912:FAR720913 FKL720912:FKN720913 FUH720912:FUJ720913 GED720912:GEF720913 GNZ720912:GOB720913 GXV720912:GXX720913 HHR720912:HHT720913 HRN720912:HRP720913 IBJ720912:IBL720913 ILF720912:ILH720913 IVB720912:IVD720913 JEX720912:JEZ720913 JOT720912:JOV720913 JYP720912:JYR720913 KIL720912:KIN720913 KSH720912:KSJ720913 LCD720912:LCF720913 LLZ720912:LMB720913 LVV720912:LVX720913 MFR720912:MFT720913 MPN720912:MPP720913 MZJ720912:MZL720913 NJF720912:NJH720913 NTB720912:NTD720913 OCX720912:OCZ720913 OMT720912:OMV720913 OWP720912:OWR720913 PGL720912:PGN720913 PQH720912:PQJ720913 QAD720912:QAF720913 QJZ720912:QKB720913 QTV720912:QTX720913 RDR720912:RDT720913 RNN720912:RNP720913 RXJ720912:RXL720913 SHF720912:SHH720913 SRB720912:SRD720913 TAX720912:TAZ720913 TKT720912:TKV720913 TUP720912:TUR720913 UEL720912:UEN720913 UOH720912:UOJ720913 UYD720912:UYF720913 VHZ720912:VIB720913 VRV720912:VRX720913 WBR720912:WBT720913 WLN720912:WLP720913 WVJ720912:WVL720913 B786448:D786449 IX786448:IZ786449 ST786448:SV786449 ACP786448:ACR786449 AML786448:AMN786449 AWH786448:AWJ786449 BGD786448:BGF786449 BPZ786448:BQB786449 BZV786448:BZX786449 CJR786448:CJT786449 CTN786448:CTP786449 DDJ786448:DDL786449 DNF786448:DNH786449 DXB786448:DXD786449 EGX786448:EGZ786449 EQT786448:EQV786449 FAP786448:FAR786449 FKL786448:FKN786449 FUH786448:FUJ786449 GED786448:GEF786449 GNZ786448:GOB786449 GXV786448:GXX786449 HHR786448:HHT786449 HRN786448:HRP786449 IBJ786448:IBL786449 ILF786448:ILH786449 IVB786448:IVD786449 JEX786448:JEZ786449 JOT786448:JOV786449 JYP786448:JYR786449 KIL786448:KIN786449 KSH786448:KSJ786449 LCD786448:LCF786449 LLZ786448:LMB786449 LVV786448:LVX786449 MFR786448:MFT786449 MPN786448:MPP786449 MZJ786448:MZL786449 NJF786448:NJH786449 NTB786448:NTD786449 OCX786448:OCZ786449 OMT786448:OMV786449 OWP786448:OWR786449 PGL786448:PGN786449 PQH786448:PQJ786449 QAD786448:QAF786449 QJZ786448:QKB786449 QTV786448:QTX786449 RDR786448:RDT786449 RNN786448:RNP786449 RXJ786448:RXL786449 SHF786448:SHH786449 SRB786448:SRD786449 TAX786448:TAZ786449 TKT786448:TKV786449 TUP786448:TUR786449 UEL786448:UEN786449 UOH786448:UOJ786449 UYD786448:UYF786449 VHZ786448:VIB786449 VRV786448:VRX786449 WBR786448:WBT786449 WLN786448:WLP786449 WVJ786448:WVL786449 B851984:D851985 IX851984:IZ851985 ST851984:SV851985 ACP851984:ACR851985 AML851984:AMN851985 AWH851984:AWJ851985 BGD851984:BGF851985 BPZ851984:BQB851985 BZV851984:BZX851985 CJR851984:CJT851985 CTN851984:CTP851985 DDJ851984:DDL851985 DNF851984:DNH851985 DXB851984:DXD851985 EGX851984:EGZ851985 EQT851984:EQV851985 FAP851984:FAR851985 FKL851984:FKN851985 FUH851984:FUJ851985 GED851984:GEF851985 GNZ851984:GOB851985 GXV851984:GXX851985 HHR851984:HHT851985 HRN851984:HRP851985 IBJ851984:IBL851985 ILF851984:ILH851985 IVB851984:IVD851985 JEX851984:JEZ851985 JOT851984:JOV851985 JYP851984:JYR851985 KIL851984:KIN851985 KSH851984:KSJ851985 LCD851984:LCF851985 LLZ851984:LMB851985 LVV851984:LVX851985 MFR851984:MFT851985 MPN851984:MPP851985 MZJ851984:MZL851985 NJF851984:NJH851985 NTB851984:NTD851985 OCX851984:OCZ851985 OMT851984:OMV851985 OWP851984:OWR851985 PGL851984:PGN851985 PQH851984:PQJ851985 QAD851984:QAF851985 QJZ851984:QKB851985 QTV851984:QTX851985 RDR851984:RDT851985 RNN851984:RNP851985 RXJ851984:RXL851985 SHF851984:SHH851985 SRB851984:SRD851985 TAX851984:TAZ851985 TKT851984:TKV851985 TUP851984:TUR851985 UEL851984:UEN851985 UOH851984:UOJ851985 UYD851984:UYF851985 VHZ851984:VIB851985 VRV851984:VRX851985 WBR851984:WBT851985 WLN851984:WLP851985 WVJ851984:WVL851985 B917520:D917521 IX917520:IZ917521 ST917520:SV917521 ACP917520:ACR917521 AML917520:AMN917521 AWH917520:AWJ917521 BGD917520:BGF917521 BPZ917520:BQB917521 BZV917520:BZX917521 CJR917520:CJT917521 CTN917520:CTP917521 DDJ917520:DDL917521 DNF917520:DNH917521 DXB917520:DXD917521 EGX917520:EGZ917521 EQT917520:EQV917521 FAP917520:FAR917521 FKL917520:FKN917521 FUH917520:FUJ917521 GED917520:GEF917521 GNZ917520:GOB917521 GXV917520:GXX917521 HHR917520:HHT917521 HRN917520:HRP917521 IBJ917520:IBL917521 ILF917520:ILH917521 IVB917520:IVD917521 JEX917520:JEZ917521 JOT917520:JOV917521 JYP917520:JYR917521 KIL917520:KIN917521 KSH917520:KSJ917521 LCD917520:LCF917521 LLZ917520:LMB917521 LVV917520:LVX917521 MFR917520:MFT917521 MPN917520:MPP917521 MZJ917520:MZL917521 NJF917520:NJH917521 NTB917520:NTD917521 OCX917520:OCZ917521 OMT917520:OMV917521 OWP917520:OWR917521 PGL917520:PGN917521 PQH917520:PQJ917521 QAD917520:QAF917521 QJZ917520:QKB917521 QTV917520:QTX917521 RDR917520:RDT917521 RNN917520:RNP917521 RXJ917520:RXL917521 SHF917520:SHH917521 SRB917520:SRD917521 TAX917520:TAZ917521 TKT917520:TKV917521 TUP917520:TUR917521 UEL917520:UEN917521 UOH917520:UOJ917521 UYD917520:UYF917521 VHZ917520:VIB917521 VRV917520:VRX917521 WBR917520:WBT917521 WLN917520:WLP917521 WVJ917520:WVL917521 B983056:D983057 IX983056:IZ983057 ST983056:SV983057 ACP983056:ACR983057 AML983056:AMN983057 AWH983056:AWJ983057 BGD983056:BGF983057 BPZ983056:BQB983057 BZV983056:BZX983057 CJR983056:CJT983057 CTN983056:CTP983057 DDJ983056:DDL983057 DNF983056:DNH983057 DXB983056:DXD983057 EGX983056:EGZ983057 EQT983056:EQV983057 FAP983056:FAR983057 FKL983056:FKN983057 FUH983056:FUJ983057 GED983056:GEF983057 GNZ983056:GOB983057 GXV983056:GXX983057 HHR983056:HHT983057 HRN983056:HRP983057 IBJ983056:IBL983057 ILF983056:ILH983057 IVB983056:IVD983057 JEX983056:JEZ983057 JOT983056:JOV983057 JYP983056:JYR983057 KIL983056:KIN983057 KSH983056:KSJ983057 LCD983056:LCF983057 LLZ983056:LMB983057 LVV983056:LVX983057 MFR983056:MFT983057 MPN983056:MPP983057 MZJ983056:MZL983057 NJF983056:NJH983057 NTB983056:NTD983057 OCX983056:OCZ983057 OMT983056:OMV983057 OWP983056:OWR983057 PGL983056:PGN983057 PQH983056:PQJ983057 QAD983056:QAF983057 QJZ983056:QKB983057 QTV983056:QTX983057 RDR983056:RDT983057 RNN983056:RNP983057 RXJ983056:RXL983057 SHF983056:SHH983057 SRB983056:SRD983057 TAX983056:TAZ983057 TKT983056:TKV983057 TUP983056:TUR983057 UEL983056:UEN983057 UOH983056:UOJ983057 UYD983056:UYF983057 VHZ983056:VIB983057 VRV983056:VRX983057 WBR983056:WBT983057 WLN983056:WLP983057 WVJ983056:WVL983057 B65550:D65550 IX65550:IZ65550 ST65550:SV65550 ACP65550:ACR65550 AML65550:AMN65550 AWH65550:AWJ65550 BGD65550:BGF65550 BPZ65550:BQB65550 BZV65550:BZX65550 CJR65550:CJT65550 CTN65550:CTP65550 DDJ65550:DDL65550 DNF65550:DNH65550 DXB65550:DXD65550 EGX65550:EGZ65550 EQT65550:EQV65550 FAP65550:FAR65550 FKL65550:FKN65550 FUH65550:FUJ65550 GED65550:GEF65550 GNZ65550:GOB65550 GXV65550:GXX65550 HHR65550:HHT65550 HRN65550:HRP65550 IBJ65550:IBL65550 ILF65550:ILH65550 IVB65550:IVD65550 JEX65550:JEZ65550 JOT65550:JOV65550 JYP65550:JYR65550 KIL65550:KIN65550 KSH65550:KSJ65550 LCD65550:LCF65550 LLZ65550:LMB65550 LVV65550:LVX65550 MFR65550:MFT65550 MPN65550:MPP65550 MZJ65550:MZL65550 NJF65550:NJH65550 NTB65550:NTD65550 OCX65550:OCZ65550 OMT65550:OMV65550 OWP65550:OWR65550 PGL65550:PGN65550 PQH65550:PQJ65550 QAD65550:QAF65550 QJZ65550:QKB65550 QTV65550:QTX65550 RDR65550:RDT65550 RNN65550:RNP65550 RXJ65550:RXL65550 SHF65550:SHH65550 SRB65550:SRD65550 TAX65550:TAZ65550 TKT65550:TKV65550 TUP65550:TUR65550 UEL65550:UEN65550 UOH65550:UOJ65550 UYD65550:UYF65550 VHZ65550:VIB65550 VRV65550:VRX65550 WBR65550:WBT65550 WLN65550:WLP65550 WVJ65550:WVL65550 B131086:D131086 IX131086:IZ131086 ST131086:SV131086 ACP131086:ACR131086 AML131086:AMN131086 AWH131086:AWJ131086 BGD131086:BGF131086 BPZ131086:BQB131086 BZV131086:BZX131086 CJR131086:CJT131086 CTN131086:CTP131086 DDJ131086:DDL131086 DNF131086:DNH131086 DXB131086:DXD131086 EGX131086:EGZ131086 EQT131086:EQV131086 FAP131086:FAR131086 FKL131086:FKN131086 FUH131086:FUJ131086 GED131086:GEF131086 GNZ131086:GOB131086 GXV131086:GXX131086 HHR131086:HHT131086 HRN131086:HRP131086 IBJ131086:IBL131086 ILF131086:ILH131086 IVB131086:IVD131086 JEX131086:JEZ131086 JOT131086:JOV131086 JYP131086:JYR131086 KIL131086:KIN131086 KSH131086:KSJ131086 LCD131086:LCF131086 LLZ131086:LMB131086 LVV131086:LVX131086 MFR131086:MFT131086 MPN131086:MPP131086 MZJ131086:MZL131086 NJF131086:NJH131086 NTB131086:NTD131086 OCX131086:OCZ131086 OMT131086:OMV131086 OWP131086:OWR131086 PGL131086:PGN131086 PQH131086:PQJ131086 QAD131086:QAF131086 QJZ131086:QKB131086 QTV131086:QTX131086 RDR131086:RDT131086 RNN131086:RNP131086 RXJ131086:RXL131086 SHF131086:SHH131086 SRB131086:SRD131086 TAX131086:TAZ131086 TKT131086:TKV131086 TUP131086:TUR131086 UEL131086:UEN131086 UOH131086:UOJ131086 UYD131086:UYF131086 VHZ131086:VIB131086 VRV131086:VRX131086 WBR131086:WBT131086 WLN131086:WLP131086 WVJ131086:WVL131086 B196622:D196622 IX196622:IZ196622 ST196622:SV196622 ACP196622:ACR196622 AML196622:AMN196622 AWH196622:AWJ196622 BGD196622:BGF196622 BPZ196622:BQB196622 BZV196622:BZX196622 CJR196622:CJT196622 CTN196622:CTP196622 DDJ196622:DDL196622 DNF196622:DNH196622 DXB196622:DXD196622 EGX196622:EGZ196622 EQT196622:EQV196622 FAP196622:FAR196622 FKL196622:FKN196622 FUH196622:FUJ196622 GED196622:GEF196622 GNZ196622:GOB196622 GXV196622:GXX196622 HHR196622:HHT196622 HRN196622:HRP196622 IBJ196622:IBL196622 ILF196622:ILH196622 IVB196622:IVD196622 JEX196622:JEZ196622 JOT196622:JOV196622 JYP196622:JYR196622 KIL196622:KIN196622 KSH196622:KSJ196622 LCD196622:LCF196622 LLZ196622:LMB196622 LVV196622:LVX196622 MFR196622:MFT196622 MPN196622:MPP196622 MZJ196622:MZL196622 NJF196622:NJH196622 NTB196622:NTD196622 OCX196622:OCZ196622 OMT196622:OMV196622 OWP196622:OWR196622 PGL196622:PGN196622 PQH196622:PQJ196622 QAD196622:QAF196622 QJZ196622:QKB196622 QTV196622:QTX196622 RDR196622:RDT196622 RNN196622:RNP196622 RXJ196622:RXL196622 SHF196622:SHH196622 SRB196622:SRD196622 TAX196622:TAZ196622 TKT196622:TKV196622 TUP196622:TUR196622 UEL196622:UEN196622 UOH196622:UOJ196622 UYD196622:UYF196622 VHZ196622:VIB196622 VRV196622:VRX196622 WBR196622:WBT196622 WLN196622:WLP196622 WVJ196622:WVL196622 B262158:D262158 IX262158:IZ262158 ST262158:SV262158 ACP262158:ACR262158 AML262158:AMN262158 AWH262158:AWJ262158 BGD262158:BGF262158 BPZ262158:BQB262158 BZV262158:BZX262158 CJR262158:CJT262158 CTN262158:CTP262158 DDJ262158:DDL262158 DNF262158:DNH262158 DXB262158:DXD262158 EGX262158:EGZ262158 EQT262158:EQV262158 FAP262158:FAR262158 FKL262158:FKN262158 FUH262158:FUJ262158 GED262158:GEF262158 GNZ262158:GOB262158 GXV262158:GXX262158 HHR262158:HHT262158 HRN262158:HRP262158 IBJ262158:IBL262158 ILF262158:ILH262158 IVB262158:IVD262158 JEX262158:JEZ262158 JOT262158:JOV262158 JYP262158:JYR262158 KIL262158:KIN262158 KSH262158:KSJ262158 LCD262158:LCF262158 LLZ262158:LMB262158 LVV262158:LVX262158 MFR262158:MFT262158 MPN262158:MPP262158 MZJ262158:MZL262158 NJF262158:NJH262158 NTB262158:NTD262158 OCX262158:OCZ262158 OMT262158:OMV262158 OWP262158:OWR262158 PGL262158:PGN262158 PQH262158:PQJ262158 QAD262158:QAF262158 QJZ262158:QKB262158 QTV262158:QTX262158 RDR262158:RDT262158 RNN262158:RNP262158 RXJ262158:RXL262158 SHF262158:SHH262158 SRB262158:SRD262158 TAX262158:TAZ262158 TKT262158:TKV262158 TUP262158:TUR262158 UEL262158:UEN262158 UOH262158:UOJ262158 UYD262158:UYF262158 VHZ262158:VIB262158 VRV262158:VRX262158 WBR262158:WBT262158 WLN262158:WLP262158 WVJ262158:WVL262158 B327694:D327694 IX327694:IZ327694 ST327694:SV327694 ACP327694:ACR327694 AML327694:AMN327694 AWH327694:AWJ327694 BGD327694:BGF327694 BPZ327694:BQB327694 BZV327694:BZX327694 CJR327694:CJT327694 CTN327694:CTP327694 DDJ327694:DDL327694 DNF327694:DNH327694 DXB327694:DXD327694 EGX327694:EGZ327694 EQT327694:EQV327694 FAP327694:FAR327694 FKL327694:FKN327694 FUH327694:FUJ327694 GED327694:GEF327694 GNZ327694:GOB327694 GXV327694:GXX327694 HHR327694:HHT327694 HRN327694:HRP327694 IBJ327694:IBL327694 ILF327694:ILH327694 IVB327694:IVD327694 JEX327694:JEZ327694 JOT327694:JOV327694 JYP327694:JYR327694 KIL327694:KIN327694 KSH327694:KSJ327694 LCD327694:LCF327694 LLZ327694:LMB327694 LVV327694:LVX327694 MFR327694:MFT327694 MPN327694:MPP327694 MZJ327694:MZL327694 NJF327694:NJH327694 NTB327694:NTD327694 OCX327694:OCZ327694 OMT327694:OMV327694 OWP327694:OWR327694 PGL327694:PGN327694 PQH327694:PQJ327694 QAD327694:QAF327694 QJZ327694:QKB327694 QTV327694:QTX327694 RDR327694:RDT327694 RNN327694:RNP327694 RXJ327694:RXL327694 SHF327694:SHH327694 SRB327694:SRD327694 TAX327694:TAZ327694 TKT327694:TKV327694 TUP327694:TUR327694 UEL327694:UEN327694 UOH327694:UOJ327694 UYD327694:UYF327694 VHZ327694:VIB327694 VRV327694:VRX327694 WBR327694:WBT327694 WLN327694:WLP327694 WVJ327694:WVL327694 B393230:D393230 IX393230:IZ393230 ST393230:SV393230 ACP393230:ACR393230 AML393230:AMN393230 AWH393230:AWJ393230 BGD393230:BGF393230 BPZ393230:BQB393230 BZV393230:BZX393230 CJR393230:CJT393230 CTN393230:CTP393230 DDJ393230:DDL393230 DNF393230:DNH393230 DXB393230:DXD393230 EGX393230:EGZ393230 EQT393230:EQV393230 FAP393230:FAR393230 FKL393230:FKN393230 FUH393230:FUJ393230 GED393230:GEF393230 GNZ393230:GOB393230 GXV393230:GXX393230 HHR393230:HHT393230 HRN393230:HRP393230 IBJ393230:IBL393230 ILF393230:ILH393230 IVB393230:IVD393230 JEX393230:JEZ393230 JOT393230:JOV393230 JYP393230:JYR393230 KIL393230:KIN393230 KSH393230:KSJ393230 LCD393230:LCF393230 LLZ393230:LMB393230 LVV393230:LVX393230 MFR393230:MFT393230 MPN393230:MPP393230 MZJ393230:MZL393230 NJF393230:NJH393230 NTB393230:NTD393230 OCX393230:OCZ393230 OMT393230:OMV393230 OWP393230:OWR393230 PGL393230:PGN393230 PQH393230:PQJ393230 QAD393230:QAF393230 QJZ393230:QKB393230 QTV393230:QTX393230 RDR393230:RDT393230 RNN393230:RNP393230 RXJ393230:RXL393230 SHF393230:SHH393230 SRB393230:SRD393230 TAX393230:TAZ393230 TKT393230:TKV393230 TUP393230:TUR393230 UEL393230:UEN393230 UOH393230:UOJ393230 UYD393230:UYF393230 VHZ393230:VIB393230 VRV393230:VRX393230 WBR393230:WBT393230 WLN393230:WLP393230 WVJ393230:WVL393230 B458766:D458766 IX458766:IZ458766 ST458766:SV458766 ACP458766:ACR458766 AML458766:AMN458766 AWH458766:AWJ458766 BGD458766:BGF458766 BPZ458766:BQB458766 BZV458766:BZX458766 CJR458766:CJT458766 CTN458766:CTP458766 DDJ458766:DDL458766 DNF458766:DNH458766 DXB458766:DXD458766 EGX458766:EGZ458766 EQT458766:EQV458766 FAP458766:FAR458766 FKL458766:FKN458766 FUH458766:FUJ458766 GED458766:GEF458766 GNZ458766:GOB458766 GXV458766:GXX458766 HHR458766:HHT458766 HRN458766:HRP458766 IBJ458766:IBL458766 ILF458766:ILH458766 IVB458766:IVD458766 JEX458766:JEZ458766 JOT458766:JOV458766 JYP458766:JYR458766 KIL458766:KIN458766 KSH458766:KSJ458766 LCD458766:LCF458766 LLZ458766:LMB458766 LVV458766:LVX458766 MFR458766:MFT458766 MPN458766:MPP458766 MZJ458766:MZL458766 NJF458766:NJH458766 NTB458766:NTD458766 OCX458766:OCZ458766 OMT458766:OMV458766 OWP458766:OWR458766 PGL458766:PGN458766 PQH458766:PQJ458766 QAD458766:QAF458766 QJZ458766:QKB458766 QTV458766:QTX458766 RDR458766:RDT458766 RNN458766:RNP458766 RXJ458766:RXL458766 SHF458766:SHH458766 SRB458766:SRD458766 TAX458766:TAZ458766 TKT458766:TKV458766 TUP458766:TUR458766 UEL458766:UEN458766 UOH458766:UOJ458766 UYD458766:UYF458766 VHZ458766:VIB458766 VRV458766:VRX458766 WBR458766:WBT458766 WLN458766:WLP458766 WVJ458766:WVL458766 B524302:D524302 IX524302:IZ524302 ST524302:SV524302 ACP524302:ACR524302 AML524302:AMN524302 AWH524302:AWJ524302 BGD524302:BGF524302 BPZ524302:BQB524302 BZV524302:BZX524302 CJR524302:CJT524302 CTN524302:CTP524302 DDJ524302:DDL524302 DNF524302:DNH524302 DXB524302:DXD524302 EGX524302:EGZ524302 EQT524302:EQV524302 FAP524302:FAR524302 FKL524302:FKN524302 FUH524302:FUJ524302 GED524302:GEF524302 GNZ524302:GOB524302 GXV524302:GXX524302 HHR524302:HHT524302 HRN524302:HRP524302 IBJ524302:IBL524302 ILF524302:ILH524302 IVB524302:IVD524302 JEX524302:JEZ524302 JOT524302:JOV524302 JYP524302:JYR524302 KIL524302:KIN524302 KSH524302:KSJ524302 LCD524302:LCF524302 LLZ524302:LMB524302 LVV524302:LVX524302 MFR524302:MFT524302 MPN524302:MPP524302 MZJ524302:MZL524302 NJF524302:NJH524302 NTB524302:NTD524302 OCX524302:OCZ524302 OMT524302:OMV524302 OWP524302:OWR524302 PGL524302:PGN524302 PQH524302:PQJ524302 QAD524302:QAF524302 QJZ524302:QKB524302 QTV524302:QTX524302 RDR524302:RDT524302 RNN524302:RNP524302 RXJ524302:RXL524302 SHF524302:SHH524302 SRB524302:SRD524302 TAX524302:TAZ524302 TKT524302:TKV524302 TUP524302:TUR524302 UEL524302:UEN524302 UOH524302:UOJ524302 UYD524302:UYF524302 VHZ524302:VIB524302 VRV524302:VRX524302 WBR524302:WBT524302 WLN524302:WLP524302 WVJ524302:WVL524302 B589838:D589838 IX589838:IZ589838 ST589838:SV589838 ACP589838:ACR589838 AML589838:AMN589838 AWH589838:AWJ589838 BGD589838:BGF589838 BPZ589838:BQB589838 BZV589838:BZX589838 CJR589838:CJT589838 CTN589838:CTP589838 DDJ589838:DDL589838 DNF589838:DNH589838 DXB589838:DXD589838 EGX589838:EGZ589838 EQT589838:EQV589838 FAP589838:FAR589838 FKL589838:FKN589838 FUH589838:FUJ589838 GED589838:GEF589838 GNZ589838:GOB589838 GXV589838:GXX589838 HHR589838:HHT589838 HRN589838:HRP589838 IBJ589838:IBL589838 ILF589838:ILH589838 IVB589838:IVD589838 JEX589838:JEZ589838 JOT589838:JOV589838 JYP589838:JYR589838 KIL589838:KIN589838 KSH589838:KSJ589838 LCD589838:LCF589838 LLZ589838:LMB589838 LVV589838:LVX589838 MFR589838:MFT589838 MPN589838:MPP589838 MZJ589838:MZL589838 NJF589838:NJH589838 NTB589838:NTD589838 OCX589838:OCZ589838 OMT589838:OMV589838 OWP589838:OWR589838 PGL589838:PGN589838 PQH589838:PQJ589838 QAD589838:QAF589838 QJZ589838:QKB589838 QTV589838:QTX589838 RDR589838:RDT589838 RNN589838:RNP589838 RXJ589838:RXL589838 SHF589838:SHH589838 SRB589838:SRD589838 TAX589838:TAZ589838 TKT589838:TKV589838 TUP589838:TUR589838 UEL589838:UEN589838 UOH589838:UOJ589838 UYD589838:UYF589838 VHZ589838:VIB589838 VRV589838:VRX589838 WBR589838:WBT589838 WLN589838:WLP589838 WVJ589838:WVL589838 B655374:D655374 IX655374:IZ655374 ST655374:SV655374 ACP655374:ACR655374 AML655374:AMN655374 AWH655374:AWJ655374 BGD655374:BGF655374 BPZ655374:BQB655374 BZV655374:BZX655374 CJR655374:CJT655374 CTN655374:CTP655374 DDJ655374:DDL655374 DNF655374:DNH655374 DXB655374:DXD655374 EGX655374:EGZ655374 EQT655374:EQV655374 FAP655374:FAR655374 FKL655374:FKN655374 FUH655374:FUJ655374 GED655374:GEF655374 GNZ655374:GOB655374 GXV655374:GXX655374 HHR655374:HHT655374 HRN655374:HRP655374 IBJ655374:IBL655374 ILF655374:ILH655374 IVB655374:IVD655374 JEX655374:JEZ655374 JOT655374:JOV655374 JYP655374:JYR655374 KIL655374:KIN655374 KSH655374:KSJ655374 LCD655374:LCF655374 LLZ655374:LMB655374 LVV655374:LVX655374 MFR655374:MFT655374 MPN655374:MPP655374 MZJ655374:MZL655374 NJF655374:NJH655374 NTB655374:NTD655374 OCX655374:OCZ655374 OMT655374:OMV655374 OWP655374:OWR655374 PGL655374:PGN655374 PQH655374:PQJ655374 QAD655374:QAF655374 QJZ655374:QKB655374 QTV655374:QTX655374 RDR655374:RDT655374 RNN655374:RNP655374 RXJ655374:RXL655374 SHF655374:SHH655374 SRB655374:SRD655374 TAX655374:TAZ655374 TKT655374:TKV655374 TUP655374:TUR655374 UEL655374:UEN655374 UOH655374:UOJ655374 UYD655374:UYF655374 VHZ655374:VIB655374 VRV655374:VRX655374 WBR655374:WBT655374 WLN655374:WLP655374 WVJ655374:WVL655374 B720910:D720910 IX720910:IZ720910 ST720910:SV720910 ACP720910:ACR720910 AML720910:AMN720910 AWH720910:AWJ720910 BGD720910:BGF720910 BPZ720910:BQB720910 BZV720910:BZX720910 CJR720910:CJT720910 CTN720910:CTP720910 DDJ720910:DDL720910 DNF720910:DNH720910 DXB720910:DXD720910 EGX720910:EGZ720910 EQT720910:EQV720910 FAP720910:FAR720910 FKL720910:FKN720910 FUH720910:FUJ720910 GED720910:GEF720910 GNZ720910:GOB720910 GXV720910:GXX720910 HHR720910:HHT720910 HRN720910:HRP720910 IBJ720910:IBL720910 ILF720910:ILH720910 IVB720910:IVD720910 JEX720910:JEZ720910 JOT720910:JOV720910 JYP720910:JYR720910 KIL720910:KIN720910 KSH720910:KSJ720910 LCD720910:LCF720910 LLZ720910:LMB720910 LVV720910:LVX720910 MFR720910:MFT720910 MPN720910:MPP720910 MZJ720910:MZL720910 NJF720910:NJH720910 NTB720910:NTD720910 OCX720910:OCZ720910 OMT720910:OMV720910 OWP720910:OWR720910 PGL720910:PGN720910 PQH720910:PQJ720910 QAD720910:QAF720910 QJZ720910:QKB720910 QTV720910:QTX720910 RDR720910:RDT720910 RNN720910:RNP720910 RXJ720910:RXL720910 SHF720910:SHH720910 SRB720910:SRD720910 TAX720910:TAZ720910 TKT720910:TKV720910 TUP720910:TUR720910 UEL720910:UEN720910 UOH720910:UOJ720910 UYD720910:UYF720910 VHZ720910:VIB720910 VRV720910:VRX720910 WBR720910:WBT720910 WLN720910:WLP720910 WVJ720910:WVL720910 B786446:D786446 IX786446:IZ786446 ST786446:SV786446 ACP786446:ACR786446 AML786446:AMN786446 AWH786446:AWJ786446 BGD786446:BGF786446 BPZ786446:BQB786446 BZV786446:BZX786446 CJR786446:CJT786446 CTN786446:CTP786446 DDJ786446:DDL786446 DNF786446:DNH786446 DXB786446:DXD786446 EGX786446:EGZ786446 EQT786446:EQV786446 FAP786446:FAR786446 FKL786446:FKN786446 FUH786446:FUJ786446 GED786446:GEF786446 GNZ786446:GOB786446 GXV786446:GXX786446 HHR786446:HHT786446 HRN786446:HRP786446 IBJ786446:IBL786446 ILF786446:ILH786446 IVB786446:IVD786446 JEX786446:JEZ786446 JOT786446:JOV786446 JYP786446:JYR786446 KIL786446:KIN786446 KSH786446:KSJ786446 LCD786446:LCF786446 LLZ786446:LMB786446 LVV786446:LVX786446 MFR786446:MFT786446 MPN786446:MPP786446 MZJ786446:MZL786446 NJF786446:NJH786446 NTB786446:NTD786446 OCX786446:OCZ786446 OMT786446:OMV786446 OWP786446:OWR786446 PGL786446:PGN786446 PQH786446:PQJ786446 QAD786446:QAF786446 QJZ786446:QKB786446 QTV786446:QTX786446 RDR786446:RDT786446 RNN786446:RNP786446 RXJ786446:RXL786446 SHF786446:SHH786446 SRB786446:SRD786446 TAX786446:TAZ786446 TKT786446:TKV786446 TUP786446:TUR786446 UEL786446:UEN786446 UOH786446:UOJ786446 UYD786446:UYF786446 VHZ786446:VIB786446 VRV786446:VRX786446 WBR786446:WBT786446 WLN786446:WLP786446 WVJ786446:WVL786446 B851982:D851982 IX851982:IZ851982 ST851982:SV851982 ACP851982:ACR851982 AML851982:AMN851982 AWH851982:AWJ851982 BGD851982:BGF851982 BPZ851982:BQB851982 BZV851982:BZX851982 CJR851982:CJT851982 CTN851982:CTP851982 DDJ851982:DDL851982 DNF851982:DNH851982 DXB851982:DXD851982 EGX851982:EGZ851982 EQT851982:EQV851982 FAP851982:FAR851982 FKL851982:FKN851982 FUH851982:FUJ851982 GED851982:GEF851982 GNZ851982:GOB851982 GXV851982:GXX851982 HHR851982:HHT851982 HRN851982:HRP851982 IBJ851982:IBL851982 ILF851982:ILH851982 IVB851982:IVD851982 JEX851982:JEZ851982 JOT851982:JOV851982 JYP851982:JYR851982 KIL851982:KIN851982 KSH851982:KSJ851982 LCD851982:LCF851982 LLZ851982:LMB851982 LVV851982:LVX851982 MFR851982:MFT851982 MPN851982:MPP851982 MZJ851982:MZL851982 NJF851982:NJH851982 NTB851982:NTD851982 OCX851982:OCZ851982 OMT851982:OMV851982 OWP851982:OWR851982 PGL851982:PGN851982 PQH851982:PQJ851982 QAD851982:QAF851982 QJZ851982:QKB851982 QTV851982:QTX851982 RDR851982:RDT851982 RNN851982:RNP851982 RXJ851982:RXL851982 SHF851982:SHH851982 SRB851982:SRD851982 TAX851982:TAZ851982 TKT851982:TKV851982 TUP851982:TUR851982 UEL851982:UEN851982 UOH851982:UOJ851982 UYD851982:UYF851982 VHZ851982:VIB851982 VRV851982:VRX851982 WBR851982:WBT851982 WLN851982:WLP851982 WVJ851982:WVL851982 B917518:D917518 IX917518:IZ917518 ST917518:SV917518 ACP917518:ACR917518 AML917518:AMN917518 AWH917518:AWJ917518 BGD917518:BGF917518 BPZ917518:BQB917518 BZV917518:BZX917518 CJR917518:CJT917518 CTN917518:CTP917518 DDJ917518:DDL917518 DNF917518:DNH917518 DXB917518:DXD917518 EGX917518:EGZ917518 EQT917518:EQV917518 FAP917518:FAR917518 FKL917518:FKN917518 FUH917518:FUJ917518 GED917518:GEF917518 GNZ917518:GOB917518 GXV917518:GXX917518 HHR917518:HHT917518 HRN917518:HRP917518 IBJ917518:IBL917518 ILF917518:ILH917518 IVB917518:IVD917518 JEX917518:JEZ917518 JOT917518:JOV917518 JYP917518:JYR917518 KIL917518:KIN917518 KSH917518:KSJ917518 LCD917518:LCF917518 LLZ917518:LMB917518 LVV917518:LVX917518 MFR917518:MFT917518 MPN917518:MPP917518 MZJ917518:MZL917518 NJF917518:NJH917518 NTB917518:NTD917518 OCX917518:OCZ917518 OMT917518:OMV917518 OWP917518:OWR917518 PGL917518:PGN917518 PQH917518:PQJ917518 QAD917518:QAF917518 QJZ917518:QKB917518 QTV917518:QTX917518 RDR917518:RDT917518 RNN917518:RNP917518 RXJ917518:RXL917518 SHF917518:SHH917518 SRB917518:SRD917518 TAX917518:TAZ917518 TKT917518:TKV917518 TUP917518:TUR917518 UEL917518:UEN917518 UOH917518:UOJ917518 UYD917518:UYF917518 VHZ917518:VIB917518 VRV917518:VRX917518 WBR917518:WBT917518 WLN917518:WLP917518 WVJ917518:WVL917518 B983054:D983054 IX983054:IZ983054 ST983054:SV983054 ACP983054:ACR983054 AML983054:AMN983054 AWH983054:AWJ983054 BGD983054:BGF983054 BPZ983054:BQB983054 BZV983054:BZX983054 CJR983054:CJT983054 CTN983054:CTP983054 DDJ983054:DDL983054 DNF983054:DNH983054 DXB983054:DXD983054 EGX983054:EGZ983054 EQT983054:EQV983054 FAP983054:FAR983054 FKL983054:FKN983054 FUH983054:FUJ983054 GED983054:GEF983054 GNZ983054:GOB983054 GXV983054:GXX983054 HHR983054:HHT983054 HRN983054:HRP983054 IBJ983054:IBL983054 ILF983054:ILH983054 IVB983054:IVD983054 JEX983054:JEZ983054 JOT983054:JOV983054 JYP983054:JYR983054 KIL983054:KIN983054 KSH983054:KSJ983054 LCD983054:LCF983054 LLZ983054:LMB983054 LVV983054:LVX983054 MFR983054:MFT983054 MPN983054:MPP983054 MZJ983054:MZL983054 NJF983054:NJH983054 NTB983054:NTD983054 OCX983054:OCZ983054 OMT983054:OMV983054 OWP983054:OWR983054 PGL983054:PGN983054 PQH983054:PQJ983054 QAD983054:QAF983054 QJZ983054:QKB983054 QTV983054:QTX983054 RDR983054:RDT983054 RNN983054:RNP983054 RXJ983054:RXL983054 SHF983054:SHH983054 SRB983054:SRD983054 TAX983054:TAZ983054 TKT983054:TKV983054 TUP983054:TUR983054 UEL983054:UEN983054 UOH983054:UOJ983054 UYD983054:UYF983054 VHZ983054:VIB983054 VRV983054:VRX983054 WBR983054:WBT983054 WLN983054:WLP983054 WVJ983054:WVL983054 B11:O11 IX11:JK11 ST11:TG11 ACP11:ADC11 AML11:AMY11 AWH11:AWU11 BGD11:BGQ11 BPZ11:BQM11 BZV11:CAI11 CJR11:CKE11 CTN11:CUA11 DDJ11:DDW11 DNF11:DNS11 DXB11:DXO11 EGX11:EHK11 EQT11:ERG11 FAP11:FBC11 FKL11:FKY11 FUH11:FUU11 GED11:GEQ11 GNZ11:GOM11 GXV11:GYI11 HHR11:HIE11 HRN11:HSA11 IBJ11:IBW11 ILF11:ILS11 IVB11:IVO11 JEX11:JFK11 JOT11:JPG11 JYP11:JZC11 KIL11:KIY11 KSH11:KSU11 LCD11:LCQ11 LLZ11:LMM11 LVV11:LWI11 MFR11:MGE11 MPN11:MQA11 MZJ11:MZW11 NJF11:NJS11 NTB11:NTO11 OCX11:ODK11 OMT11:ONG11 OWP11:OXC11 PGL11:PGY11 PQH11:PQU11 QAD11:QAQ11 QJZ11:QKM11 QTV11:QUI11 RDR11:REE11 RNN11:ROA11 RXJ11:RXW11 SHF11:SHS11 SRB11:SRO11 TAX11:TBK11 TKT11:TLG11 TUP11:TVC11 UEL11:UEY11 UOH11:UOU11 UYD11:UYQ11 VHZ11:VIM11 VRV11:VSI11 WBR11:WCE11 WLN11:WMA11 WVJ11:WVW11 B13:O13 IX13:JK13 ST13:TG13 ACP13:ADC13 AML13:AMY13 AWH13:AWU13 BGD13:BGQ13 BPZ13:BQM13 BZV13:CAI13 CJR13:CKE13 CTN13:CUA13 DDJ13:DDW13 DNF13:DNS13 DXB13:DXO13 EGX13:EHK13 EQT13:ERG13 FAP13:FBC13 FKL13:FKY13 FUH13:FUU13 GED13:GEQ13 GNZ13:GOM13 GXV13:GYI13 HHR13:HIE13 HRN13:HSA13 IBJ13:IBW13 ILF13:ILS13 IVB13:IVO13 JEX13:JFK13 JOT13:JPG13 JYP13:JZC13 KIL13:KIY13 KSH13:KSU13 LCD13:LCQ13 LLZ13:LMM13 LVV13:LWI13 MFR13:MGE13 MPN13:MQA13 MZJ13:MZW13 NJF13:NJS13 NTB13:NTO13 OCX13:ODK13 OMT13:ONG13 OWP13:OXC13 PGL13:PGY13 PQH13:PQU13 QAD13:QAQ13 QJZ13:QKM13 QTV13:QUI13 RDR13:REE13 RNN13:ROA13 RXJ13:RXW13 SHF13:SHS13 SRB13:SRO13 TAX13:TBK13 TKT13:TLG13 TUP13:TVC13 UEL13:UEY13 UOH13:UOU13 UYD13:UYQ13 VHZ13:VIM13 VRV13:VSI13 WBR13:WCE13 WLN13:WMA13 WVJ13:WVW13 B21:O22 IX21:JK22 ST21:TG22 ACP21:ADC22 AML21:AMY22 AWH21:AWU22 BGD21:BGQ22 BPZ21:BQM22 BZV21:CAI22 CJR21:CKE22 CTN21:CUA22 DDJ21:DDW22 DNF21:DNS22 DXB21:DXO22 EGX21:EHK22 EQT21:ERG22 FAP21:FBC22 FKL21:FKY22 FUH21:FUU22 GED21:GEQ22 GNZ21:GOM22 GXV21:GYI22 HHR21:HIE22 HRN21:HSA22 IBJ21:IBW22 ILF21:ILS22 IVB21:IVO22 JEX21:JFK22 JOT21:JPG22 JYP21:JZC22 KIL21:KIY22 KSH21:KSU22 LCD21:LCQ22 LLZ21:LMM22 LVV21:LWI22 MFR21:MGE22 MPN21:MQA22 MZJ21:MZW22 NJF21:NJS22 NTB21:NTO22 OCX21:ODK22 OMT21:ONG22 OWP21:OXC22 PGL21:PGY22 PQH21:PQU22 QAD21:QAQ22 QJZ21:QKM22 QTV21:QUI22 RDR21:REE22 RNN21:ROA22 RXJ21:RXW22 SHF21:SHS22 SRB21:SRO22 TAX21:TBK22 TKT21:TLG22 TUP21:TVC22 UEL21:UEY22 UOH21:UOU22 UYD21:UYQ22 VHZ21:VIM22 VRV21:VSI22 WBR21:WCE22 WLN21:WMA22 WVJ21:WVW22 B8:O9 IX8:JK9 ST8:TG9 ACP8:ADC9 AML8:AMY9 AWH8:AWU9 BGD8:BGQ9 BPZ8:BQM9 BZV8:CAI9 CJR8:CKE9 CTN8:CUA9 DDJ8:DDW9 DNF8:DNS9 DXB8:DXO9 EGX8:EHK9 EQT8:ERG9 FAP8:FBC9 FKL8:FKY9 FUH8:FUU9 GED8:GEQ9 GNZ8:GOM9 GXV8:GYI9 HHR8:HIE9 HRN8:HSA9 IBJ8:IBW9 ILF8:ILS9 IVB8:IVO9 JEX8:JFK9 JOT8:JPG9 JYP8:JZC9 KIL8:KIY9 KSH8:KSU9 LCD8:LCQ9 LLZ8:LMM9 LVV8:LWI9 MFR8:MGE9 MPN8:MQA9 MZJ8:MZW9 NJF8:NJS9 NTB8:NTO9 OCX8:ODK9 OMT8:ONG9 OWP8:OXC9 PGL8:PGY9 PQH8:PQU9 QAD8:QAQ9 QJZ8:QKM9 QTV8:QUI9 RDR8:REE9 RNN8:ROA9 RXJ8:RXW9 SHF8:SHS9 SRB8:SRO9 TAX8:TBK9 TKT8:TLG9 TUP8:TVC9 UEL8:UEY9 UOH8:UOU9 UYD8:UYQ9 VHZ8:VIM9 VRV8:VSI9 WBR8:WCE9 WLN8:WMA9 WVJ8:WVW9 B18:D19 IX18:IZ19 ST18:SV19 ACP18:ACR19 AML18:AMN19 AWH18:AWJ19 BGD18:BGF19 BPZ18:BQB19 BZV18:BZX19 CJR18:CJT19 CTN18:CTP19 DDJ18:DDL19 DNF18:DNH19 DXB18:DXD19 EGX18:EGZ19 EQT18:EQV19 FAP18:FAR19 FKL18:FKN19 FUH18:FUJ19 GED18:GEF19 GNZ18:GOB19 GXV18:GXX19 HHR18:HHT19 HRN18:HRP19 IBJ18:IBL19 ILF18:ILH19 IVB18:IVD19 JEX18:JEZ19 JOT18:JOV19 JYP18:JYR19 KIL18:KIN19 KSH18:KSJ19 LCD18:LCF19 LLZ18:LMB19 LVV18:LVX19 MFR18:MFT19 MPN18:MPP19 MZJ18:MZL19 NJF18:NJH19 NTB18:NTD19 OCX18:OCZ19 OMT18:OMV19 OWP18:OWR19 PGL18:PGN19 PQH18:PQJ19 QAD18:QAF19 QJZ18:QKB19 QTV18:QTX19 RDR18:RDT19 RNN18:RNP19 RXJ18:RXL19 SHF18:SHH19 SRB18:SRD19 TAX18:TAZ19 TKT18:TKV19 TUP18:TUR19 UEL18:UEN19 UOH18:UOJ19 UYD18:UYF19 VHZ18:VIB19 VRV18:VRX19 WBR18:WBT19 WLN18:WLP19 WVJ18:WVL19 B16:D16 IX16:IZ16 ST16:SV16 ACP16:ACR16 AML16:AMN16 AWH16:AWJ16 BGD16:BGF16 BPZ16:BQB16 BZV16:BZX16 CJR16:CJT16 CTN16:CTP16 DDJ16:DDL16 DNF16:DNH16 DXB16:DXD16 EGX16:EGZ16 EQT16:EQV16 FAP16:FAR16 FKL16:FKN16 FUH16:FUJ16 GED16:GEF16 GNZ16:GOB16 GXV16:GXX16 HHR16:HHT16 HRN16:HRP16 IBJ16:IBL16 ILF16:ILH16 IVB16:IVD16 JEX16:JEZ16 JOT16:JOV16 JYP16:JYR16 KIL16:KIN16 KSH16:KSJ16 LCD16:LCF16 LLZ16:LMB16 LVV16:LVX16 MFR16:MFT16 MPN16:MPP16 MZJ16:MZL16 NJF16:NJH16 NTB16:NTD16 OCX16:OCZ16 OMT16:OMV16 OWP16:OWR16 PGL16:PGN16 PQH16:PQJ16 QAD16:QAF16 QJZ16:QKB16 QTV16:QTX16 RDR16:RDT16 RNN16:RNP16 RXJ16:RXL16 SHF16:SHH16 SRB16:SRD16 TAX16:TAZ16 TKT16:TKV16 TUP16:TUR16 UEL16:UEN16 UOH16:UOJ16 UYD16:UYF16 VHZ16:VIB16 VRV16:VRX16 WBR16:WBT16 WLN16:WLP16 WVJ16:WVL16" xr:uid="{00000000-0002-0000-0400-00000F000000}"/>
    <dataValidation allowBlank="1" showErrorMessage="1" sqref="B2 A1 A4:A6 E6:O6" xr:uid="{00000000-0002-0000-0400-000010000000}"/>
    <dataValidation operator="lessThanOrEqual" allowBlank="1" showInputMessage="1" errorTitle="Erro!" promptTitle="Favor detalhar:" prompt="Outras Receitas ou Outras Despesas - favor encaminhar explicações / justificativas no roteiro de projeto, caso estas rubricas sejam utilizadas." sqref="B14:O15" xr:uid="{00000000-0002-0000-0400-000011000000}"/>
  </dataValidations>
  <printOptions horizontalCentered="1" verticalCentered="1"/>
  <pageMargins left="0.51181102362204722" right="0.51181102362204722" top="0.78740157480314965" bottom="0.78740157480314965" header="0.31496062992125984" footer="0.31496062992125984"/>
  <pageSetup paperSize="9" scale="57" orientation="landscape" r:id="rId1"/>
  <headerFooter>
    <oddFooter>&amp;A</oddFooter>
  </headerFooter>
  <ignoredErrors>
    <ignoredError sqref="B2 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S100"/>
  <sheetViews>
    <sheetView showGridLines="0" zoomScale="90" zoomScaleNormal="90" workbookViewId="0">
      <selection activeCell="B8" sqref="B8"/>
    </sheetView>
  </sheetViews>
  <sheetFormatPr defaultColWidth="12" defaultRowHeight="14.25" x14ac:dyDescent="0.2"/>
  <cols>
    <col min="1" max="1" width="55.28515625" style="386" customWidth="1"/>
    <col min="2" max="15" width="12" style="386" customWidth="1"/>
    <col min="16" max="24" width="9.140625" style="386" customWidth="1"/>
    <col min="25" max="25" width="3.85546875" style="386" customWidth="1"/>
    <col min="26" max="245" width="9.140625" style="386" customWidth="1"/>
    <col min="246" max="246" width="3.140625" style="386" customWidth="1"/>
    <col min="247" max="247" width="50.28515625" style="386" customWidth="1"/>
    <col min="248" max="248" width="12" style="386" bestFit="1" customWidth="1"/>
    <col min="249" max="256" width="12" style="386"/>
    <col min="257" max="257" width="55.28515625" style="386" customWidth="1"/>
    <col min="258" max="271" width="12" style="386" customWidth="1"/>
    <col min="272" max="280" width="9.140625" style="386" customWidth="1"/>
    <col min="281" max="281" width="3.85546875" style="386" customWidth="1"/>
    <col min="282" max="501" width="9.140625" style="386" customWidth="1"/>
    <col min="502" max="502" width="3.140625" style="386" customWidth="1"/>
    <col min="503" max="503" width="50.28515625" style="386" customWidth="1"/>
    <col min="504" max="504" width="12" style="386" bestFit="1" customWidth="1"/>
    <col min="505" max="512" width="12" style="386"/>
    <col min="513" max="513" width="55.28515625" style="386" customWidth="1"/>
    <col min="514" max="527" width="12" style="386" customWidth="1"/>
    <col min="528" max="536" width="9.140625" style="386" customWidth="1"/>
    <col min="537" max="537" width="3.85546875" style="386" customWidth="1"/>
    <col min="538" max="757" width="9.140625" style="386" customWidth="1"/>
    <col min="758" max="758" width="3.140625" style="386" customWidth="1"/>
    <col min="759" max="759" width="50.28515625" style="386" customWidth="1"/>
    <col min="760" max="760" width="12" style="386" bestFit="1" customWidth="1"/>
    <col min="761" max="768" width="12" style="386"/>
    <col min="769" max="769" width="55.28515625" style="386" customWidth="1"/>
    <col min="770" max="783" width="12" style="386" customWidth="1"/>
    <col min="784" max="792" width="9.140625" style="386" customWidth="1"/>
    <col min="793" max="793" width="3.85546875" style="386" customWidth="1"/>
    <col min="794" max="1013" width="9.140625" style="386" customWidth="1"/>
    <col min="1014" max="1014" width="3.140625" style="386" customWidth="1"/>
    <col min="1015" max="1015" width="50.28515625" style="386" customWidth="1"/>
    <col min="1016" max="1016" width="12" style="386" bestFit="1" customWidth="1"/>
    <col min="1017" max="1024" width="12" style="386"/>
    <col min="1025" max="1025" width="55.28515625" style="386" customWidth="1"/>
    <col min="1026" max="1039" width="12" style="386" customWidth="1"/>
    <col min="1040" max="1048" width="9.140625" style="386" customWidth="1"/>
    <col min="1049" max="1049" width="3.85546875" style="386" customWidth="1"/>
    <col min="1050" max="1269" width="9.140625" style="386" customWidth="1"/>
    <col min="1270" max="1270" width="3.140625" style="386" customWidth="1"/>
    <col min="1271" max="1271" width="50.28515625" style="386" customWidth="1"/>
    <col min="1272" max="1272" width="12" style="386" bestFit="1" customWidth="1"/>
    <col min="1273" max="1280" width="12" style="386"/>
    <col min="1281" max="1281" width="55.28515625" style="386" customWidth="1"/>
    <col min="1282" max="1295" width="12" style="386" customWidth="1"/>
    <col min="1296" max="1304" width="9.140625" style="386" customWidth="1"/>
    <col min="1305" max="1305" width="3.85546875" style="386" customWidth="1"/>
    <col min="1306" max="1525" width="9.140625" style="386" customWidth="1"/>
    <col min="1526" max="1526" width="3.140625" style="386" customWidth="1"/>
    <col min="1527" max="1527" width="50.28515625" style="386" customWidth="1"/>
    <col min="1528" max="1528" width="12" style="386" bestFit="1" customWidth="1"/>
    <col min="1529" max="1536" width="12" style="386"/>
    <col min="1537" max="1537" width="55.28515625" style="386" customWidth="1"/>
    <col min="1538" max="1551" width="12" style="386" customWidth="1"/>
    <col min="1552" max="1560" width="9.140625" style="386" customWidth="1"/>
    <col min="1561" max="1561" width="3.85546875" style="386" customWidth="1"/>
    <col min="1562" max="1781" width="9.140625" style="386" customWidth="1"/>
    <col min="1782" max="1782" width="3.140625" style="386" customWidth="1"/>
    <col min="1783" max="1783" width="50.28515625" style="386" customWidth="1"/>
    <col min="1784" max="1784" width="12" style="386" bestFit="1" customWidth="1"/>
    <col min="1785" max="1792" width="12" style="386"/>
    <col min="1793" max="1793" width="55.28515625" style="386" customWidth="1"/>
    <col min="1794" max="1807" width="12" style="386" customWidth="1"/>
    <col min="1808" max="1816" width="9.140625" style="386" customWidth="1"/>
    <col min="1817" max="1817" width="3.85546875" style="386" customWidth="1"/>
    <col min="1818" max="2037" width="9.140625" style="386" customWidth="1"/>
    <col min="2038" max="2038" width="3.140625" style="386" customWidth="1"/>
    <col min="2039" max="2039" width="50.28515625" style="386" customWidth="1"/>
    <col min="2040" max="2040" width="12" style="386" bestFit="1" customWidth="1"/>
    <col min="2041" max="2048" width="12" style="386"/>
    <col min="2049" max="2049" width="55.28515625" style="386" customWidth="1"/>
    <col min="2050" max="2063" width="12" style="386" customWidth="1"/>
    <col min="2064" max="2072" width="9.140625" style="386" customWidth="1"/>
    <col min="2073" max="2073" width="3.85546875" style="386" customWidth="1"/>
    <col min="2074" max="2293" width="9.140625" style="386" customWidth="1"/>
    <col min="2294" max="2294" width="3.140625" style="386" customWidth="1"/>
    <col min="2295" max="2295" width="50.28515625" style="386" customWidth="1"/>
    <col min="2296" max="2296" width="12" style="386" bestFit="1" customWidth="1"/>
    <col min="2297" max="2304" width="12" style="386"/>
    <col min="2305" max="2305" width="55.28515625" style="386" customWidth="1"/>
    <col min="2306" max="2319" width="12" style="386" customWidth="1"/>
    <col min="2320" max="2328" width="9.140625" style="386" customWidth="1"/>
    <col min="2329" max="2329" width="3.85546875" style="386" customWidth="1"/>
    <col min="2330" max="2549" width="9.140625" style="386" customWidth="1"/>
    <col min="2550" max="2550" width="3.140625" style="386" customWidth="1"/>
    <col min="2551" max="2551" width="50.28515625" style="386" customWidth="1"/>
    <col min="2552" max="2552" width="12" style="386" bestFit="1" customWidth="1"/>
    <col min="2553" max="2560" width="12" style="386"/>
    <col min="2561" max="2561" width="55.28515625" style="386" customWidth="1"/>
    <col min="2562" max="2575" width="12" style="386" customWidth="1"/>
    <col min="2576" max="2584" width="9.140625" style="386" customWidth="1"/>
    <col min="2585" max="2585" width="3.85546875" style="386" customWidth="1"/>
    <col min="2586" max="2805" width="9.140625" style="386" customWidth="1"/>
    <col min="2806" max="2806" width="3.140625" style="386" customWidth="1"/>
    <col min="2807" max="2807" width="50.28515625" style="386" customWidth="1"/>
    <col min="2808" max="2808" width="12" style="386" bestFit="1" customWidth="1"/>
    <col min="2809" max="2816" width="12" style="386"/>
    <col min="2817" max="2817" width="55.28515625" style="386" customWidth="1"/>
    <col min="2818" max="2831" width="12" style="386" customWidth="1"/>
    <col min="2832" max="2840" width="9.140625" style="386" customWidth="1"/>
    <col min="2841" max="2841" width="3.85546875" style="386" customWidth="1"/>
    <col min="2842" max="3061" width="9.140625" style="386" customWidth="1"/>
    <col min="3062" max="3062" width="3.140625" style="386" customWidth="1"/>
    <col min="3063" max="3063" width="50.28515625" style="386" customWidth="1"/>
    <col min="3064" max="3064" width="12" style="386" bestFit="1" customWidth="1"/>
    <col min="3065" max="3072" width="12" style="386"/>
    <col min="3073" max="3073" width="55.28515625" style="386" customWidth="1"/>
    <col min="3074" max="3087" width="12" style="386" customWidth="1"/>
    <col min="3088" max="3096" width="9.140625" style="386" customWidth="1"/>
    <col min="3097" max="3097" width="3.85546875" style="386" customWidth="1"/>
    <col min="3098" max="3317" width="9.140625" style="386" customWidth="1"/>
    <col min="3318" max="3318" width="3.140625" style="386" customWidth="1"/>
    <col min="3319" max="3319" width="50.28515625" style="386" customWidth="1"/>
    <col min="3320" max="3320" width="12" style="386" bestFit="1" customWidth="1"/>
    <col min="3321" max="3328" width="12" style="386"/>
    <col min="3329" max="3329" width="55.28515625" style="386" customWidth="1"/>
    <col min="3330" max="3343" width="12" style="386" customWidth="1"/>
    <col min="3344" max="3352" width="9.140625" style="386" customWidth="1"/>
    <col min="3353" max="3353" width="3.85546875" style="386" customWidth="1"/>
    <col min="3354" max="3573" width="9.140625" style="386" customWidth="1"/>
    <col min="3574" max="3574" width="3.140625" style="386" customWidth="1"/>
    <col min="3575" max="3575" width="50.28515625" style="386" customWidth="1"/>
    <col min="3576" max="3576" width="12" style="386" bestFit="1" customWidth="1"/>
    <col min="3577" max="3584" width="12" style="386"/>
    <col min="3585" max="3585" width="55.28515625" style="386" customWidth="1"/>
    <col min="3586" max="3599" width="12" style="386" customWidth="1"/>
    <col min="3600" max="3608" width="9.140625" style="386" customWidth="1"/>
    <col min="3609" max="3609" width="3.85546875" style="386" customWidth="1"/>
    <col min="3610" max="3829" width="9.140625" style="386" customWidth="1"/>
    <col min="3830" max="3830" width="3.140625" style="386" customWidth="1"/>
    <col min="3831" max="3831" width="50.28515625" style="386" customWidth="1"/>
    <col min="3832" max="3832" width="12" style="386" bestFit="1" customWidth="1"/>
    <col min="3833" max="3840" width="12" style="386"/>
    <col min="3841" max="3841" width="55.28515625" style="386" customWidth="1"/>
    <col min="3842" max="3855" width="12" style="386" customWidth="1"/>
    <col min="3856" max="3864" width="9.140625" style="386" customWidth="1"/>
    <col min="3865" max="3865" width="3.85546875" style="386" customWidth="1"/>
    <col min="3866" max="4085" width="9.140625" style="386" customWidth="1"/>
    <col min="4086" max="4086" width="3.140625" style="386" customWidth="1"/>
    <col min="4087" max="4087" width="50.28515625" style="386" customWidth="1"/>
    <col min="4088" max="4088" width="12" style="386" bestFit="1" customWidth="1"/>
    <col min="4089" max="4096" width="12" style="386"/>
    <col min="4097" max="4097" width="55.28515625" style="386" customWidth="1"/>
    <col min="4098" max="4111" width="12" style="386" customWidth="1"/>
    <col min="4112" max="4120" width="9.140625" style="386" customWidth="1"/>
    <col min="4121" max="4121" width="3.85546875" style="386" customWidth="1"/>
    <col min="4122" max="4341" width="9.140625" style="386" customWidth="1"/>
    <col min="4342" max="4342" width="3.140625" style="386" customWidth="1"/>
    <col min="4343" max="4343" width="50.28515625" style="386" customWidth="1"/>
    <col min="4344" max="4344" width="12" style="386" bestFit="1" customWidth="1"/>
    <col min="4345" max="4352" width="12" style="386"/>
    <col min="4353" max="4353" width="55.28515625" style="386" customWidth="1"/>
    <col min="4354" max="4367" width="12" style="386" customWidth="1"/>
    <col min="4368" max="4376" width="9.140625" style="386" customWidth="1"/>
    <col min="4377" max="4377" width="3.85546875" style="386" customWidth="1"/>
    <col min="4378" max="4597" width="9.140625" style="386" customWidth="1"/>
    <col min="4598" max="4598" width="3.140625" style="386" customWidth="1"/>
    <col min="4599" max="4599" width="50.28515625" style="386" customWidth="1"/>
    <col min="4600" max="4600" width="12" style="386" bestFit="1" customWidth="1"/>
    <col min="4601" max="4608" width="12" style="386"/>
    <col min="4609" max="4609" width="55.28515625" style="386" customWidth="1"/>
    <col min="4610" max="4623" width="12" style="386" customWidth="1"/>
    <col min="4624" max="4632" width="9.140625" style="386" customWidth="1"/>
    <col min="4633" max="4633" width="3.85546875" style="386" customWidth="1"/>
    <col min="4634" max="4853" width="9.140625" style="386" customWidth="1"/>
    <col min="4854" max="4854" width="3.140625" style="386" customWidth="1"/>
    <col min="4855" max="4855" width="50.28515625" style="386" customWidth="1"/>
    <col min="4856" max="4856" width="12" style="386" bestFit="1" customWidth="1"/>
    <col min="4857" max="4864" width="12" style="386"/>
    <col min="4865" max="4865" width="55.28515625" style="386" customWidth="1"/>
    <col min="4866" max="4879" width="12" style="386" customWidth="1"/>
    <col min="4880" max="4888" width="9.140625" style="386" customWidth="1"/>
    <col min="4889" max="4889" width="3.85546875" style="386" customWidth="1"/>
    <col min="4890" max="5109" width="9.140625" style="386" customWidth="1"/>
    <col min="5110" max="5110" width="3.140625" style="386" customWidth="1"/>
    <col min="5111" max="5111" width="50.28515625" style="386" customWidth="1"/>
    <col min="5112" max="5112" width="12" style="386" bestFit="1" customWidth="1"/>
    <col min="5113" max="5120" width="12" style="386"/>
    <col min="5121" max="5121" width="55.28515625" style="386" customWidth="1"/>
    <col min="5122" max="5135" width="12" style="386" customWidth="1"/>
    <col min="5136" max="5144" width="9.140625" style="386" customWidth="1"/>
    <col min="5145" max="5145" width="3.85546875" style="386" customWidth="1"/>
    <col min="5146" max="5365" width="9.140625" style="386" customWidth="1"/>
    <col min="5366" max="5366" width="3.140625" style="386" customWidth="1"/>
    <col min="5367" max="5367" width="50.28515625" style="386" customWidth="1"/>
    <col min="5368" max="5368" width="12" style="386" bestFit="1" customWidth="1"/>
    <col min="5369" max="5376" width="12" style="386"/>
    <col min="5377" max="5377" width="55.28515625" style="386" customWidth="1"/>
    <col min="5378" max="5391" width="12" style="386" customWidth="1"/>
    <col min="5392" max="5400" width="9.140625" style="386" customWidth="1"/>
    <col min="5401" max="5401" width="3.85546875" style="386" customWidth="1"/>
    <col min="5402" max="5621" width="9.140625" style="386" customWidth="1"/>
    <col min="5622" max="5622" width="3.140625" style="386" customWidth="1"/>
    <col min="5623" max="5623" width="50.28515625" style="386" customWidth="1"/>
    <col min="5624" max="5624" width="12" style="386" bestFit="1" customWidth="1"/>
    <col min="5625" max="5632" width="12" style="386"/>
    <col min="5633" max="5633" width="55.28515625" style="386" customWidth="1"/>
    <col min="5634" max="5647" width="12" style="386" customWidth="1"/>
    <col min="5648" max="5656" width="9.140625" style="386" customWidth="1"/>
    <col min="5657" max="5657" width="3.85546875" style="386" customWidth="1"/>
    <col min="5658" max="5877" width="9.140625" style="386" customWidth="1"/>
    <col min="5878" max="5878" width="3.140625" style="386" customWidth="1"/>
    <col min="5879" max="5879" width="50.28515625" style="386" customWidth="1"/>
    <col min="5880" max="5880" width="12" style="386" bestFit="1" customWidth="1"/>
    <col min="5881" max="5888" width="12" style="386"/>
    <col min="5889" max="5889" width="55.28515625" style="386" customWidth="1"/>
    <col min="5890" max="5903" width="12" style="386" customWidth="1"/>
    <col min="5904" max="5912" width="9.140625" style="386" customWidth="1"/>
    <col min="5913" max="5913" width="3.85546875" style="386" customWidth="1"/>
    <col min="5914" max="6133" width="9.140625" style="386" customWidth="1"/>
    <col min="6134" max="6134" width="3.140625" style="386" customWidth="1"/>
    <col min="6135" max="6135" width="50.28515625" style="386" customWidth="1"/>
    <col min="6136" max="6136" width="12" style="386" bestFit="1" customWidth="1"/>
    <col min="6137" max="6144" width="12" style="386"/>
    <col min="6145" max="6145" width="55.28515625" style="386" customWidth="1"/>
    <col min="6146" max="6159" width="12" style="386" customWidth="1"/>
    <col min="6160" max="6168" width="9.140625" style="386" customWidth="1"/>
    <col min="6169" max="6169" width="3.85546875" style="386" customWidth="1"/>
    <col min="6170" max="6389" width="9.140625" style="386" customWidth="1"/>
    <col min="6390" max="6390" width="3.140625" style="386" customWidth="1"/>
    <col min="6391" max="6391" width="50.28515625" style="386" customWidth="1"/>
    <col min="6392" max="6392" width="12" style="386" bestFit="1" customWidth="1"/>
    <col min="6393" max="6400" width="12" style="386"/>
    <col min="6401" max="6401" width="55.28515625" style="386" customWidth="1"/>
    <col min="6402" max="6415" width="12" style="386" customWidth="1"/>
    <col min="6416" max="6424" width="9.140625" style="386" customWidth="1"/>
    <col min="6425" max="6425" width="3.85546875" style="386" customWidth="1"/>
    <col min="6426" max="6645" width="9.140625" style="386" customWidth="1"/>
    <col min="6646" max="6646" width="3.140625" style="386" customWidth="1"/>
    <col min="6647" max="6647" width="50.28515625" style="386" customWidth="1"/>
    <col min="6648" max="6648" width="12" style="386" bestFit="1" customWidth="1"/>
    <col min="6649" max="6656" width="12" style="386"/>
    <col min="6657" max="6657" width="55.28515625" style="386" customWidth="1"/>
    <col min="6658" max="6671" width="12" style="386" customWidth="1"/>
    <col min="6672" max="6680" width="9.140625" style="386" customWidth="1"/>
    <col min="6681" max="6681" width="3.85546875" style="386" customWidth="1"/>
    <col min="6682" max="6901" width="9.140625" style="386" customWidth="1"/>
    <col min="6902" max="6902" width="3.140625" style="386" customWidth="1"/>
    <col min="6903" max="6903" width="50.28515625" style="386" customWidth="1"/>
    <col min="6904" max="6904" width="12" style="386" bestFit="1" customWidth="1"/>
    <col min="6905" max="6912" width="12" style="386"/>
    <col min="6913" max="6913" width="55.28515625" style="386" customWidth="1"/>
    <col min="6914" max="6927" width="12" style="386" customWidth="1"/>
    <col min="6928" max="6936" width="9.140625" style="386" customWidth="1"/>
    <col min="6937" max="6937" width="3.85546875" style="386" customWidth="1"/>
    <col min="6938" max="7157" width="9.140625" style="386" customWidth="1"/>
    <col min="7158" max="7158" width="3.140625" style="386" customWidth="1"/>
    <col min="7159" max="7159" width="50.28515625" style="386" customWidth="1"/>
    <col min="7160" max="7160" width="12" style="386" bestFit="1" customWidth="1"/>
    <col min="7161" max="7168" width="12" style="386"/>
    <col min="7169" max="7169" width="55.28515625" style="386" customWidth="1"/>
    <col min="7170" max="7183" width="12" style="386" customWidth="1"/>
    <col min="7184" max="7192" width="9.140625" style="386" customWidth="1"/>
    <col min="7193" max="7193" width="3.85546875" style="386" customWidth="1"/>
    <col min="7194" max="7413" width="9.140625" style="386" customWidth="1"/>
    <col min="7414" max="7414" width="3.140625" style="386" customWidth="1"/>
    <col min="7415" max="7415" width="50.28515625" style="386" customWidth="1"/>
    <col min="7416" max="7416" width="12" style="386" bestFit="1" customWidth="1"/>
    <col min="7417" max="7424" width="12" style="386"/>
    <col min="7425" max="7425" width="55.28515625" style="386" customWidth="1"/>
    <col min="7426" max="7439" width="12" style="386" customWidth="1"/>
    <col min="7440" max="7448" width="9.140625" style="386" customWidth="1"/>
    <col min="7449" max="7449" width="3.85546875" style="386" customWidth="1"/>
    <col min="7450" max="7669" width="9.140625" style="386" customWidth="1"/>
    <col min="7670" max="7670" width="3.140625" style="386" customWidth="1"/>
    <col min="7671" max="7671" width="50.28515625" style="386" customWidth="1"/>
    <col min="7672" max="7672" width="12" style="386" bestFit="1" customWidth="1"/>
    <col min="7673" max="7680" width="12" style="386"/>
    <col min="7681" max="7681" width="55.28515625" style="386" customWidth="1"/>
    <col min="7682" max="7695" width="12" style="386" customWidth="1"/>
    <col min="7696" max="7704" width="9.140625" style="386" customWidth="1"/>
    <col min="7705" max="7705" width="3.85546875" style="386" customWidth="1"/>
    <col min="7706" max="7925" width="9.140625" style="386" customWidth="1"/>
    <col min="7926" max="7926" width="3.140625" style="386" customWidth="1"/>
    <col min="7927" max="7927" width="50.28515625" style="386" customWidth="1"/>
    <col min="7928" max="7928" width="12" style="386" bestFit="1" customWidth="1"/>
    <col min="7929" max="7936" width="12" style="386"/>
    <col min="7937" max="7937" width="55.28515625" style="386" customWidth="1"/>
    <col min="7938" max="7951" width="12" style="386" customWidth="1"/>
    <col min="7952" max="7960" width="9.140625" style="386" customWidth="1"/>
    <col min="7961" max="7961" width="3.85546875" style="386" customWidth="1"/>
    <col min="7962" max="8181" width="9.140625" style="386" customWidth="1"/>
    <col min="8182" max="8182" width="3.140625" style="386" customWidth="1"/>
    <col min="8183" max="8183" width="50.28515625" style="386" customWidth="1"/>
    <col min="8184" max="8184" width="12" style="386" bestFit="1" customWidth="1"/>
    <col min="8185" max="8192" width="12" style="386"/>
    <col min="8193" max="8193" width="55.28515625" style="386" customWidth="1"/>
    <col min="8194" max="8207" width="12" style="386" customWidth="1"/>
    <col min="8208" max="8216" width="9.140625" style="386" customWidth="1"/>
    <col min="8217" max="8217" width="3.85546875" style="386" customWidth="1"/>
    <col min="8218" max="8437" width="9.140625" style="386" customWidth="1"/>
    <col min="8438" max="8438" width="3.140625" style="386" customWidth="1"/>
    <col min="8439" max="8439" width="50.28515625" style="386" customWidth="1"/>
    <col min="8440" max="8440" width="12" style="386" bestFit="1" customWidth="1"/>
    <col min="8441" max="8448" width="12" style="386"/>
    <col min="8449" max="8449" width="55.28515625" style="386" customWidth="1"/>
    <col min="8450" max="8463" width="12" style="386" customWidth="1"/>
    <col min="8464" max="8472" width="9.140625" style="386" customWidth="1"/>
    <col min="8473" max="8473" width="3.85546875" style="386" customWidth="1"/>
    <col min="8474" max="8693" width="9.140625" style="386" customWidth="1"/>
    <col min="8694" max="8694" width="3.140625" style="386" customWidth="1"/>
    <col min="8695" max="8695" width="50.28515625" style="386" customWidth="1"/>
    <col min="8696" max="8696" width="12" style="386" bestFit="1" customWidth="1"/>
    <col min="8697" max="8704" width="12" style="386"/>
    <col min="8705" max="8705" width="55.28515625" style="386" customWidth="1"/>
    <col min="8706" max="8719" width="12" style="386" customWidth="1"/>
    <col min="8720" max="8728" width="9.140625" style="386" customWidth="1"/>
    <col min="8729" max="8729" width="3.85546875" style="386" customWidth="1"/>
    <col min="8730" max="8949" width="9.140625" style="386" customWidth="1"/>
    <col min="8950" max="8950" width="3.140625" style="386" customWidth="1"/>
    <col min="8951" max="8951" width="50.28515625" style="386" customWidth="1"/>
    <col min="8952" max="8952" width="12" style="386" bestFit="1" customWidth="1"/>
    <col min="8953" max="8960" width="12" style="386"/>
    <col min="8961" max="8961" width="55.28515625" style="386" customWidth="1"/>
    <col min="8962" max="8975" width="12" style="386" customWidth="1"/>
    <col min="8976" max="8984" width="9.140625" style="386" customWidth="1"/>
    <col min="8985" max="8985" width="3.85546875" style="386" customWidth="1"/>
    <col min="8986" max="9205" width="9.140625" style="386" customWidth="1"/>
    <col min="9206" max="9206" width="3.140625" style="386" customWidth="1"/>
    <col min="9207" max="9207" width="50.28515625" style="386" customWidth="1"/>
    <col min="9208" max="9208" width="12" style="386" bestFit="1" customWidth="1"/>
    <col min="9209" max="9216" width="12" style="386"/>
    <col min="9217" max="9217" width="55.28515625" style="386" customWidth="1"/>
    <col min="9218" max="9231" width="12" style="386" customWidth="1"/>
    <col min="9232" max="9240" width="9.140625" style="386" customWidth="1"/>
    <col min="9241" max="9241" width="3.85546875" style="386" customWidth="1"/>
    <col min="9242" max="9461" width="9.140625" style="386" customWidth="1"/>
    <col min="9462" max="9462" width="3.140625" style="386" customWidth="1"/>
    <col min="9463" max="9463" width="50.28515625" style="386" customWidth="1"/>
    <col min="9464" max="9464" width="12" style="386" bestFit="1" customWidth="1"/>
    <col min="9465" max="9472" width="12" style="386"/>
    <col min="9473" max="9473" width="55.28515625" style="386" customWidth="1"/>
    <col min="9474" max="9487" width="12" style="386" customWidth="1"/>
    <col min="9488" max="9496" width="9.140625" style="386" customWidth="1"/>
    <col min="9497" max="9497" width="3.85546875" style="386" customWidth="1"/>
    <col min="9498" max="9717" width="9.140625" style="386" customWidth="1"/>
    <col min="9718" max="9718" width="3.140625" style="386" customWidth="1"/>
    <col min="9719" max="9719" width="50.28515625" style="386" customWidth="1"/>
    <col min="9720" max="9720" width="12" style="386" bestFit="1" customWidth="1"/>
    <col min="9721" max="9728" width="12" style="386"/>
    <col min="9729" max="9729" width="55.28515625" style="386" customWidth="1"/>
    <col min="9730" max="9743" width="12" style="386" customWidth="1"/>
    <col min="9744" max="9752" width="9.140625" style="386" customWidth="1"/>
    <col min="9753" max="9753" width="3.85546875" style="386" customWidth="1"/>
    <col min="9754" max="9973" width="9.140625" style="386" customWidth="1"/>
    <col min="9974" max="9974" width="3.140625" style="386" customWidth="1"/>
    <col min="9975" max="9975" width="50.28515625" style="386" customWidth="1"/>
    <col min="9976" max="9976" width="12" style="386" bestFit="1" customWidth="1"/>
    <col min="9977" max="9984" width="12" style="386"/>
    <col min="9985" max="9985" width="55.28515625" style="386" customWidth="1"/>
    <col min="9986" max="9999" width="12" style="386" customWidth="1"/>
    <col min="10000" max="10008" width="9.140625" style="386" customWidth="1"/>
    <col min="10009" max="10009" width="3.85546875" style="386" customWidth="1"/>
    <col min="10010" max="10229" width="9.140625" style="386" customWidth="1"/>
    <col min="10230" max="10230" width="3.140625" style="386" customWidth="1"/>
    <col min="10231" max="10231" width="50.28515625" style="386" customWidth="1"/>
    <col min="10232" max="10232" width="12" style="386" bestFit="1" customWidth="1"/>
    <col min="10233" max="10240" width="12" style="386"/>
    <col min="10241" max="10241" width="55.28515625" style="386" customWidth="1"/>
    <col min="10242" max="10255" width="12" style="386" customWidth="1"/>
    <col min="10256" max="10264" width="9.140625" style="386" customWidth="1"/>
    <col min="10265" max="10265" width="3.85546875" style="386" customWidth="1"/>
    <col min="10266" max="10485" width="9.140625" style="386" customWidth="1"/>
    <col min="10486" max="10486" width="3.140625" style="386" customWidth="1"/>
    <col min="10487" max="10487" width="50.28515625" style="386" customWidth="1"/>
    <col min="10488" max="10488" width="12" style="386" bestFit="1" customWidth="1"/>
    <col min="10489" max="10496" width="12" style="386"/>
    <col min="10497" max="10497" width="55.28515625" style="386" customWidth="1"/>
    <col min="10498" max="10511" width="12" style="386" customWidth="1"/>
    <col min="10512" max="10520" width="9.140625" style="386" customWidth="1"/>
    <col min="10521" max="10521" width="3.85546875" style="386" customWidth="1"/>
    <col min="10522" max="10741" width="9.140625" style="386" customWidth="1"/>
    <col min="10742" max="10742" width="3.140625" style="386" customWidth="1"/>
    <col min="10743" max="10743" width="50.28515625" style="386" customWidth="1"/>
    <col min="10744" max="10744" width="12" style="386" bestFit="1" customWidth="1"/>
    <col min="10745" max="10752" width="12" style="386"/>
    <col min="10753" max="10753" width="55.28515625" style="386" customWidth="1"/>
    <col min="10754" max="10767" width="12" style="386" customWidth="1"/>
    <col min="10768" max="10776" width="9.140625" style="386" customWidth="1"/>
    <col min="10777" max="10777" width="3.85546875" style="386" customWidth="1"/>
    <col min="10778" max="10997" width="9.140625" style="386" customWidth="1"/>
    <col min="10998" max="10998" width="3.140625" style="386" customWidth="1"/>
    <col min="10999" max="10999" width="50.28515625" style="386" customWidth="1"/>
    <col min="11000" max="11000" width="12" style="386" bestFit="1" customWidth="1"/>
    <col min="11001" max="11008" width="12" style="386"/>
    <col min="11009" max="11009" width="55.28515625" style="386" customWidth="1"/>
    <col min="11010" max="11023" width="12" style="386" customWidth="1"/>
    <col min="11024" max="11032" width="9.140625" style="386" customWidth="1"/>
    <col min="11033" max="11033" width="3.85546875" style="386" customWidth="1"/>
    <col min="11034" max="11253" width="9.140625" style="386" customWidth="1"/>
    <col min="11254" max="11254" width="3.140625" style="386" customWidth="1"/>
    <col min="11255" max="11255" width="50.28515625" style="386" customWidth="1"/>
    <col min="11256" max="11256" width="12" style="386" bestFit="1" customWidth="1"/>
    <col min="11257" max="11264" width="12" style="386"/>
    <col min="11265" max="11265" width="55.28515625" style="386" customWidth="1"/>
    <col min="11266" max="11279" width="12" style="386" customWidth="1"/>
    <col min="11280" max="11288" width="9.140625" style="386" customWidth="1"/>
    <col min="11289" max="11289" width="3.85546875" style="386" customWidth="1"/>
    <col min="11290" max="11509" width="9.140625" style="386" customWidth="1"/>
    <col min="11510" max="11510" width="3.140625" style="386" customWidth="1"/>
    <col min="11511" max="11511" width="50.28515625" style="386" customWidth="1"/>
    <col min="11512" max="11512" width="12" style="386" bestFit="1" customWidth="1"/>
    <col min="11513" max="11520" width="12" style="386"/>
    <col min="11521" max="11521" width="55.28515625" style="386" customWidth="1"/>
    <col min="11522" max="11535" width="12" style="386" customWidth="1"/>
    <col min="11536" max="11544" width="9.140625" style="386" customWidth="1"/>
    <col min="11545" max="11545" width="3.85546875" style="386" customWidth="1"/>
    <col min="11546" max="11765" width="9.140625" style="386" customWidth="1"/>
    <col min="11766" max="11766" width="3.140625" style="386" customWidth="1"/>
    <col min="11767" max="11767" width="50.28515625" style="386" customWidth="1"/>
    <col min="11768" max="11768" width="12" style="386" bestFit="1" customWidth="1"/>
    <col min="11769" max="11776" width="12" style="386"/>
    <col min="11777" max="11777" width="55.28515625" style="386" customWidth="1"/>
    <col min="11778" max="11791" width="12" style="386" customWidth="1"/>
    <col min="11792" max="11800" width="9.140625" style="386" customWidth="1"/>
    <col min="11801" max="11801" width="3.85546875" style="386" customWidth="1"/>
    <col min="11802" max="12021" width="9.140625" style="386" customWidth="1"/>
    <col min="12022" max="12022" width="3.140625" style="386" customWidth="1"/>
    <col min="12023" max="12023" width="50.28515625" style="386" customWidth="1"/>
    <col min="12024" max="12024" width="12" style="386" bestFit="1" customWidth="1"/>
    <col min="12025" max="12032" width="12" style="386"/>
    <col min="12033" max="12033" width="55.28515625" style="386" customWidth="1"/>
    <col min="12034" max="12047" width="12" style="386" customWidth="1"/>
    <col min="12048" max="12056" width="9.140625" style="386" customWidth="1"/>
    <col min="12057" max="12057" width="3.85546875" style="386" customWidth="1"/>
    <col min="12058" max="12277" width="9.140625" style="386" customWidth="1"/>
    <col min="12278" max="12278" width="3.140625" style="386" customWidth="1"/>
    <col min="12279" max="12279" width="50.28515625" style="386" customWidth="1"/>
    <col min="12280" max="12280" width="12" style="386" bestFit="1" customWidth="1"/>
    <col min="12281" max="12288" width="12" style="386"/>
    <col min="12289" max="12289" width="55.28515625" style="386" customWidth="1"/>
    <col min="12290" max="12303" width="12" style="386" customWidth="1"/>
    <col min="12304" max="12312" width="9.140625" style="386" customWidth="1"/>
    <col min="12313" max="12313" width="3.85546875" style="386" customWidth="1"/>
    <col min="12314" max="12533" width="9.140625" style="386" customWidth="1"/>
    <col min="12534" max="12534" width="3.140625" style="386" customWidth="1"/>
    <col min="12535" max="12535" width="50.28515625" style="386" customWidth="1"/>
    <col min="12536" max="12536" width="12" style="386" bestFit="1" customWidth="1"/>
    <col min="12537" max="12544" width="12" style="386"/>
    <col min="12545" max="12545" width="55.28515625" style="386" customWidth="1"/>
    <col min="12546" max="12559" width="12" style="386" customWidth="1"/>
    <col min="12560" max="12568" width="9.140625" style="386" customWidth="1"/>
    <col min="12569" max="12569" width="3.85546875" style="386" customWidth="1"/>
    <col min="12570" max="12789" width="9.140625" style="386" customWidth="1"/>
    <col min="12790" max="12790" width="3.140625" style="386" customWidth="1"/>
    <col min="12791" max="12791" width="50.28515625" style="386" customWidth="1"/>
    <col min="12792" max="12792" width="12" style="386" bestFit="1" customWidth="1"/>
    <col min="12793" max="12800" width="12" style="386"/>
    <col min="12801" max="12801" width="55.28515625" style="386" customWidth="1"/>
    <col min="12802" max="12815" width="12" style="386" customWidth="1"/>
    <col min="12816" max="12824" width="9.140625" style="386" customWidth="1"/>
    <col min="12825" max="12825" width="3.85546875" style="386" customWidth="1"/>
    <col min="12826" max="13045" width="9.140625" style="386" customWidth="1"/>
    <col min="13046" max="13046" width="3.140625" style="386" customWidth="1"/>
    <col min="13047" max="13047" width="50.28515625" style="386" customWidth="1"/>
    <col min="13048" max="13048" width="12" style="386" bestFit="1" customWidth="1"/>
    <col min="13049" max="13056" width="12" style="386"/>
    <col min="13057" max="13057" width="55.28515625" style="386" customWidth="1"/>
    <col min="13058" max="13071" width="12" style="386" customWidth="1"/>
    <col min="13072" max="13080" width="9.140625" style="386" customWidth="1"/>
    <col min="13081" max="13081" width="3.85546875" style="386" customWidth="1"/>
    <col min="13082" max="13301" width="9.140625" style="386" customWidth="1"/>
    <col min="13302" max="13302" width="3.140625" style="386" customWidth="1"/>
    <col min="13303" max="13303" width="50.28515625" style="386" customWidth="1"/>
    <col min="13304" max="13304" width="12" style="386" bestFit="1" customWidth="1"/>
    <col min="13305" max="13312" width="12" style="386"/>
    <col min="13313" max="13313" width="55.28515625" style="386" customWidth="1"/>
    <col min="13314" max="13327" width="12" style="386" customWidth="1"/>
    <col min="13328" max="13336" width="9.140625" style="386" customWidth="1"/>
    <col min="13337" max="13337" width="3.85546875" style="386" customWidth="1"/>
    <col min="13338" max="13557" width="9.140625" style="386" customWidth="1"/>
    <col min="13558" max="13558" width="3.140625" style="386" customWidth="1"/>
    <col min="13559" max="13559" width="50.28515625" style="386" customWidth="1"/>
    <col min="13560" max="13560" width="12" style="386" bestFit="1" customWidth="1"/>
    <col min="13561" max="13568" width="12" style="386"/>
    <col min="13569" max="13569" width="55.28515625" style="386" customWidth="1"/>
    <col min="13570" max="13583" width="12" style="386" customWidth="1"/>
    <col min="13584" max="13592" width="9.140625" style="386" customWidth="1"/>
    <col min="13593" max="13593" width="3.85546875" style="386" customWidth="1"/>
    <col min="13594" max="13813" width="9.140625" style="386" customWidth="1"/>
    <col min="13814" max="13814" width="3.140625" style="386" customWidth="1"/>
    <col min="13815" max="13815" width="50.28515625" style="386" customWidth="1"/>
    <col min="13816" max="13816" width="12" style="386" bestFit="1" customWidth="1"/>
    <col min="13817" max="13824" width="12" style="386"/>
    <col min="13825" max="13825" width="55.28515625" style="386" customWidth="1"/>
    <col min="13826" max="13839" width="12" style="386" customWidth="1"/>
    <col min="13840" max="13848" width="9.140625" style="386" customWidth="1"/>
    <col min="13849" max="13849" width="3.85546875" style="386" customWidth="1"/>
    <col min="13850" max="14069" width="9.140625" style="386" customWidth="1"/>
    <col min="14070" max="14070" width="3.140625" style="386" customWidth="1"/>
    <col min="14071" max="14071" width="50.28515625" style="386" customWidth="1"/>
    <col min="14072" max="14072" width="12" style="386" bestFit="1" customWidth="1"/>
    <col min="14073" max="14080" width="12" style="386"/>
    <col min="14081" max="14081" width="55.28515625" style="386" customWidth="1"/>
    <col min="14082" max="14095" width="12" style="386" customWidth="1"/>
    <col min="14096" max="14104" width="9.140625" style="386" customWidth="1"/>
    <col min="14105" max="14105" width="3.85546875" style="386" customWidth="1"/>
    <col min="14106" max="14325" width="9.140625" style="386" customWidth="1"/>
    <col min="14326" max="14326" width="3.140625" style="386" customWidth="1"/>
    <col min="14327" max="14327" width="50.28515625" style="386" customWidth="1"/>
    <col min="14328" max="14328" width="12" style="386" bestFit="1" customWidth="1"/>
    <col min="14329" max="14336" width="12" style="386"/>
    <col min="14337" max="14337" width="55.28515625" style="386" customWidth="1"/>
    <col min="14338" max="14351" width="12" style="386" customWidth="1"/>
    <col min="14352" max="14360" width="9.140625" style="386" customWidth="1"/>
    <col min="14361" max="14361" width="3.85546875" style="386" customWidth="1"/>
    <col min="14362" max="14581" width="9.140625" style="386" customWidth="1"/>
    <col min="14582" max="14582" width="3.140625" style="386" customWidth="1"/>
    <col min="14583" max="14583" width="50.28515625" style="386" customWidth="1"/>
    <col min="14584" max="14584" width="12" style="386" bestFit="1" customWidth="1"/>
    <col min="14585" max="14592" width="12" style="386"/>
    <col min="14593" max="14593" width="55.28515625" style="386" customWidth="1"/>
    <col min="14594" max="14607" width="12" style="386" customWidth="1"/>
    <col min="14608" max="14616" width="9.140625" style="386" customWidth="1"/>
    <col min="14617" max="14617" width="3.85546875" style="386" customWidth="1"/>
    <col min="14618" max="14837" width="9.140625" style="386" customWidth="1"/>
    <col min="14838" max="14838" width="3.140625" style="386" customWidth="1"/>
    <col min="14839" max="14839" width="50.28515625" style="386" customWidth="1"/>
    <col min="14840" max="14840" width="12" style="386" bestFit="1" customWidth="1"/>
    <col min="14841" max="14848" width="12" style="386"/>
    <col min="14849" max="14849" width="55.28515625" style="386" customWidth="1"/>
    <col min="14850" max="14863" width="12" style="386" customWidth="1"/>
    <col min="14864" max="14872" width="9.140625" style="386" customWidth="1"/>
    <col min="14873" max="14873" width="3.85546875" style="386" customWidth="1"/>
    <col min="14874" max="15093" width="9.140625" style="386" customWidth="1"/>
    <col min="15094" max="15094" width="3.140625" style="386" customWidth="1"/>
    <col min="15095" max="15095" width="50.28515625" style="386" customWidth="1"/>
    <col min="15096" max="15096" width="12" style="386" bestFit="1" customWidth="1"/>
    <col min="15097" max="15104" width="12" style="386"/>
    <col min="15105" max="15105" width="55.28515625" style="386" customWidth="1"/>
    <col min="15106" max="15119" width="12" style="386" customWidth="1"/>
    <col min="15120" max="15128" width="9.140625" style="386" customWidth="1"/>
    <col min="15129" max="15129" width="3.85546875" style="386" customWidth="1"/>
    <col min="15130" max="15349" width="9.140625" style="386" customWidth="1"/>
    <col min="15350" max="15350" width="3.140625" style="386" customWidth="1"/>
    <col min="15351" max="15351" width="50.28515625" style="386" customWidth="1"/>
    <col min="15352" max="15352" width="12" style="386" bestFit="1" customWidth="1"/>
    <col min="15353" max="15360" width="12" style="386"/>
    <col min="15361" max="15361" width="55.28515625" style="386" customWidth="1"/>
    <col min="15362" max="15375" width="12" style="386" customWidth="1"/>
    <col min="15376" max="15384" width="9.140625" style="386" customWidth="1"/>
    <col min="15385" max="15385" width="3.85546875" style="386" customWidth="1"/>
    <col min="15386" max="15605" width="9.140625" style="386" customWidth="1"/>
    <col min="15606" max="15606" width="3.140625" style="386" customWidth="1"/>
    <col min="15607" max="15607" width="50.28515625" style="386" customWidth="1"/>
    <col min="15608" max="15608" width="12" style="386" bestFit="1" customWidth="1"/>
    <col min="15609" max="15616" width="12" style="386"/>
    <col min="15617" max="15617" width="55.28515625" style="386" customWidth="1"/>
    <col min="15618" max="15631" width="12" style="386" customWidth="1"/>
    <col min="15632" max="15640" width="9.140625" style="386" customWidth="1"/>
    <col min="15641" max="15641" width="3.85546875" style="386" customWidth="1"/>
    <col min="15642" max="15861" width="9.140625" style="386" customWidth="1"/>
    <col min="15862" max="15862" width="3.140625" style="386" customWidth="1"/>
    <col min="15863" max="15863" width="50.28515625" style="386" customWidth="1"/>
    <col min="15864" max="15864" width="12" style="386" bestFit="1" customWidth="1"/>
    <col min="15865" max="15872" width="12" style="386"/>
    <col min="15873" max="15873" width="55.28515625" style="386" customWidth="1"/>
    <col min="15874" max="15887" width="12" style="386" customWidth="1"/>
    <col min="15888" max="15896" width="9.140625" style="386" customWidth="1"/>
    <col min="15897" max="15897" width="3.85546875" style="386" customWidth="1"/>
    <col min="15898" max="16117" width="9.140625" style="386" customWidth="1"/>
    <col min="16118" max="16118" width="3.140625" style="386" customWidth="1"/>
    <col min="16119" max="16119" width="50.28515625" style="386" customWidth="1"/>
    <col min="16120" max="16120" width="12" style="386" bestFit="1" customWidth="1"/>
    <col min="16121" max="16128" width="12" style="386"/>
    <col min="16129" max="16129" width="55.28515625" style="386" customWidth="1"/>
    <col min="16130" max="16143" width="12" style="386" customWidth="1"/>
    <col min="16144" max="16152" width="9.140625" style="386" customWidth="1"/>
    <col min="16153" max="16153" width="3.85546875" style="386" customWidth="1"/>
    <col min="16154" max="16373" width="9.140625" style="386" customWidth="1"/>
    <col min="16374" max="16374" width="3.140625" style="386" customWidth="1"/>
    <col min="16375" max="16375" width="50.28515625" style="386" customWidth="1"/>
    <col min="16376" max="16376" width="12" style="386" bestFit="1" customWidth="1"/>
    <col min="16377" max="16384" width="12" style="386"/>
  </cols>
  <sheetData>
    <row r="1" spans="1:19" ht="16.5" thickTop="1" thickBot="1" x14ac:dyDescent="0.25">
      <c r="A1" s="385" t="str">
        <f>'1 DRE'!A1</f>
        <v/>
      </c>
    </row>
    <row r="2" spans="1:19" ht="15.75" thickTop="1" x14ac:dyDescent="0.25">
      <c r="A2" s="376" t="s">
        <v>138</v>
      </c>
      <c r="B2" s="387" t="str">
        <f>'1 DRE'!B2</f>
        <v>01/01/0001</v>
      </c>
    </row>
    <row r="3" spans="1:19" ht="15" x14ac:dyDescent="0.25">
      <c r="A3" s="719" t="s">
        <v>139</v>
      </c>
      <c r="B3" s="701"/>
      <c r="C3" s="701"/>
      <c r="D3" s="701"/>
      <c r="E3" s="701"/>
      <c r="F3" s="701"/>
      <c r="G3" s="701"/>
      <c r="H3" s="701"/>
      <c r="I3" s="701"/>
      <c r="J3" s="701"/>
      <c r="K3" s="701"/>
      <c r="L3" s="701"/>
      <c r="M3" s="701"/>
      <c r="N3" s="701"/>
      <c r="O3" s="701"/>
    </row>
    <row r="4" spans="1:19" ht="16.5" thickBot="1" x14ac:dyDescent="0.3">
      <c r="A4" s="720" t="str">
        <f>'1 DRE'!A4:A6</f>
        <v/>
      </c>
      <c r="B4" s="722" t="s">
        <v>110</v>
      </c>
      <c r="C4" s="722"/>
      <c r="D4" s="722"/>
      <c r="E4" s="723" t="s">
        <v>111</v>
      </c>
      <c r="F4" s="724"/>
      <c r="G4" s="724"/>
      <c r="H4" s="724"/>
      <c r="I4" s="724"/>
      <c r="J4" s="724"/>
      <c r="K4" s="388"/>
      <c r="L4" s="388"/>
      <c r="M4" s="388"/>
      <c r="N4" s="388"/>
      <c r="O4" s="388"/>
    </row>
    <row r="5" spans="1:19" ht="16.5" thickTop="1" thickBot="1" x14ac:dyDescent="0.3">
      <c r="A5" s="721"/>
      <c r="B5" s="61" t="str">
        <f>'1 DRE'!B6</f>
        <v>Ano 1</v>
      </c>
      <c r="C5" s="61" t="str">
        <f>'1 DRE'!C6</f>
        <v>Ano 2</v>
      </c>
      <c r="D5" s="61" t="str">
        <f>'1 DRE'!D6</f>
        <v>Ano 3</v>
      </c>
      <c r="E5" s="389" t="str">
        <f>'1 DRE'!E6</f>
        <v>Ano 1</v>
      </c>
      <c r="F5" s="389" t="str">
        <f>'1 DRE'!F6</f>
        <v>Ano 2</v>
      </c>
      <c r="G5" s="389" t="str">
        <f>'1 DRE'!G6</f>
        <v>Ano 3</v>
      </c>
      <c r="H5" s="389" t="str">
        <f>'1 DRE'!H6</f>
        <v>Ano 4</v>
      </c>
      <c r="I5" s="389" t="str">
        <f>'1 DRE'!I6</f>
        <v>Ano 5</v>
      </c>
      <c r="J5" s="389" t="str">
        <f>'1 DRE'!J6</f>
        <v>Ano 6</v>
      </c>
      <c r="K5" s="389" t="str">
        <f>'1 DRE'!K6</f>
        <v>Ano 7</v>
      </c>
      <c r="L5" s="389" t="str">
        <f>'1 DRE'!L6</f>
        <v>Ano 8</v>
      </c>
      <c r="M5" s="389" t="str">
        <f>'1 DRE'!M6</f>
        <v>Ano 9</v>
      </c>
      <c r="N5" s="389" t="str">
        <f>'1 DRE'!N6</f>
        <v>Ano 10</v>
      </c>
      <c r="O5" s="389" t="str">
        <f>'1 DRE'!O6</f>
        <v>Ano 11</v>
      </c>
    </row>
    <row r="6" spans="1:19" ht="16.5" thickTop="1" thickBot="1" x14ac:dyDescent="0.3">
      <c r="A6" s="390" t="s">
        <v>140</v>
      </c>
      <c r="B6" s="379"/>
      <c r="C6" s="379"/>
      <c r="D6" s="379"/>
      <c r="E6" s="391"/>
      <c r="F6" s="379"/>
      <c r="G6" s="379"/>
      <c r="H6" s="379"/>
      <c r="I6" s="379"/>
      <c r="J6" s="379"/>
      <c r="K6" s="379"/>
      <c r="L6" s="379"/>
      <c r="M6" s="379"/>
      <c r="N6" s="379"/>
      <c r="O6" s="379"/>
    </row>
    <row r="7" spans="1:19" ht="16.5" thickTop="1" thickBot="1" x14ac:dyDescent="0.3">
      <c r="A7" s="392" t="s">
        <v>141</v>
      </c>
      <c r="B7" s="392">
        <f>SUM(B8:B10)+B11</f>
        <v>0</v>
      </c>
      <c r="C7" s="392">
        <f t="shared" ref="C7:O7" si="0">SUM(C8:C10)+C11</f>
        <v>0</v>
      </c>
      <c r="D7" s="392">
        <f t="shared" si="0"/>
        <v>0</v>
      </c>
      <c r="E7" s="392">
        <f t="shared" si="0"/>
        <v>0</v>
      </c>
      <c r="F7" s="392">
        <f t="shared" si="0"/>
        <v>0</v>
      </c>
      <c r="G7" s="392">
        <f t="shared" si="0"/>
        <v>0</v>
      </c>
      <c r="H7" s="392">
        <f t="shared" si="0"/>
        <v>0</v>
      </c>
      <c r="I7" s="392">
        <f t="shared" si="0"/>
        <v>0</v>
      </c>
      <c r="J7" s="392">
        <f t="shared" si="0"/>
        <v>0</v>
      </c>
      <c r="K7" s="392">
        <f t="shared" si="0"/>
        <v>0</v>
      </c>
      <c r="L7" s="392">
        <f t="shared" si="0"/>
        <v>0</v>
      </c>
      <c r="M7" s="392">
        <f t="shared" si="0"/>
        <v>0</v>
      </c>
      <c r="N7" s="392">
        <f t="shared" si="0"/>
        <v>0</v>
      </c>
      <c r="O7" s="392">
        <f t="shared" si="0"/>
        <v>0</v>
      </c>
    </row>
    <row r="8" spans="1:19" ht="16.5" thickTop="1" thickBot="1" x14ac:dyDescent="0.3">
      <c r="A8" s="393" t="s">
        <v>142</v>
      </c>
      <c r="B8" s="394"/>
      <c r="C8" s="392">
        <f>'6 FC'!C40</f>
        <v>0</v>
      </c>
      <c r="D8" s="392">
        <f>'6 FC'!D40</f>
        <v>0</v>
      </c>
      <c r="E8" s="392">
        <f>CALC!D41</f>
        <v>0</v>
      </c>
      <c r="F8" s="392">
        <f>CALC!E41</f>
        <v>0</v>
      </c>
      <c r="G8" s="392">
        <f>CALC!F41</f>
        <v>0</v>
      </c>
      <c r="H8" s="392">
        <f>CALC!G41</f>
        <v>0</v>
      </c>
      <c r="I8" s="392">
        <f>CALC!H41</f>
        <v>0</v>
      </c>
      <c r="J8" s="392">
        <f>CALC!I41</f>
        <v>0</v>
      </c>
      <c r="K8" s="392">
        <f>CALC!J41</f>
        <v>0</v>
      </c>
      <c r="L8" s="392">
        <f>CALC!K41</f>
        <v>0</v>
      </c>
      <c r="M8" s="392">
        <f>CALC!L41</f>
        <v>0</v>
      </c>
      <c r="N8" s="392">
        <f>CALC!M41</f>
        <v>0</v>
      </c>
      <c r="O8" s="392">
        <f>CALC!N41</f>
        <v>0</v>
      </c>
      <c r="S8" s="395"/>
    </row>
    <row r="9" spans="1:19" ht="16.5" thickTop="1" thickBot="1" x14ac:dyDescent="0.3">
      <c r="A9" s="393" t="s">
        <v>143</v>
      </c>
      <c r="B9" s="394"/>
      <c r="C9" s="394"/>
      <c r="D9" s="394"/>
      <c r="E9" s="392">
        <f>'4 NCG'!E20</f>
        <v>0</v>
      </c>
      <c r="F9" s="392">
        <f>'4 NCG'!F20</f>
        <v>0</v>
      </c>
      <c r="G9" s="392">
        <f>'4 NCG'!G20</f>
        <v>0</v>
      </c>
      <c r="H9" s="392">
        <f>'4 NCG'!H20</f>
        <v>0</v>
      </c>
      <c r="I9" s="392">
        <f>'4 NCG'!I20</f>
        <v>0</v>
      </c>
      <c r="J9" s="392">
        <f>'4 NCG'!J20</f>
        <v>0</v>
      </c>
      <c r="K9" s="392">
        <f>'4 NCG'!K20</f>
        <v>0</v>
      </c>
      <c r="L9" s="392">
        <f>'4 NCG'!L20</f>
        <v>0</v>
      </c>
      <c r="M9" s="392">
        <f>'4 NCG'!M20</f>
        <v>0</v>
      </c>
      <c r="N9" s="392">
        <f>'4 NCG'!N20</f>
        <v>0</v>
      </c>
      <c r="O9" s="392">
        <f>'4 NCG'!O20</f>
        <v>0</v>
      </c>
    </row>
    <row r="10" spans="1:19" ht="16.5" thickTop="1" thickBot="1" x14ac:dyDescent="0.3">
      <c r="A10" s="393" t="s">
        <v>144</v>
      </c>
      <c r="B10" s="394"/>
      <c r="C10" s="394"/>
      <c r="D10" s="394"/>
      <c r="E10" s="392">
        <f>'4 NCG'!E21</f>
        <v>0</v>
      </c>
      <c r="F10" s="392">
        <f>'4 NCG'!F21</f>
        <v>0</v>
      </c>
      <c r="G10" s="392">
        <f>'4 NCG'!G21</f>
        <v>0</v>
      </c>
      <c r="H10" s="392">
        <f>'4 NCG'!H21</f>
        <v>0</v>
      </c>
      <c r="I10" s="392">
        <f>'4 NCG'!I21</f>
        <v>0</v>
      </c>
      <c r="J10" s="392">
        <f>'4 NCG'!J21</f>
        <v>0</v>
      </c>
      <c r="K10" s="392">
        <f>'4 NCG'!K21</f>
        <v>0</v>
      </c>
      <c r="L10" s="392">
        <f>'4 NCG'!L21</f>
        <v>0</v>
      </c>
      <c r="M10" s="392">
        <f>'4 NCG'!M21</f>
        <v>0</v>
      </c>
      <c r="N10" s="392">
        <f>'4 NCG'!N21</f>
        <v>0</v>
      </c>
      <c r="O10" s="392">
        <f>'4 NCG'!O21</f>
        <v>0</v>
      </c>
    </row>
    <row r="11" spans="1:19" ht="16.5" thickTop="1" thickBot="1" x14ac:dyDescent="0.3">
      <c r="A11" s="396" t="s">
        <v>145</v>
      </c>
      <c r="B11" s="392">
        <f>SUM(B12:B15)</f>
        <v>0</v>
      </c>
      <c r="C11" s="392">
        <f t="shared" ref="C11:O11" si="1">SUM(C12:C15)</f>
        <v>0</v>
      </c>
      <c r="D11" s="392">
        <f t="shared" si="1"/>
        <v>0</v>
      </c>
      <c r="E11" s="392">
        <f t="shared" si="1"/>
        <v>0</v>
      </c>
      <c r="F11" s="392">
        <f t="shared" si="1"/>
        <v>0</v>
      </c>
      <c r="G11" s="392">
        <f t="shared" si="1"/>
        <v>0</v>
      </c>
      <c r="H11" s="392">
        <f t="shared" si="1"/>
        <v>0</v>
      </c>
      <c r="I11" s="392">
        <f t="shared" si="1"/>
        <v>0</v>
      </c>
      <c r="J11" s="392">
        <f t="shared" si="1"/>
        <v>0</v>
      </c>
      <c r="K11" s="392">
        <f t="shared" si="1"/>
        <v>0</v>
      </c>
      <c r="L11" s="392">
        <f t="shared" si="1"/>
        <v>0</v>
      </c>
      <c r="M11" s="392">
        <f t="shared" si="1"/>
        <v>0</v>
      </c>
      <c r="N11" s="392">
        <f t="shared" si="1"/>
        <v>0</v>
      </c>
      <c r="O11" s="392">
        <f t="shared" si="1"/>
        <v>0</v>
      </c>
    </row>
    <row r="12" spans="1:19" ht="16.5" thickTop="1" thickBot="1" x14ac:dyDescent="0.3">
      <c r="A12" s="397" t="s">
        <v>146</v>
      </c>
      <c r="B12" s="394"/>
      <c r="C12" s="394"/>
      <c r="D12" s="394"/>
      <c r="E12" s="394"/>
      <c r="F12" s="394"/>
      <c r="G12" s="394"/>
      <c r="H12" s="394"/>
      <c r="I12" s="394"/>
      <c r="J12" s="394"/>
      <c r="K12" s="394"/>
      <c r="L12" s="394"/>
      <c r="M12" s="394"/>
      <c r="N12" s="394"/>
      <c r="O12" s="394"/>
    </row>
    <row r="13" spans="1:19" ht="16.5" thickTop="1" thickBot="1" x14ac:dyDescent="0.3">
      <c r="A13" s="397" t="s">
        <v>146</v>
      </c>
      <c r="B13" s="394"/>
      <c r="C13" s="394"/>
      <c r="D13" s="394"/>
      <c r="E13" s="394"/>
      <c r="F13" s="394"/>
      <c r="G13" s="394"/>
      <c r="H13" s="394"/>
      <c r="I13" s="394"/>
      <c r="J13" s="394"/>
      <c r="K13" s="394"/>
      <c r="L13" s="394"/>
      <c r="M13" s="394"/>
      <c r="N13" s="394"/>
      <c r="O13" s="394"/>
    </row>
    <row r="14" spans="1:19" ht="16.5" thickTop="1" thickBot="1" x14ac:dyDescent="0.3">
      <c r="A14" s="397" t="s">
        <v>146</v>
      </c>
      <c r="B14" s="394"/>
      <c r="C14" s="394"/>
      <c r="D14" s="394"/>
      <c r="E14" s="394"/>
      <c r="F14" s="394"/>
      <c r="G14" s="394"/>
      <c r="H14" s="394"/>
      <c r="I14" s="394"/>
      <c r="J14" s="394"/>
      <c r="K14" s="394"/>
      <c r="L14" s="394"/>
      <c r="M14" s="394"/>
      <c r="N14" s="394"/>
      <c r="O14" s="394"/>
    </row>
    <row r="15" spans="1:19" ht="16.5" thickTop="1" thickBot="1" x14ac:dyDescent="0.3">
      <c r="A15" s="397" t="s">
        <v>146</v>
      </c>
      <c r="B15" s="394"/>
      <c r="C15" s="394"/>
      <c r="D15" s="394"/>
      <c r="E15" s="394"/>
      <c r="F15" s="394"/>
      <c r="G15" s="394"/>
      <c r="H15" s="394"/>
      <c r="I15" s="394"/>
      <c r="J15" s="394"/>
      <c r="K15" s="394"/>
      <c r="L15" s="394"/>
      <c r="M15" s="394"/>
      <c r="N15" s="394"/>
      <c r="O15" s="394"/>
    </row>
    <row r="16" spans="1:19" ht="16.5" thickTop="1" thickBot="1" x14ac:dyDescent="0.3">
      <c r="A16" s="391"/>
      <c r="B16" s="379"/>
      <c r="C16" s="379"/>
      <c r="D16" s="379"/>
      <c r="E16" s="391"/>
      <c r="F16" s="379"/>
      <c r="G16" s="379"/>
      <c r="H16" s="379"/>
      <c r="I16" s="398"/>
      <c r="J16" s="399"/>
      <c r="K16" s="399"/>
      <c r="L16" s="399"/>
      <c r="M16" s="399"/>
      <c r="N16" s="379"/>
      <c r="O16" s="400"/>
    </row>
    <row r="17" spans="1:15" ht="16.5" thickTop="1" thickBot="1" x14ac:dyDescent="0.3">
      <c r="A17" s="392" t="s">
        <v>147</v>
      </c>
      <c r="B17" s="392">
        <f>B18+B21+B24</f>
        <v>0</v>
      </c>
      <c r="C17" s="392">
        <f t="shared" ref="C17:O17" si="2">C18+C21+C24</f>
        <v>0</v>
      </c>
      <c r="D17" s="392">
        <f t="shared" si="2"/>
        <v>0</v>
      </c>
      <c r="E17" s="392">
        <f t="shared" si="2"/>
        <v>0</v>
      </c>
      <c r="F17" s="392">
        <f t="shared" si="2"/>
        <v>0</v>
      </c>
      <c r="G17" s="392">
        <f t="shared" si="2"/>
        <v>0</v>
      </c>
      <c r="H17" s="392">
        <f t="shared" si="2"/>
        <v>0</v>
      </c>
      <c r="I17" s="392">
        <f t="shared" si="2"/>
        <v>0</v>
      </c>
      <c r="J17" s="392">
        <f t="shared" si="2"/>
        <v>0</v>
      </c>
      <c r="K17" s="392">
        <f t="shared" si="2"/>
        <v>0</v>
      </c>
      <c r="L17" s="392">
        <f t="shared" si="2"/>
        <v>0</v>
      </c>
      <c r="M17" s="392">
        <f t="shared" si="2"/>
        <v>0</v>
      </c>
      <c r="N17" s="392">
        <f t="shared" si="2"/>
        <v>0</v>
      </c>
      <c r="O17" s="392">
        <f t="shared" si="2"/>
        <v>0</v>
      </c>
    </row>
    <row r="18" spans="1:15" ht="16.5" thickTop="1" thickBot="1" x14ac:dyDescent="0.3">
      <c r="A18" s="401" t="s">
        <v>148</v>
      </c>
      <c r="B18" s="392">
        <f t="shared" ref="B18:O18" si="3">SUM(B19:B20)</f>
        <v>0</v>
      </c>
      <c r="C18" s="392">
        <f t="shared" si="3"/>
        <v>0</v>
      </c>
      <c r="D18" s="392">
        <f t="shared" si="3"/>
        <v>0</v>
      </c>
      <c r="E18" s="392">
        <f t="shared" si="3"/>
        <v>0</v>
      </c>
      <c r="F18" s="392">
        <f t="shared" si="3"/>
        <v>0</v>
      </c>
      <c r="G18" s="392">
        <f t="shared" si="3"/>
        <v>0</v>
      </c>
      <c r="H18" s="392">
        <f t="shared" si="3"/>
        <v>0</v>
      </c>
      <c r="I18" s="392">
        <f t="shared" si="3"/>
        <v>0</v>
      </c>
      <c r="J18" s="392">
        <f t="shared" si="3"/>
        <v>0</v>
      </c>
      <c r="K18" s="392">
        <f t="shared" si="3"/>
        <v>0</v>
      </c>
      <c r="L18" s="392">
        <f t="shared" si="3"/>
        <v>0</v>
      </c>
      <c r="M18" s="392">
        <f t="shared" si="3"/>
        <v>0</v>
      </c>
      <c r="N18" s="392">
        <f t="shared" si="3"/>
        <v>0</v>
      </c>
      <c r="O18" s="392">
        <f t="shared" si="3"/>
        <v>0</v>
      </c>
    </row>
    <row r="19" spans="1:15" ht="16.5" thickTop="1" thickBot="1" x14ac:dyDescent="0.3">
      <c r="A19" s="397" t="s">
        <v>146</v>
      </c>
      <c r="B19" s="402"/>
      <c r="C19" s="402"/>
      <c r="D19" s="402"/>
      <c r="E19" s="394"/>
      <c r="F19" s="394"/>
      <c r="G19" s="394"/>
      <c r="H19" s="394"/>
      <c r="I19" s="394"/>
      <c r="J19" s="394"/>
      <c r="K19" s="394"/>
      <c r="L19" s="394"/>
      <c r="M19" s="394"/>
      <c r="N19" s="394"/>
      <c r="O19" s="394"/>
    </row>
    <row r="20" spans="1:15" ht="16.5" thickTop="1" thickBot="1" x14ac:dyDescent="0.3">
      <c r="A20" s="397" t="s">
        <v>146</v>
      </c>
      <c r="B20" s="394"/>
      <c r="C20" s="394"/>
      <c r="D20" s="394"/>
      <c r="E20" s="394"/>
      <c r="F20" s="394"/>
      <c r="G20" s="394"/>
      <c r="H20" s="394"/>
      <c r="I20" s="394"/>
      <c r="J20" s="394"/>
      <c r="K20" s="394"/>
      <c r="L20" s="394"/>
      <c r="M20" s="394"/>
      <c r="N20" s="394"/>
      <c r="O20" s="394"/>
    </row>
    <row r="21" spans="1:15" ht="16.5" thickTop="1" thickBot="1" x14ac:dyDescent="0.3">
      <c r="A21" s="401" t="s">
        <v>149</v>
      </c>
      <c r="B21" s="392">
        <f>SUM(B22:B23)</f>
        <v>0</v>
      </c>
      <c r="C21" s="392">
        <f t="shared" ref="C21:O21" si="4">SUM(C22:C23)</f>
        <v>0</v>
      </c>
      <c r="D21" s="392">
        <f t="shared" si="4"/>
        <v>0</v>
      </c>
      <c r="E21" s="392">
        <f t="shared" si="4"/>
        <v>0</v>
      </c>
      <c r="F21" s="392">
        <f t="shared" si="4"/>
        <v>0</v>
      </c>
      <c r="G21" s="392">
        <f t="shared" si="4"/>
        <v>0</v>
      </c>
      <c r="H21" s="392">
        <f t="shared" si="4"/>
        <v>0</v>
      </c>
      <c r="I21" s="392">
        <f t="shared" si="4"/>
        <v>0</v>
      </c>
      <c r="J21" s="392">
        <f t="shared" si="4"/>
        <v>0</v>
      </c>
      <c r="K21" s="392">
        <f t="shared" si="4"/>
        <v>0</v>
      </c>
      <c r="L21" s="392">
        <f t="shared" si="4"/>
        <v>0</v>
      </c>
      <c r="M21" s="392">
        <f t="shared" si="4"/>
        <v>0</v>
      </c>
      <c r="N21" s="392">
        <f t="shared" si="4"/>
        <v>0</v>
      </c>
      <c r="O21" s="392">
        <f t="shared" si="4"/>
        <v>0</v>
      </c>
    </row>
    <row r="22" spans="1:15" ht="16.5" thickTop="1" thickBot="1" x14ac:dyDescent="0.3">
      <c r="A22" s="397" t="s">
        <v>146</v>
      </c>
      <c r="B22" s="394"/>
      <c r="C22" s="394"/>
      <c r="D22" s="394"/>
      <c r="E22" s="394"/>
      <c r="F22" s="394"/>
      <c r="G22" s="394"/>
      <c r="H22" s="394"/>
      <c r="I22" s="394"/>
      <c r="J22" s="394"/>
      <c r="K22" s="394"/>
      <c r="L22" s="394"/>
      <c r="M22" s="394"/>
      <c r="N22" s="394"/>
      <c r="O22" s="394"/>
    </row>
    <row r="23" spans="1:15" ht="16.5" thickTop="1" thickBot="1" x14ac:dyDescent="0.3">
      <c r="A23" s="397" t="s">
        <v>146</v>
      </c>
      <c r="B23" s="394"/>
      <c r="C23" s="394"/>
      <c r="D23" s="394"/>
      <c r="E23" s="394"/>
      <c r="F23" s="394"/>
      <c r="G23" s="394"/>
      <c r="H23" s="394"/>
      <c r="I23" s="394"/>
      <c r="J23" s="394"/>
      <c r="K23" s="394"/>
      <c r="L23" s="394"/>
      <c r="M23" s="394"/>
      <c r="N23" s="394"/>
      <c r="O23" s="394"/>
    </row>
    <row r="24" spans="1:15" ht="16.5" thickTop="1" thickBot="1" x14ac:dyDescent="0.3">
      <c r="A24" s="401" t="s">
        <v>150</v>
      </c>
      <c r="B24" s="392">
        <f>+B25-B26</f>
        <v>0</v>
      </c>
      <c r="C24" s="392">
        <f t="shared" ref="C24:O24" si="5">+C25-C26</f>
        <v>0</v>
      </c>
      <c r="D24" s="392">
        <f t="shared" si="5"/>
        <v>0</v>
      </c>
      <c r="E24" s="392">
        <f t="shared" si="5"/>
        <v>0</v>
      </c>
      <c r="F24" s="392">
        <f t="shared" si="5"/>
        <v>0</v>
      </c>
      <c r="G24" s="392">
        <f t="shared" si="5"/>
        <v>0</v>
      </c>
      <c r="H24" s="392">
        <f t="shared" si="5"/>
        <v>0</v>
      </c>
      <c r="I24" s="392">
        <f t="shared" si="5"/>
        <v>0</v>
      </c>
      <c r="J24" s="392">
        <f t="shared" si="5"/>
        <v>0</v>
      </c>
      <c r="K24" s="392">
        <f t="shared" si="5"/>
        <v>0</v>
      </c>
      <c r="L24" s="392">
        <f t="shared" si="5"/>
        <v>0</v>
      </c>
      <c r="M24" s="392">
        <f t="shared" si="5"/>
        <v>0</v>
      </c>
      <c r="N24" s="392">
        <f t="shared" si="5"/>
        <v>0</v>
      </c>
      <c r="O24" s="392">
        <f t="shared" si="5"/>
        <v>0</v>
      </c>
    </row>
    <row r="25" spans="1:15" ht="16.5" thickTop="1" thickBot="1" x14ac:dyDescent="0.3">
      <c r="A25" s="590" t="s">
        <v>151</v>
      </c>
      <c r="B25" s="394"/>
      <c r="C25" s="394"/>
      <c r="D25" s="394"/>
      <c r="E25" s="392">
        <f>'3 AP'!G32</f>
        <v>0</v>
      </c>
      <c r="F25" s="392">
        <f>'3 AP'!H32</f>
        <v>0</v>
      </c>
      <c r="G25" s="392">
        <f>'3 AP'!I32</f>
        <v>0</v>
      </c>
      <c r="H25" s="392">
        <f>'3 AP'!J32</f>
        <v>0</v>
      </c>
      <c r="I25" s="392">
        <f>'3 AP'!K32</f>
        <v>0</v>
      </c>
      <c r="J25" s="392">
        <f>'3 AP'!L32</f>
        <v>0</v>
      </c>
      <c r="K25" s="392">
        <f>'3 AP'!M32</f>
        <v>0</v>
      </c>
      <c r="L25" s="392">
        <f>'3 AP'!N32</f>
        <v>0</v>
      </c>
      <c r="M25" s="392">
        <f>'3 AP'!O32</f>
        <v>0</v>
      </c>
      <c r="N25" s="392">
        <f>'3 AP'!P32</f>
        <v>0</v>
      </c>
      <c r="O25" s="392">
        <f>'3 AP'!Q32</f>
        <v>0</v>
      </c>
    </row>
    <row r="26" spans="1:15" ht="16.5" thickTop="1" thickBot="1" x14ac:dyDescent="0.3">
      <c r="A26" s="590" t="s">
        <v>152</v>
      </c>
      <c r="B26" s="394"/>
      <c r="C26" s="394"/>
      <c r="D26" s="394"/>
      <c r="E26" s="392">
        <f>'3 AP'!G34</f>
        <v>0</v>
      </c>
      <c r="F26" s="392">
        <f>'3 AP'!H34</f>
        <v>0</v>
      </c>
      <c r="G26" s="392">
        <f>'3 AP'!I34</f>
        <v>0</v>
      </c>
      <c r="H26" s="392">
        <f>'3 AP'!J34</f>
        <v>0</v>
      </c>
      <c r="I26" s="392">
        <f>'3 AP'!K34</f>
        <v>0</v>
      </c>
      <c r="J26" s="392">
        <f>'3 AP'!L34</f>
        <v>0</v>
      </c>
      <c r="K26" s="392">
        <f>'3 AP'!M34</f>
        <v>0</v>
      </c>
      <c r="L26" s="392">
        <f>'3 AP'!N34</f>
        <v>0</v>
      </c>
      <c r="M26" s="392">
        <f>'3 AP'!O34</f>
        <v>0</v>
      </c>
      <c r="N26" s="392">
        <f>'3 AP'!P34</f>
        <v>0</v>
      </c>
      <c r="O26" s="392">
        <f>'3 AP'!Q34</f>
        <v>0</v>
      </c>
    </row>
    <row r="27" spans="1:15" ht="16.5" thickTop="1" thickBot="1" x14ac:dyDescent="0.3">
      <c r="A27" s="391"/>
      <c r="B27" s="379"/>
      <c r="C27" s="379"/>
      <c r="D27" s="379"/>
      <c r="E27" s="391"/>
      <c r="F27" s="379"/>
      <c r="G27" s="379"/>
      <c r="H27" s="379"/>
      <c r="I27" s="379"/>
      <c r="J27" s="399"/>
      <c r="K27" s="399"/>
      <c r="L27" s="399"/>
      <c r="M27" s="399"/>
      <c r="N27" s="379"/>
      <c r="O27" s="400"/>
    </row>
    <row r="28" spans="1:15" s="404" customFormat="1" ht="16.5" thickTop="1" thickBot="1" x14ac:dyDescent="0.3">
      <c r="A28" s="403" t="s">
        <v>153</v>
      </c>
      <c r="B28" s="403">
        <f t="shared" ref="B28:O28" si="6">B17+B7</f>
        <v>0</v>
      </c>
      <c r="C28" s="403">
        <f t="shared" si="6"/>
        <v>0</v>
      </c>
      <c r="D28" s="403">
        <f t="shared" si="6"/>
        <v>0</v>
      </c>
      <c r="E28" s="403">
        <f t="shared" si="6"/>
        <v>0</v>
      </c>
      <c r="F28" s="403">
        <f t="shared" si="6"/>
        <v>0</v>
      </c>
      <c r="G28" s="403">
        <f t="shared" si="6"/>
        <v>0</v>
      </c>
      <c r="H28" s="403">
        <f t="shared" si="6"/>
        <v>0</v>
      </c>
      <c r="I28" s="403">
        <f t="shared" si="6"/>
        <v>0</v>
      </c>
      <c r="J28" s="403">
        <f t="shared" si="6"/>
        <v>0</v>
      </c>
      <c r="K28" s="403">
        <f t="shared" si="6"/>
        <v>0</v>
      </c>
      <c r="L28" s="403">
        <f t="shared" si="6"/>
        <v>0</v>
      </c>
      <c r="M28" s="403">
        <f t="shared" si="6"/>
        <v>0</v>
      </c>
      <c r="N28" s="403">
        <f t="shared" si="6"/>
        <v>0</v>
      </c>
      <c r="O28" s="403">
        <f t="shared" si="6"/>
        <v>0</v>
      </c>
    </row>
    <row r="29" spans="1:15" ht="16.5" thickTop="1" thickBot="1" x14ac:dyDescent="0.3">
      <c r="A29" s="405"/>
      <c r="B29" s="379"/>
      <c r="C29" s="379"/>
      <c r="D29" s="379"/>
      <c r="E29" s="391"/>
      <c r="F29" s="379"/>
      <c r="G29" s="379"/>
      <c r="H29" s="379"/>
      <c r="I29" s="379"/>
      <c r="J29" s="379"/>
      <c r="K29" s="379"/>
      <c r="L29" s="379"/>
      <c r="M29" s="379"/>
      <c r="N29" s="379"/>
      <c r="O29" s="379"/>
    </row>
    <row r="30" spans="1:15" ht="16.5" thickTop="1" thickBot="1" x14ac:dyDescent="0.3">
      <c r="A30" s="405"/>
      <c r="B30" s="725" t="s">
        <v>110</v>
      </c>
      <c r="C30" s="725"/>
      <c r="D30" s="725"/>
      <c r="E30" s="726" t="s">
        <v>111</v>
      </c>
      <c r="F30" s="727"/>
      <c r="G30" s="727"/>
      <c r="H30" s="727"/>
      <c r="I30" s="727"/>
      <c r="J30" s="727"/>
      <c r="K30" s="727"/>
      <c r="L30" s="727"/>
      <c r="M30" s="727"/>
      <c r="N30" s="727"/>
      <c r="O30" s="727"/>
    </row>
    <row r="31" spans="1:15" ht="16.5" thickTop="1" thickBot="1" x14ac:dyDescent="0.3">
      <c r="A31" s="406"/>
      <c r="B31" s="6" t="str">
        <f t="shared" ref="B31:O31" si="7">B5</f>
        <v>Ano 1</v>
      </c>
      <c r="C31" s="6" t="str">
        <f t="shared" si="7"/>
        <v>Ano 2</v>
      </c>
      <c r="D31" s="6" t="str">
        <f t="shared" si="7"/>
        <v>Ano 3</v>
      </c>
      <c r="E31" s="6" t="str">
        <f t="shared" si="7"/>
        <v>Ano 1</v>
      </c>
      <c r="F31" s="6" t="str">
        <f t="shared" si="7"/>
        <v>Ano 2</v>
      </c>
      <c r="G31" s="6" t="str">
        <f t="shared" si="7"/>
        <v>Ano 3</v>
      </c>
      <c r="H31" s="6" t="str">
        <f t="shared" si="7"/>
        <v>Ano 4</v>
      </c>
      <c r="I31" s="6" t="str">
        <f t="shared" si="7"/>
        <v>Ano 5</v>
      </c>
      <c r="J31" s="6" t="str">
        <f t="shared" si="7"/>
        <v>Ano 6</v>
      </c>
      <c r="K31" s="6" t="str">
        <f t="shared" si="7"/>
        <v>Ano 7</v>
      </c>
      <c r="L31" s="6" t="str">
        <f t="shared" si="7"/>
        <v>Ano 8</v>
      </c>
      <c r="M31" s="6" t="str">
        <f t="shared" si="7"/>
        <v>Ano 9</v>
      </c>
      <c r="N31" s="6" t="str">
        <f t="shared" si="7"/>
        <v>Ano 10</v>
      </c>
      <c r="O31" s="6" t="str">
        <f t="shared" si="7"/>
        <v>Ano 11</v>
      </c>
    </row>
    <row r="32" spans="1:15" ht="16.5" thickTop="1" thickBot="1" x14ac:dyDescent="0.3">
      <c r="A32" s="407" t="s">
        <v>154</v>
      </c>
      <c r="B32" s="379"/>
      <c r="C32" s="379"/>
      <c r="D32" s="379"/>
      <c r="E32" s="391"/>
      <c r="F32" s="379"/>
      <c r="G32" s="379"/>
      <c r="H32" s="379"/>
      <c r="I32" s="379"/>
      <c r="J32" s="379"/>
      <c r="K32" s="379"/>
      <c r="L32" s="379"/>
      <c r="M32" s="379"/>
      <c r="N32" s="379"/>
      <c r="O32" s="379"/>
    </row>
    <row r="33" spans="1:15" ht="16.5" thickTop="1" thickBot="1" x14ac:dyDescent="0.3">
      <c r="A33" s="406" t="s">
        <v>155</v>
      </c>
      <c r="B33" s="392">
        <f>SUM(B34:B36)+B37+B38+B39</f>
        <v>0</v>
      </c>
      <c r="C33" s="392">
        <f t="shared" ref="C33:O33" si="8">SUM(C34:C36)+C37+C38+C39</f>
        <v>0</v>
      </c>
      <c r="D33" s="392">
        <f t="shared" si="8"/>
        <v>0</v>
      </c>
      <c r="E33" s="392">
        <f t="shared" si="8"/>
        <v>0</v>
      </c>
      <c r="F33" s="392">
        <f t="shared" si="8"/>
        <v>0</v>
      </c>
      <c r="G33" s="392">
        <f t="shared" si="8"/>
        <v>0</v>
      </c>
      <c r="H33" s="392">
        <f t="shared" si="8"/>
        <v>0</v>
      </c>
      <c r="I33" s="392">
        <f t="shared" si="8"/>
        <v>0</v>
      </c>
      <c r="J33" s="392">
        <f t="shared" si="8"/>
        <v>0</v>
      </c>
      <c r="K33" s="392">
        <f t="shared" si="8"/>
        <v>0</v>
      </c>
      <c r="L33" s="392">
        <f t="shared" si="8"/>
        <v>0</v>
      </c>
      <c r="M33" s="392">
        <f t="shared" si="8"/>
        <v>0</v>
      </c>
      <c r="N33" s="392">
        <f t="shared" si="8"/>
        <v>0</v>
      </c>
      <c r="O33" s="392">
        <f t="shared" si="8"/>
        <v>0</v>
      </c>
    </row>
    <row r="34" spans="1:15" ht="16.5" thickTop="1" thickBot="1" x14ac:dyDescent="0.3">
      <c r="A34" s="393" t="s">
        <v>156</v>
      </c>
      <c r="B34" s="394"/>
      <c r="C34" s="394"/>
      <c r="D34" s="394"/>
      <c r="E34" s="392">
        <f>'4 NCG'!E23</f>
        <v>0</v>
      </c>
      <c r="F34" s="392">
        <f>'4 NCG'!F23</f>
        <v>0</v>
      </c>
      <c r="G34" s="392">
        <f>'4 NCG'!G23</f>
        <v>0</v>
      </c>
      <c r="H34" s="392">
        <f>'4 NCG'!H23</f>
        <v>0</v>
      </c>
      <c r="I34" s="392">
        <f>'4 NCG'!I23</f>
        <v>0</v>
      </c>
      <c r="J34" s="392">
        <f>'4 NCG'!J23</f>
        <v>0</v>
      </c>
      <c r="K34" s="392">
        <f>'4 NCG'!K23</f>
        <v>0</v>
      </c>
      <c r="L34" s="392">
        <f>'4 NCG'!L23</f>
        <v>0</v>
      </c>
      <c r="M34" s="392">
        <f>'4 NCG'!M23</f>
        <v>0</v>
      </c>
      <c r="N34" s="392">
        <f>'4 NCG'!N23</f>
        <v>0</v>
      </c>
      <c r="O34" s="392">
        <f>'4 NCG'!O23</f>
        <v>0</v>
      </c>
    </row>
    <row r="35" spans="1:15" ht="16.5" thickTop="1" thickBot="1" x14ac:dyDescent="0.3">
      <c r="A35" s="393" t="s">
        <v>157</v>
      </c>
      <c r="B35" s="394"/>
      <c r="C35" s="394"/>
      <c r="D35" s="394"/>
      <c r="E35" s="392">
        <f>'4 NCG'!E24</f>
        <v>0</v>
      </c>
      <c r="F35" s="392">
        <f>'4 NCG'!F24</f>
        <v>0</v>
      </c>
      <c r="G35" s="392">
        <f>'4 NCG'!G24</f>
        <v>0</v>
      </c>
      <c r="H35" s="392">
        <f>'4 NCG'!H24</f>
        <v>0</v>
      </c>
      <c r="I35" s="392">
        <f>'4 NCG'!I24</f>
        <v>0</v>
      </c>
      <c r="J35" s="392">
        <f>'4 NCG'!J24</f>
        <v>0</v>
      </c>
      <c r="K35" s="392">
        <f>'4 NCG'!K24</f>
        <v>0</v>
      </c>
      <c r="L35" s="392">
        <f>'4 NCG'!L24</f>
        <v>0</v>
      </c>
      <c r="M35" s="392">
        <f>'4 NCG'!M24</f>
        <v>0</v>
      </c>
      <c r="N35" s="392">
        <f>'4 NCG'!N24</f>
        <v>0</v>
      </c>
      <c r="O35" s="392">
        <f>'4 NCG'!O24</f>
        <v>0</v>
      </c>
    </row>
    <row r="36" spans="1:15" ht="16.5" thickTop="1" thickBot="1" x14ac:dyDescent="0.3">
      <c r="A36" s="393" t="s">
        <v>158</v>
      </c>
      <c r="B36" s="394"/>
      <c r="C36" s="394"/>
      <c r="D36" s="394"/>
      <c r="E36" s="392">
        <f>CALC!D21</f>
        <v>0</v>
      </c>
      <c r="F36" s="392">
        <f>CALC!E21</f>
        <v>0</v>
      </c>
      <c r="G36" s="392">
        <f>CALC!F21</f>
        <v>0</v>
      </c>
      <c r="H36" s="392">
        <f>CALC!G21</f>
        <v>0</v>
      </c>
      <c r="I36" s="392">
        <f>CALC!H21</f>
        <v>0</v>
      </c>
      <c r="J36" s="392">
        <f>CALC!I21</f>
        <v>0</v>
      </c>
      <c r="K36" s="392">
        <f>CALC!J21</f>
        <v>0</v>
      </c>
      <c r="L36" s="392">
        <f>CALC!K21</f>
        <v>0</v>
      </c>
      <c r="M36" s="392">
        <f>CALC!L21</f>
        <v>0</v>
      </c>
      <c r="N36" s="392">
        <f>CALC!M21</f>
        <v>0</v>
      </c>
      <c r="O36" s="392">
        <f>CALC!N21</f>
        <v>0</v>
      </c>
    </row>
    <row r="37" spans="1:15" ht="16.5" thickTop="1" thickBot="1" x14ac:dyDescent="0.3">
      <c r="A37" s="393" t="s">
        <v>159</v>
      </c>
      <c r="B37" s="408"/>
      <c r="C37" s="408"/>
      <c r="D37" s="409">
        <f>CALC!C20</f>
        <v>0</v>
      </c>
      <c r="E37" s="409">
        <f>CALC!D20</f>
        <v>0</v>
      </c>
      <c r="F37" s="409">
        <f>CALC!E20</f>
        <v>0</v>
      </c>
      <c r="G37" s="409">
        <f>CALC!F20</f>
        <v>0</v>
      </c>
      <c r="H37" s="409">
        <f>CALC!G20</f>
        <v>0</v>
      </c>
      <c r="I37" s="409">
        <f>CALC!H20</f>
        <v>0</v>
      </c>
      <c r="J37" s="409">
        <f>CALC!I20</f>
        <v>0</v>
      </c>
      <c r="K37" s="409">
        <f>CALC!J20</f>
        <v>0</v>
      </c>
      <c r="L37" s="409">
        <f>CALC!K20</f>
        <v>0</v>
      </c>
      <c r="M37" s="409">
        <f>CALC!L20</f>
        <v>0</v>
      </c>
      <c r="N37" s="409">
        <f>CALC!M20</f>
        <v>0</v>
      </c>
      <c r="O37" s="409">
        <f>CALC!N20</f>
        <v>0</v>
      </c>
    </row>
    <row r="38" spans="1:15" ht="16.5" thickTop="1" thickBot="1" x14ac:dyDescent="0.3">
      <c r="A38" s="393" t="s">
        <v>160</v>
      </c>
      <c r="B38" s="394"/>
      <c r="C38" s="394"/>
      <c r="D38" s="394"/>
      <c r="E38" s="394"/>
      <c r="F38" s="394"/>
      <c r="G38" s="394"/>
      <c r="H38" s="394"/>
      <c r="I38" s="394"/>
      <c r="J38" s="394"/>
      <c r="K38" s="394"/>
      <c r="L38" s="394"/>
      <c r="M38" s="394"/>
      <c r="N38" s="394"/>
      <c r="O38" s="394"/>
    </row>
    <row r="39" spans="1:15" ht="16.5" thickTop="1" thickBot="1" x14ac:dyDescent="0.3">
      <c r="A39" s="393" t="s">
        <v>161</v>
      </c>
      <c r="B39" s="392">
        <f>SUM(B40:B43)</f>
        <v>0</v>
      </c>
      <c r="C39" s="392">
        <f t="shared" ref="C39:O39" si="9">SUM(C40:C43)</f>
        <v>0</v>
      </c>
      <c r="D39" s="392">
        <f t="shared" si="9"/>
        <v>0</v>
      </c>
      <c r="E39" s="392">
        <f t="shared" si="9"/>
        <v>0</v>
      </c>
      <c r="F39" s="392">
        <f t="shared" si="9"/>
        <v>0</v>
      </c>
      <c r="G39" s="392">
        <f t="shared" si="9"/>
        <v>0</v>
      </c>
      <c r="H39" s="392">
        <f t="shared" si="9"/>
        <v>0</v>
      </c>
      <c r="I39" s="392">
        <f t="shared" si="9"/>
        <v>0</v>
      </c>
      <c r="J39" s="392">
        <f t="shared" si="9"/>
        <v>0</v>
      </c>
      <c r="K39" s="392">
        <f t="shared" si="9"/>
        <v>0</v>
      </c>
      <c r="L39" s="392">
        <f t="shared" si="9"/>
        <v>0</v>
      </c>
      <c r="M39" s="392">
        <f t="shared" si="9"/>
        <v>0</v>
      </c>
      <c r="N39" s="392">
        <f t="shared" si="9"/>
        <v>0</v>
      </c>
      <c r="O39" s="392">
        <f t="shared" si="9"/>
        <v>0</v>
      </c>
    </row>
    <row r="40" spans="1:15" ht="16.5" thickTop="1" thickBot="1" x14ac:dyDescent="0.3">
      <c r="A40" s="397" t="s">
        <v>146</v>
      </c>
      <c r="B40" s="394"/>
      <c r="C40" s="394"/>
      <c r="D40" s="394"/>
      <c r="E40" s="394"/>
      <c r="F40" s="394"/>
      <c r="G40" s="394"/>
      <c r="H40" s="394"/>
      <c r="I40" s="394"/>
      <c r="J40" s="394"/>
      <c r="K40" s="394"/>
      <c r="L40" s="394"/>
      <c r="M40" s="394"/>
      <c r="N40" s="394"/>
      <c r="O40" s="394"/>
    </row>
    <row r="41" spans="1:15" ht="16.5" thickTop="1" thickBot="1" x14ac:dyDescent="0.3">
      <c r="A41" s="397" t="s">
        <v>146</v>
      </c>
      <c r="B41" s="394"/>
      <c r="C41" s="394"/>
      <c r="D41" s="394"/>
      <c r="E41" s="394"/>
      <c r="F41" s="394"/>
      <c r="G41" s="394"/>
      <c r="H41" s="394"/>
      <c r="I41" s="394"/>
      <c r="J41" s="394"/>
      <c r="K41" s="394"/>
      <c r="L41" s="394"/>
      <c r="M41" s="394"/>
      <c r="N41" s="394"/>
      <c r="O41" s="394"/>
    </row>
    <row r="42" spans="1:15" ht="16.5" thickTop="1" thickBot="1" x14ac:dyDescent="0.3">
      <c r="A42" s="397" t="s">
        <v>146</v>
      </c>
      <c r="B42" s="394"/>
      <c r="C42" s="394"/>
      <c r="D42" s="394"/>
      <c r="E42" s="394"/>
      <c r="F42" s="394"/>
      <c r="G42" s="394"/>
      <c r="H42" s="394"/>
      <c r="I42" s="394"/>
      <c r="J42" s="394"/>
      <c r="K42" s="394"/>
      <c r="L42" s="394"/>
      <c r="M42" s="394"/>
      <c r="N42" s="394"/>
      <c r="O42" s="394"/>
    </row>
    <row r="43" spans="1:15" ht="16.5" thickTop="1" thickBot="1" x14ac:dyDescent="0.3">
      <c r="A43" s="397" t="s">
        <v>146</v>
      </c>
      <c r="B43" s="394"/>
      <c r="C43" s="394"/>
      <c r="D43" s="394"/>
      <c r="E43" s="394"/>
      <c r="F43" s="394"/>
      <c r="G43" s="394"/>
      <c r="H43" s="394"/>
      <c r="I43" s="394"/>
      <c r="J43" s="394"/>
      <c r="K43" s="394"/>
      <c r="L43" s="394"/>
      <c r="M43" s="394"/>
      <c r="N43" s="394"/>
      <c r="O43" s="394"/>
    </row>
    <row r="44" spans="1:15" ht="16.5" thickTop="1" thickBot="1" x14ac:dyDescent="0.3">
      <c r="A44" s="391"/>
      <c r="B44" s="379"/>
      <c r="C44" s="379"/>
      <c r="D44" s="379"/>
      <c r="E44" s="391"/>
      <c r="F44" s="379"/>
      <c r="G44" s="379"/>
      <c r="H44" s="379"/>
      <c r="I44" s="379"/>
      <c r="J44" s="399"/>
      <c r="K44" s="399"/>
      <c r="L44" s="399"/>
      <c r="M44" s="399"/>
      <c r="N44" s="399"/>
      <c r="O44" s="399"/>
    </row>
    <row r="45" spans="1:15" ht="16.5" thickTop="1" thickBot="1" x14ac:dyDescent="0.3">
      <c r="A45" s="392" t="s">
        <v>162</v>
      </c>
      <c r="B45" s="379"/>
      <c r="C45" s="379"/>
      <c r="D45" s="379"/>
      <c r="E45" s="391"/>
      <c r="F45" s="379"/>
      <c r="G45" s="379"/>
      <c r="H45" s="379"/>
      <c r="I45" s="379"/>
      <c r="J45" s="379"/>
      <c r="K45" s="379"/>
      <c r="L45" s="379"/>
      <c r="M45" s="591"/>
      <c r="N45" s="379"/>
      <c r="O45" s="398"/>
    </row>
    <row r="46" spans="1:15" ht="16.5" thickTop="1" thickBot="1" x14ac:dyDescent="0.3">
      <c r="A46" s="393" t="s">
        <v>163</v>
      </c>
      <c r="B46" s="392">
        <f>B47+B48+B49</f>
        <v>0</v>
      </c>
      <c r="C46" s="392">
        <f t="shared" ref="C46:O46" si="10">C47+C48+C49</f>
        <v>0</v>
      </c>
      <c r="D46" s="392">
        <f t="shared" si="10"/>
        <v>0</v>
      </c>
      <c r="E46" s="392">
        <f t="shared" si="10"/>
        <v>0</v>
      </c>
      <c r="F46" s="392">
        <f t="shared" si="10"/>
        <v>0</v>
      </c>
      <c r="G46" s="392">
        <f t="shared" si="10"/>
        <v>0</v>
      </c>
      <c r="H46" s="392">
        <f t="shared" si="10"/>
        <v>0</v>
      </c>
      <c r="I46" s="392">
        <f t="shared" si="10"/>
        <v>0</v>
      </c>
      <c r="J46" s="392">
        <f t="shared" si="10"/>
        <v>0</v>
      </c>
      <c r="K46" s="392">
        <f t="shared" si="10"/>
        <v>0</v>
      </c>
      <c r="L46" s="392">
        <f t="shared" si="10"/>
        <v>0</v>
      </c>
      <c r="M46" s="392">
        <f t="shared" si="10"/>
        <v>0</v>
      </c>
      <c r="N46" s="392">
        <f t="shared" si="10"/>
        <v>0</v>
      </c>
      <c r="O46" s="392">
        <f t="shared" si="10"/>
        <v>0</v>
      </c>
    </row>
    <row r="47" spans="1:15" ht="16.5" thickTop="1" thickBot="1" x14ac:dyDescent="0.3">
      <c r="A47" s="393" t="s">
        <v>164</v>
      </c>
      <c r="B47" s="394"/>
      <c r="C47" s="394"/>
      <c r="D47" s="394"/>
      <c r="E47" s="392">
        <f>CALC!D22</f>
        <v>0</v>
      </c>
      <c r="F47" s="392">
        <f>CALC!E22</f>
        <v>0</v>
      </c>
      <c r="G47" s="392">
        <f>CALC!F22</f>
        <v>0</v>
      </c>
      <c r="H47" s="392">
        <f>CALC!G22</f>
        <v>0</v>
      </c>
      <c r="I47" s="392">
        <f>CALC!H22</f>
        <v>0</v>
      </c>
      <c r="J47" s="392">
        <f>CALC!I22</f>
        <v>0</v>
      </c>
      <c r="K47" s="392">
        <f>CALC!J22</f>
        <v>0</v>
      </c>
      <c r="L47" s="392">
        <f>CALC!K22</f>
        <v>0</v>
      </c>
      <c r="M47" s="392">
        <f>CALC!L22</f>
        <v>0</v>
      </c>
      <c r="N47" s="392">
        <f>CALC!M22</f>
        <v>0</v>
      </c>
      <c r="O47" s="392">
        <f>CALC!N22</f>
        <v>0</v>
      </c>
    </row>
    <row r="48" spans="1:15" ht="16.5" thickTop="1" thickBot="1" x14ac:dyDescent="0.3">
      <c r="A48" s="397" t="s">
        <v>146</v>
      </c>
      <c r="B48" s="394"/>
      <c r="C48" s="394"/>
      <c r="D48" s="394"/>
      <c r="E48" s="394"/>
      <c r="F48" s="394"/>
      <c r="G48" s="394"/>
      <c r="H48" s="394"/>
      <c r="I48" s="394"/>
      <c r="J48" s="394"/>
      <c r="K48" s="394"/>
      <c r="L48" s="394"/>
      <c r="M48" s="394"/>
      <c r="N48" s="394"/>
      <c r="O48" s="394"/>
    </row>
    <row r="49" spans="1:15" ht="16.5" thickTop="1" thickBot="1" x14ac:dyDescent="0.3">
      <c r="A49" s="397" t="s">
        <v>146</v>
      </c>
      <c r="B49" s="394"/>
      <c r="C49" s="394"/>
      <c r="D49" s="394"/>
      <c r="E49" s="394"/>
      <c r="F49" s="394"/>
      <c r="G49" s="394"/>
      <c r="H49" s="394"/>
      <c r="I49" s="394"/>
      <c r="J49" s="394"/>
      <c r="K49" s="394"/>
      <c r="L49" s="394"/>
      <c r="M49" s="394"/>
      <c r="N49" s="394"/>
      <c r="O49" s="394"/>
    </row>
    <row r="50" spans="1:15" ht="16.5" thickTop="1" thickBot="1" x14ac:dyDescent="0.3">
      <c r="A50" s="391"/>
      <c r="B50" s="379"/>
      <c r="C50" s="379"/>
      <c r="D50" s="379"/>
      <c r="E50" s="391"/>
      <c r="F50" s="379"/>
      <c r="G50" s="379"/>
      <c r="H50" s="379"/>
      <c r="I50" s="379"/>
      <c r="J50" s="399"/>
      <c r="K50" s="399"/>
      <c r="L50" s="399"/>
      <c r="M50" s="399"/>
      <c r="N50" s="379"/>
      <c r="O50" s="379"/>
    </row>
    <row r="51" spans="1:15" ht="16.5" thickTop="1" thickBot="1" x14ac:dyDescent="0.3">
      <c r="A51" s="407" t="s">
        <v>165</v>
      </c>
      <c r="B51" s="392">
        <f t="shared" ref="B51:O51" si="11">SUM(B52:B55)</f>
        <v>0</v>
      </c>
      <c r="C51" s="392">
        <f t="shared" si="11"/>
        <v>0</v>
      </c>
      <c r="D51" s="392">
        <f t="shared" si="11"/>
        <v>0</v>
      </c>
      <c r="E51" s="392">
        <f t="shared" si="11"/>
        <v>0</v>
      </c>
      <c r="F51" s="392">
        <f t="shared" si="11"/>
        <v>0</v>
      </c>
      <c r="G51" s="392">
        <f t="shared" si="11"/>
        <v>0</v>
      </c>
      <c r="H51" s="392">
        <f t="shared" si="11"/>
        <v>0</v>
      </c>
      <c r="I51" s="392">
        <f t="shared" si="11"/>
        <v>0</v>
      </c>
      <c r="J51" s="392">
        <f t="shared" si="11"/>
        <v>0</v>
      </c>
      <c r="K51" s="392">
        <f t="shared" si="11"/>
        <v>0</v>
      </c>
      <c r="L51" s="392">
        <f t="shared" si="11"/>
        <v>0</v>
      </c>
      <c r="M51" s="392">
        <f t="shared" si="11"/>
        <v>0</v>
      </c>
      <c r="N51" s="392">
        <f t="shared" si="11"/>
        <v>0</v>
      </c>
      <c r="O51" s="392">
        <f t="shared" si="11"/>
        <v>0</v>
      </c>
    </row>
    <row r="52" spans="1:15" ht="16.5" thickTop="1" thickBot="1" x14ac:dyDescent="0.3">
      <c r="A52" s="393" t="s">
        <v>166</v>
      </c>
      <c r="B52" s="394"/>
      <c r="C52" s="392">
        <f>CALC!D57</f>
        <v>0</v>
      </c>
      <c r="D52" s="392">
        <f>CALC!E57</f>
        <v>0</v>
      </c>
      <c r="E52" s="392">
        <f>CALC!F57</f>
        <v>0</v>
      </c>
      <c r="F52" s="392">
        <f>CALC!G57</f>
        <v>0</v>
      </c>
      <c r="G52" s="392">
        <f>CALC!H57</f>
        <v>0</v>
      </c>
      <c r="H52" s="392">
        <f>CALC!I57</f>
        <v>0</v>
      </c>
      <c r="I52" s="392">
        <f>CALC!J57</f>
        <v>0</v>
      </c>
      <c r="J52" s="392">
        <f>CALC!K57</f>
        <v>0</v>
      </c>
      <c r="K52" s="392">
        <f>CALC!L57</f>
        <v>0</v>
      </c>
      <c r="L52" s="392">
        <f>CALC!M57</f>
        <v>0</v>
      </c>
      <c r="M52" s="392">
        <f>CALC!N57</f>
        <v>0</v>
      </c>
      <c r="N52" s="392">
        <f>CALC!O57</f>
        <v>0</v>
      </c>
      <c r="O52" s="392">
        <f>CALC!P57</f>
        <v>0</v>
      </c>
    </row>
    <row r="53" spans="1:15" ht="16.5" thickTop="1" thickBot="1" x14ac:dyDescent="0.3">
      <c r="A53" s="393" t="s">
        <v>167</v>
      </c>
      <c r="B53" s="394"/>
      <c r="C53" s="394">
        <f>B53+'1 DRE'!C23-'1 DRE'!C26</f>
        <v>0</v>
      </c>
      <c r="D53" s="394">
        <f>C53+'1 DRE'!D23-'1 DRE'!D26</f>
        <v>0</v>
      </c>
      <c r="E53" s="392">
        <f>CALC!D50</f>
        <v>0</v>
      </c>
      <c r="F53" s="392">
        <f>CALC!E50</f>
        <v>0</v>
      </c>
      <c r="G53" s="392">
        <f>CALC!F50</f>
        <v>0</v>
      </c>
      <c r="H53" s="392">
        <f>CALC!G50</f>
        <v>0</v>
      </c>
      <c r="I53" s="392">
        <f>CALC!H50</f>
        <v>0</v>
      </c>
      <c r="J53" s="392">
        <f>CALC!I50</f>
        <v>0</v>
      </c>
      <c r="K53" s="392">
        <f>CALC!J50</f>
        <v>0</v>
      </c>
      <c r="L53" s="392">
        <f>CALC!K50</f>
        <v>0</v>
      </c>
      <c r="M53" s="392">
        <f>CALC!L50</f>
        <v>0</v>
      </c>
      <c r="N53" s="392">
        <f>CALC!M50</f>
        <v>0</v>
      </c>
      <c r="O53" s="392">
        <f>CALC!N50</f>
        <v>0</v>
      </c>
    </row>
    <row r="54" spans="1:15" ht="16.5" thickTop="1" thickBot="1" x14ac:dyDescent="0.3">
      <c r="A54" s="397" t="s">
        <v>146</v>
      </c>
      <c r="B54" s="394"/>
      <c r="C54" s="394"/>
      <c r="D54" s="394"/>
      <c r="E54" s="394"/>
      <c r="F54" s="394"/>
      <c r="G54" s="394"/>
      <c r="H54" s="394"/>
      <c r="I54" s="394"/>
      <c r="J54" s="394"/>
      <c r="K54" s="394"/>
      <c r="L54" s="394"/>
      <c r="M54" s="394"/>
      <c r="N54" s="394"/>
      <c r="O54" s="394"/>
    </row>
    <row r="55" spans="1:15" ht="16.5" thickTop="1" thickBot="1" x14ac:dyDescent="0.3">
      <c r="A55" s="397" t="s">
        <v>146</v>
      </c>
      <c r="B55" s="394"/>
      <c r="C55" s="394"/>
      <c r="D55" s="394"/>
      <c r="E55" s="394"/>
      <c r="F55" s="394"/>
      <c r="G55" s="394"/>
      <c r="H55" s="394"/>
      <c r="I55" s="394"/>
      <c r="J55" s="394"/>
      <c r="K55" s="394"/>
      <c r="L55" s="394"/>
      <c r="M55" s="394"/>
      <c r="N55" s="394"/>
      <c r="O55" s="394"/>
    </row>
    <row r="56" spans="1:15" ht="16.5" thickTop="1" thickBot="1" x14ac:dyDescent="0.3">
      <c r="A56" s="391"/>
      <c r="B56" s="379"/>
      <c r="C56" s="379"/>
      <c r="D56" s="379"/>
      <c r="E56" s="391"/>
      <c r="F56" s="379"/>
      <c r="G56" s="379"/>
      <c r="H56" s="379"/>
      <c r="I56" s="399"/>
      <c r="J56" s="399"/>
      <c r="K56" s="399"/>
      <c r="L56" s="399"/>
      <c r="M56" s="399"/>
      <c r="N56" s="379"/>
      <c r="O56" s="379"/>
    </row>
    <row r="57" spans="1:15" s="404" customFormat="1" ht="16.5" thickTop="1" thickBot="1" x14ac:dyDescent="0.3">
      <c r="A57" s="403" t="s">
        <v>168</v>
      </c>
      <c r="B57" s="403">
        <f>B33+B46+B51</f>
        <v>0</v>
      </c>
      <c r="C57" s="403">
        <f t="shared" ref="C57:O57" si="12">C33+C46+C51</f>
        <v>0</v>
      </c>
      <c r="D57" s="403">
        <f t="shared" si="12"/>
        <v>0</v>
      </c>
      <c r="E57" s="403">
        <f t="shared" si="12"/>
        <v>0</v>
      </c>
      <c r="F57" s="403">
        <f t="shared" si="12"/>
        <v>0</v>
      </c>
      <c r="G57" s="403">
        <f t="shared" si="12"/>
        <v>0</v>
      </c>
      <c r="H57" s="403">
        <f t="shared" si="12"/>
        <v>0</v>
      </c>
      <c r="I57" s="403">
        <f t="shared" si="12"/>
        <v>0</v>
      </c>
      <c r="J57" s="403">
        <f t="shared" si="12"/>
        <v>0</v>
      </c>
      <c r="K57" s="403">
        <f t="shared" si="12"/>
        <v>0</v>
      </c>
      <c r="L57" s="403">
        <f t="shared" si="12"/>
        <v>0</v>
      </c>
      <c r="M57" s="403">
        <f t="shared" si="12"/>
        <v>0</v>
      </c>
      <c r="N57" s="403">
        <f t="shared" si="12"/>
        <v>0</v>
      </c>
      <c r="O57" s="403">
        <f t="shared" si="12"/>
        <v>0</v>
      </c>
    </row>
    <row r="58" spans="1:15" ht="13.5" customHeight="1" thickTop="1" thickBot="1" x14ac:dyDescent="0.3">
      <c r="A58" s="410"/>
      <c r="B58" s="411"/>
      <c r="C58" s="411"/>
      <c r="D58" s="411"/>
      <c r="E58" s="411"/>
      <c r="F58" s="411"/>
      <c r="G58" s="411"/>
      <c r="H58" s="411"/>
      <c r="I58" s="411"/>
      <c r="J58" s="411"/>
      <c r="K58" s="411"/>
      <c r="L58" s="411"/>
      <c r="M58" s="411"/>
      <c r="N58" s="411"/>
      <c r="O58" s="411"/>
    </row>
    <row r="59" spans="1:15" s="414" customFormat="1" ht="16.5" thickTop="1" thickBot="1" x14ac:dyDescent="0.3">
      <c r="A59" s="412" t="s">
        <v>169</v>
      </c>
      <c r="B59" s="413">
        <f t="shared" ref="B59:O59" si="13">ROUND(-B28+B57,0)</f>
        <v>0</v>
      </c>
      <c r="C59" s="413">
        <f t="shared" si="13"/>
        <v>0</v>
      </c>
      <c r="D59" s="413">
        <f t="shared" si="13"/>
        <v>0</v>
      </c>
      <c r="E59" s="413">
        <f t="shared" si="13"/>
        <v>0</v>
      </c>
      <c r="F59" s="413">
        <f t="shared" si="13"/>
        <v>0</v>
      </c>
      <c r="G59" s="413">
        <f t="shared" si="13"/>
        <v>0</v>
      </c>
      <c r="H59" s="413">
        <f t="shared" si="13"/>
        <v>0</v>
      </c>
      <c r="I59" s="413">
        <f t="shared" si="13"/>
        <v>0</v>
      </c>
      <c r="J59" s="413">
        <f t="shared" si="13"/>
        <v>0</v>
      </c>
      <c r="K59" s="413">
        <f t="shared" si="13"/>
        <v>0</v>
      </c>
      <c r="L59" s="413">
        <f t="shared" si="13"/>
        <v>0</v>
      </c>
      <c r="M59" s="413">
        <f t="shared" si="13"/>
        <v>0</v>
      </c>
      <c r="N59" s="413">
        <f t="shared" si="13"/>
        <v>0</v>
      </c>
      <c r="O59" s="413">
        <f t="shared" si="13"/>
        <v>0</v>
      </c>
    </row>
    <row r="60" spans="1:15" ht="15.75" thickTop="1" x14ac:dyDescent="0.25">
      <c r="B60" s="415"/>
      <c r="C60" s="416"/>
      <c r="D60" s="416"/>
      <c r="E60" s="416"/>
      <c r="F60" s="416"/>
      <c r="G60" s="416"/>
      <c r="H60" s="416"/>
      <c r="I60" s="416"/>
      <c r="J60" s="416"/>
      <c r="K60" s="416"/>
      <c r="L60" s="416"/>
      <c r="M60" s="416"/>
      <c r="N60" s="416"/>
      <c r="O60" s="416"/>
    </row>
    <row r="65" spans="2:15" x14ac:dyDescent="0.2">
      <c r="B65" s="417"/>
      <c r="C65" s="417"/>
      <c r="D65" s="417"/>
      <c r="E65" s="417"/>
      <c r="F65" s="417"/>
      <c r="G65" s="417"/>
      <c r="H65" s="417"/>
      <c r="I65" s="417"/>
      <c r="J65" s="417"/>
      <c r="K65" s="417"/>
      <c r="L65" s="417"/>
      <c r="M65" s="417"/>
      <c r="N65" s="417"/>
      <c r="O65" s="417"/>
    </row>
    <row r="67" spans="2:15" x14ac:dyDescent="0.2">
      <c r="C67" s="417"/>
      <c r="D67" s="417"/>
    </row>
    <row r="68" spans="2:15" x14ac:dyDescent="0.2">
      <c r="C68" s="417"/>
      <c r="D68" s="417"/>
    </row>
    <row r="99" spans="1:15" x14ac:dyDescent="0.2">
      <c r="A99" s="594" t="s">
        <v>170</v>
      </c>
      <c r="B99" s="592" t="s">
        <v>135</v>
      </c>
      <c r="C99" s="593">
        <f>((SUM(C48:C49)-SUM(B48:B49)))</f>
        <v>0</v>
      </c>
      <c r="D99" s="593">
        <f t="shared" ref="D99:O99" si="14">((SUM(D48:D49)-SUM(C48:C49)))</f>
        <v>0</v>
      </c>
      <c r="E99" s="593">
        <f t="shared" si="14"/>
        <v>0</v>
      </c>
      <c r="F99" s="593">
        <f t="shared" si="14"/>
        <v>0</v>
      </c>
      <c r="G99" s="593">
        <f t="shared" si="14"/>
        <v>0</v>
      </c>
      <c r="H99" s="593">
        <f t="shared" si="14"/>
        <v>0</v>
      </c>
      <c r="I99" s="593">
        <f t="shared" si="14"/>
        <v>0</v>
      </c>
      <c r="J99" s="593">
        <f t="shared" si="14"/>
        <v>0</v>
      </c>
      <c r="K99" s="593">
        <f t="shared" si="14"/>
        <v>0</v>
      </c>
      <c r="L99" s="593">
        <f t="shared" si="14"/>
        <v>0</v>
      </c>
      <c r="M99" s="593">
        <f t="shared" si="14"/>
        <v>0</v>
      </c>
      <c r="N99" s="593">
        <f t="shared" si="14"/>
        <v>0</v>
      </c>
      <c r="O99" s="593">
        <f t="shared" si="14"/>
        <v>0</v>
      </c>
    </row>
    <row r="100" spans="1:15" x14ac:dyDescent="0.2">
      <c r="A100" s="594" t="s">
        <v>171</v>
      </c>
      <c r="B100" s="592" t="s">
        <v>135</v>
      </c>
      <c r="C100" s="593">
        <f>((SUM(C54:C55)-SUM(B54:B55)))</f>
        <v>0</v>
      </c>
      <c r="D100" s="593">
        <f t="shared" ref="D100:O100" si="15">((SUM(D54:D55)-SUM(C54:C55)))</f>
        <v>0</v>
      </c>
      <c r="E100" s="593">
        <f t="shared" si="15"/>
        <v>0</v>
      </c>
      <c r="F100" s="593">
        <f t="shared" si="15"/>
        <v>0</v>
      </c>
      <c r="G100" s="593">
        <f t="shared" si="15"/>
        <v>0</v>
      </c>
      <c r="H100" s="593">
        <f t="shared" si="15"/>
        <v>0</v>
      </c>
      <c r="I100" s="593">
        <f t="shared" si="15"/>
        <v>0</v>
      </c>
      <c r="J100" s="593">
        <f t="shared" si="15"/>
        <v>0</v>
      </c>
      <c r="K100" s="593">
        <f t="shared" si="15"/>
        <v>0</v>
      </c>
      <c r="L100" s="593">
        <f t="shared" si="15"/>
        <v>0</v>
      </c>
      <c r="M100" s="593">
        <f t="shared" si="15"/>
        <v>0</v>
      </c>
      <c r="N100" s="593">
        <f t="shared" si="15"/>
        <v>0</v>
      </c>
      <c r="O100" s="593">
        <f t="shared" si="15"/>
        <v>0</v>
      </c>
    </row>
  </sheetData>
  <sheetProtection sheet="1" objects="1" scenarios="1"/>
  <dataConsolidate/>
  <mergeCells count="6">
    <mergeCell ref="A3:O3"/>
    <mergeCell ref="A4:A5"/>
    <mergeCell ref="B4:D4"/>
    <mergeCell ref="E4:J4"/>
    <mergeCell ref="B30:D30"/>
    <mergeCell ref="E30:O30"/>
  </mergeCells>
  <conditionalFormatting sqref="B8:O8">
    <cfRule type="cellIs" dxfId="20" priority="4" operator="lessThan">
      <formula>0</formula>
    </cfRule>
  </conditionalFormatting>
  <conditionalFormatting sqref="B51:O51">
    <cfRule type="cellIs" dxfId="19" priority="2" operator="lessThan">
      <formula>0</formula>
    </cfRule>
  </conditionalFormatting>
  <conditionalFormatting sqref="B53:O55">
    <cfRule type="cellIs" dxfId="18" priority="1" operator="lessThan">
      <formula>0</formula>
    </cfRule>
  </conditionalFormatting>
  <dataValidations xWindow="412" yWindow="337" count="18">
    <dataValidation allowBlank="1" showInputMessage="1" showErrorMessage="1" promptTitle="Outras Rubricas" prompt="Caso sejam incluídas outras rubricas, favor verificar a eventual necessidade de ajustes na planilha de Fluxo de Caixa (grupo &quot;a&quot; - Atividades Operacionais)." sqref="WVI983049:WVI983051 A65545:A65547 IW65545:IW65547 SS65545:SS65547 ACO65545:ACO65547 AMK65545:AMK65547 AWG65545:AWG65547 BGC65545:BGC65547 BPY65545:BPY65547 BZU65545:BZU65547 CJQ65545:CJQ65547 CTM65545:CTM65547 DDI65545:DDI65547 DNE65545:DNE65547 DXA65545:DXA65547 EGW65545:EGW65547 EQS65545:EQS65547 FAO65545:FAO65547 FKK65545:FKK65547 FUG65545:FUG65547 GEC65545:GEC65547 GNY65545:GNY65547 GXU65545:GXU65547 HHQ65545:HHQ65547 HRM65545:HRM65547 IBI65545:IBI65547 ILE65545:ILE65547 IVA65545:IVA65547 JEW65545:JEW65547 JOS65545:JOS65547 JYO65545:JYO65547 KIK65545:KIK65547 KSG65545:KSG65547 LCC65545:LCC65547 LLY65545:LLY65547 LVU65545:LVU65547 MFQ65545:MFQ65547 MPM65545:MPM65547 MZI65545:MZI65547 NJE65545:NJE65547 NTA65545:NTA65547 OCW65545:OCW65547 OMS65545:OMS65547 OWO65545:OWO65547 PGK65545:PGK65547 PQG65545:PQG65547 QAC65545:QAC65547 QJY65545:QJY65547 QTU65545:QTU65547 RDQ65545:RDQ65547 RNM65545:RNM65547 RXI65545:RXI65547 SHE65545:SHE65547 SRA65545:SRA65547 TAW65545:TAW65547 TKS65545:TKS65547 TUO65545:TUO65547 UEK65545:UEK65547 UOG65545:UOG65547 UYC65545:UYC65547 VHY65545:VHY65547 VRU65545:VRU65547 WBQ65545:WBQ65547 WLM65545:WLM65547 WVI65545:WVI65547 A131081:A131083 IW131081:IW131083 SS131081:SS131083 ACO131081:ACO131083 AMK131081:AMK131083 AWG131081:AWG131083 BGC131081:BGC131083 BPY131081:BPY131083 BZU131081:BZU131083 CJQ131081:CJQ131083 CTM131081:CTM131083 DDI131081:DDI131083 DNE131081:DNE131083 DXA131081:DXA131083 EGW131081:EGW131083 EQS131081:EQS131083 FAO131081:FAO131083 FKK131081:FKK131083 FUG131081:FUG131083 GEC131081:GEC131083 GNY131081:GNY131083 GXU131081:GXU131083 HHQ131081:HHQ131083 HRM131081:HRM131083 IBI131081:IBI131083 ILE131081:ILE131083 IVA131081:IVA131083 JEW131081:JEW131083 JOS131081:JOS131083 JYO131081:JYO131083 KIK131081:KIK131083 KSG131081:KSG131083 LCC131081:LCC131083 LLY131081:LLY131083 LVU131081:LVU131083 MFQ131081:MFQ131083 MPM131081:MPM131083 MZI131081:MZI131083 NJE131081:NJE131083 NTA131081:NTA131083 OCW131081:OCW131083 OMS131081:OMS131083 OWO131081:OWO131083 PGK131081:PGK131083 PQG131081:PQG131083 QAC131081:QAC131083 QJY131081:QJY131083 QTU131081:QTU131083 RDQ131081:RDQ131083 RNM131081:RNM131083 RXI131081:RXI131083 SHE131081:SHE131083 SRA131081:SRA131083 TAW131081:TAW131083 TKS131081:TKS131083 TUO131081:TUO131083 UEK131081:UEK131083 UOG131081:UOG131083 UYC131081:UYC131083 VHY131081:VHY131083 VRU131081:VRU131083 WBQ131081:WBQ131083 WLM131081:WLM131083 WVI131081:WVI131083 A196617:A196619 IW196617:IW196619 SS196617:SS196619 ACO196617:ACO196619 AMK196617:AMK196619 AWG196617:AWG196619 BGC196617:BGC196619 BPY196617:BPY196619 BZU196617:BZU196619 CJQ196617:CJQ196619 CTM196617:CTM196619 DDI196617:DDI196619 DNE196617:DNE196619 DXA196617:DXA196619 EGW196617:EGW196619 EQS196617:EQS196619 FAO196617:FAO196619 FKK196617:FKK196619 FUG196617:FUG196619 GEC196617:GEC196619 GNY196617:GNY196619 GXU196617:GXU196619 HHQ196617:HHQ196619 HRM196617:HRM196619 IBI196617:IBI196619 ILE196617:ILE196619 IVA196617:IVA196619 JEW196617:JEW196619 JOS196617:JOS196619 JYO196617:JYO196619 KIK196617:KIK196619 KSG196617:KSG196619 LCC196617:LCC196619 LLY196617:LLY196619 LVU196617:LVU196619 MFQ196617:MFQ196619 MPM196617:MPM196619 MZI196617:MZI196619 NJE196617:NJE196619 NTA196617:NTA196619 OCW196617:OCW196619 OMS196617:OMS196619 OWO196617:OWO196619 PGK196617:PGK196619 PQG196617:PQG196619 QAC196617:QAC196619 QJY196617:QJY196619 QTU196617:QTU196619 RDQ196617:RDQ196619 RNM196617:RNM196619 RXI196617:RXI196619 SHE196617:SHE196619 SRA196617:SRA196619 TAW196617:TAW196619 TKS196617:TKS196619 TUO196617:TUO196619 UEK196617:UEK196619 UOG196617:UOG196619 UYC196617:UYC196619 VHY196617:VHY196619 VRU196617:VRU196619 WBQ196617:WBQ196619 WLM196617:WLM196619 WVI196617:WVI196619 A262153:A262155 IW262153:IW262155 SS262153:SS262155 ACO262153:ACO262155 AMK262153:AMK262155 AWG262153:AWG262155 BGC262153:BGC262155 BPY262153:BPY262155 BZU262153:BZU262155 CJQ262153:CJQ262155 CTM262153:CTM262155 DDI262153:DDI262155 DNE262153:DNE262155 DXA262153:DXA262155 EGW262153:EGW262155 EQS262153:EQS262155 FAO262153:FAO262155 FKK262153:FKK262155 FUG262153:FUG262155 GEC262153:GEC262155 GNY262153:GNY262155 GXU262153:GXU262155 HHQ262153:HHQ262155 HRM262153:HRM262155 IBI262153:IBI262155 ILE262153:ILE262155 IVA262153:IVA262155 JEW262153:JEW262155 JOS262153:JOS262155 JYO262153:JYO262155 KIK262153:KIK262155 KSG262153:KSG262155 LCC262153:LCC262155 LLY262153:LLY262155 LVU262153:LVU262155 MFQ262153:MFQ262155 MPM262153:MPM262155 MZI262153:MZI262155 NJE262153:NJE262155 NTA262153:NTA262155 OCW262153:OCW262155 OMS262153:OMS262155 OWO262153:OWO262155 PGK262153:PGK262155 PQG262153:PQG262155 QAC262153:QAC262155 QJY262153:QJY262155 QTU262153:QTU262155 RDQ262153:RDQ262155 RNM262153:RNM262155 RXI262153:RXI262155 SHE262153:SHE262155 SRA262153:SRA262155 TAW262153:TAW262155 TKS262153:TKS262155 TUO262153:TUO262155 UEK262153:UEK262155 UOG262153:UOG262155 UYC262153:UYC262155 VHY262153:VHY262155 VRU262153:VRU262155 WBQ262153:WBQ262155 WLM262153:WLM262155 WVI262153:WVI262155 A327689:A327691 IW327689:IW327691 SS327689:SS327691 ACO327689:ACO327691 AMK327689:AMK327691 AWG327689:AWG327691 BGC327689:BGC327691 BPY327689:BPY327691 BZU327689:BZU327691 CJQ327689:CJQ327691 CTM327689:CTM327691 DDI327689:DDI327691 DNE327689:DNE327691 DXA327689:DXA327691 EGW327689:EGW327691 EQS327689:EQS327691 FAO327689:FAO327691 FKK327689:FKK327691 FUG327689:FUG327691 GEC327689:GEC327691 GNY327689:GNY327691 GXU327689:GXU327691 HHQ327689:HHQ327691 HRM327689:HRM327691 IBI327689:IBI327691 ILE327689:ILE327691 IVA327689:IVA327691 JEW327689:JEW327691 JOS327689:JOS327691 JYO327689:JYO327691 KIK327689:KIK327691 KSG327689:KSG327691 LCC327689:LCC327691 LLY327689:LLY327691 LVU327689:LVU327691 MFQ327689:MFQ327691 MPM327689:MPM327691 MZI327689:MZI327691 NJE327689:NJE327691 NTA327689:NTA327691 OCW327689:OCW327691 OMS327689:OMS327691 OWO327689:OWO327691 PGK327689:PGK327691 PQG327689:PQG327691 QAC327689:QAC327691 QJY327689:QJY327691 QTU327689:QTU327691 RDQ327689:RDQ327691 RNM327689:RNM327691 RXI327689:RXI327691 SHE327689:SHE327691 SRA327689:SRA327691 TAW327689:TAW327691 TKS327689:TKS327691 TUO327689:TUO327691 UEK327689:UEK327691 UOG327689:UOG327691 UYC327689:UYC327691 VHY327689:VHY327691 VRU327689:VRU327691 WBQ327689:WBQ327691 WLM327689:WLM327691 WVI327689:WVI327691 A393225:A393227 IW393225:IW393227 SS393225:SS393227 ACO393225:ACO393227 AMK393225:AMK393227 AWG393225:AWG393227 BGC393225:BGC393227 BPY393225:BPY393227 BZU393225:BZU393227 CJQ393225:CJQ393227 CTM393225:CTM393227 DDI393225:DDI393227 DNE393225:DNE393227 DXA393225:DXA393227 EGW393225:EGW393227 EQS393225:EQS393227 FAO393225:FAO393227 FKK393225:FKK393227 FUG393225:FUG393227 GEC393225:GEC393227 GNY393225:GNY393227 GXU393225:GXU393227 HHQ393225:HHQ393227 HRM393225:HRM393227 IBI393225:IBI393227 ILE393225:ILE393227 IVA393225:IVA393227 JEW393225:JEW393227 JOS393225:JOS393227 JYO393225:JYO393227 KIK393225:KIK393227 KSG393225:KSG393227 LCC393225:LCC393227 LLY393225:LLY393227 LVU393225:LVU393227 MFQ393225:MFQ393227 MPM393225:MPM393227 MZI393225:MZI393227 NJE393225:NJE393227 NTA393225:NTA393227 OCW393225:OCW393227 OMS393225:OMS393227 OWO393225:OWO393227 PGK393225:PGK393227 PQG393225:PQG393227 QAC393225:QAC393227 QJY393225:QJY393227 QTU393225:QTU393227 RDQ393225:RDQ393227 RNM393225:RNM393227 RXI393225:RXI393227 SHE393225:SHE393227 SRA393225:SRA393227 TAW393225:TAW393227 TKS393225:TKS393227 TUO393225:TUO393227 UEK393225:UEK393227 UOG393225:UOG393227 UYC393225:UYC393227 VHY393225:VHY393227 VRU393225:VRU393227 WBQ393225:WBQ393227 WLM393225:WLM393227 WVI393225:WVI393227 A458761:A458763 IW458761:IW458763 SS458761:SS458763 ACO458761:ACO458763 AMK458761:AMK458763 AWG458761:AWG458763 BGC458761:BGC458763 BPY458761:BPY458763 BZU458761:BZU458763 CJQ458761:CJQ458763 CTM458761:CTM458763 DDI458761:DDI458763 DNE458761:DNE458763 DXA458761:DXA458763 EGW458761:EGW458763 EQS458761:EQS458763 FAO458761:FAO458763 FKK458761:FKK458763 FUG458761:FUG458763 GEC458761:GEC458763 GNY458761:GNY458763 GXU458761:GXU458763 HHQ458761:HHQ458763 HRM458761:HRM458763 IBI458761:IBI458763 ILE458761:ILE458763 IVA458761:IVA458763 JEW458761:JEW458763 JOS458761:JOS458763 JYO458761:JYO458763 KIK458761:KIK458763 KSG458761:KSG458763 LCC458761:LCC458763 LLY458761:LLY458763 LVU458761:LVU458763 MFQ458761:MFQ458763 MPM458761:MPM458763 MZI458761:MZI458763 NJE458761:NJE458763 NTA458761:NTA458763 OCW458761:OCW458763 OMS458761:OMS458763 OWO458761:OWO458763 PGK458761:PGK458763 PQG458761:PQG458763 QAC458761:QAC458763 QJY458761:QJY458763 QTU458761:QTU458763 RDQ458761:RDQ458763 RNM458761:RNM458763 RXI458761:RXI458763 SHE458761:SHE458763 SRA458761:SRA458763 TAW458761:TAW458763 TKS458761:TKS458763 TUO458761:TUO458763 UEK458761:UEK458763 UOG458761:UOG458763 UYC458761:UYC458763 VHY458761:VHY458763 VRU458761:VRU458763 WBQ458761:WBQ458763 WLM458761:WLM458763 WVI458761:WVI458763 A524297:A524299 IW524297:IW524299 SS524297:SS524299 ACO524297:ACO524299 AMK524297:AMK524299 AWG524297:AWG524299 BGC524297:BGC524299 BPY524297:BPY524299 BZU524297:BZU524299 CJQ524297:CJQ524299 CTM524297:CTM524299 DDI524297:DDI524299 DNE524297:DNE524299 DXA524297:DXA524299 EGW524297:EGW524299 EQS524297:EQS524299 FAO524297:FAO524299 FKK524297:FKK524299 FUG524297:FUG524299 GEC524297:GEC524299 GNY524297:GNY524299 GXU524297:GXU524299 HHQ524297:HHQ524299 HRM524297:HRM524299 IBI524297:IBI524299 ILE524297:ILE524299 IVA524297:IVA524299 JEW524297:JEW524299 JOS524297:JOS524299 JYO524297:JYO524299 KIK524297:KIK524299 KSG524297:KSG524299 LCC524297:LCC524299 LLY524297:LLY524299 LVU524297:LVU524299 MFQ524297:MFQ524299 MPM524297:MPM524299 MZI524297:MZI524299 NJE524297:NJE524299 NTA524297:NTA524299 OCW524297:OCW524299 OMS524297:OMS524299 OWO524297:OWO524299 PGK524297:PGK524299 PQG524297:PQG524299 QAC524297:QAC524299 QJY524297:QJY524299 QTU524297:QTU524299 RDQ524297:RDQ524299 RNM524297:RNM524299 RXI524297:RXI524299 SHE524297:SHE524299 SRA524297:SRA524299 TAW524297:TAW524299 TKS524297:TKS524299 TUO524297:TUO524299 UEK524297:UEK524299 UOG524297:UOG524299 UYC524297:UYC524299 VHY524297:VHY524299 VRU524297:VRU524299 WBQ524297:WBQ524299 WLM524297:WLM524299 WVI524297:WVI524299 A589833:A589835 IW589833:IW589835 SS589833:SS589835 ACO589833:ACO589835 AMK589833:AMK589835 AWG589833:AWG589835 BGC589833:BGC589835 BPY589833:BPY589835 BZU589833:BZU589835 CJQ589833:CJQ589835 CTM589833:CTM589835 DDI589833:DDI589835 DNE589833:DNE589835 DXA589833:DXA589835 EGW589833:EGW589835 EQS589833:EQS589835 FAO589833:FAO589835 FKK589833:FKK589835 FUG589833:FUG589835 GEC589833:GEC589835 GNY589833:GNY589835 GXU589833:GXU589835 HHQ589833:HHQ589835 HRM589833:HRM589835 IBI589833:IBI589835 ILE589833:ILE589835 IVA589833:IVA589835 JEW589833:JEW589835 JOS589833:JOS589835 JYO589833:JYO589835 KIK589833:KIK589835 KSG589833:KSG589835 LCC589833:LCC589835 LLY589833:LLY589835 LVU589833:LVU589835 MFQ589833:MFQ589835 MPM589833:MPM589835 MZI589833:MZI589835 NJE589833:NJE589835 NTA589833:NTA589835 OCW589833:OCW589835 OMS589833:OMS589835 OWO589833:OWO589835 PGK589833:PGK589835 PQG589833:PQG589835 QAC589833:QAC589835 QJY589833:QJY589835 QTU589833:QTU589835 RDQ589833:RDQ589835 RNM589833:RNM589835 RXI589833:RXI589835 SHE589833:SHE589835 SRA589833:SRA589835 TAW589833:TAW589835 TKS589833:TKS589835 TUO589833:TUO589835 UEK589833:UEK589835 UOG589833:UOG589835 UYC589833:UYC589835 VHY589833:VHY589835 VRU589833:VRU589835 WBQ589833:WBQ589835 WLM589833:WLM589835 WVI589833:WVI589835 A655369:A655371 IW655369:IW655371 SS655369:SS655371 ACO655369:ACO655371 AMK655369:AMK655371 AWG655369:AWG655371 BGC655369:BGC655371 BPY655369:BPY655371 BZU655369:BZU655371 CJQ655369:CJQ655371 CTM655369:CTM655371 DDI655369:DDI655371 DNE655369:DNE655371 DXA655369:DXA655371 EGW655369:EGW655371 EQS655369:EQS655371 FAO655369:FAO655371 FKK655369:FKK655371 FUG655369:FUG655371 GEC655369:GEC655371 GNY655369:GNY655371 GXU655369:GXU655371 HHQ655369:HHQ655371 HRM655369:HRM655371 IBI655369:IBI655371 ILE655369:ILE655371 IVA655369:IVA655371 JEW655369:JEW655371 JOS655369:JOS655371 JYO655369:JYO655371 KIK655369:KIK655371 KSG655369:KSG655371 LCC655369:LCC655371 LLY655369:LLY655371 LVU655369:LVU655371 MFQ655369:MFQ655371 MPM655369:MPM655371 MZI655369:MZI655371 NJE655369:NJE655371 NTA655369:NTA655371 OCW655369:OCW655371 OMS655369:OMS655371 OWO655369:OWO655371 PGK655369:PGK655371 PQG655369:PQG655371 QAC655369:QAC655371 QJY655369:QJY655371 QTU655369:QTU655371 RDQ655369:RDQ655371 RNM655369:RNM655371 RXI655369:RXI655371 SHE655369:SHE655371 SRA655369:SRA655371 TAW655369:TAW655371 TKS655369:TKS655371 TUO655369:TUO655371 UEK655369:UEK655371 UOG655369:UOG655371 UYC655369:UYC655371 VHY655369:VHY655371 VRU655369:VRU655371 WBQ655369:WBQ655371 WLM655369:WLM655371 WVI655369:WVI655371 A720905:A720907 IW720905:IW720907 SS720905:SS720907 ACO720905:ACO720907 AMK720905:AMK720907 AWG720905:AWG720907 BGC720905:BGC720907 BPY720905:BPY720907 BZU720905:BZU720907 CJQ720905:CJQ720907 CTM720905:CTM720907 DDI720905:DDI720907 DNE720905:DNE720907 DXA720905:DXA720907 EGW720905:EGW720907 EQS720905:EQS720907 FAO720905:FAO720907 FKK720905:FKK720907 FUG720905:FUG720907 GEC720905:GEC720907 GNY720905:GNY720907 GXU720905:GXU720907 HHQ720905:HHQ720907 HRM720905:HRM720907 IBI720905:IBI720907 ILE720905:ILE720907 IVA720905:IVA720907 JEW720905:JEW720907 JOS720905:JOS720907 JYO720905:JYO720907 KIK720905:KIK720907 KSG720905:KSG720907 LCC720905:LCC720907 LLY720905:LLY720907 LVU720905:LVU720907 MFQ720905:MFQ720907 MPM720905:MPM720907 MZI720905:MZI720907 NJE720905:NJE720907 NTA720905:NTA720907 OCW720905:OCW720907 OMS720905:OMS720907 OWO720905:OWO720907 PGK720905:PGK720907 PQG720905:PQG720907 QAC720905:QAC720907 QJY720905:QJY720907 QTU720905:QTU720907 RDQ720905:RDQ720907 RNM720905:RNM720907 RXI720905:RXI720907 SHE720905:SHE720907 SRA720905:SRA720907 TAW720905:TAW720907 TKS720905:TKS720907 TUO720905:TUO720907 UEK720905:UEK720907 UOG720905:UOG720907 UYC720905:UYC720907 VHY720905:VHY720907 VRU720905:VRU720907 WBQ720905:WBQ720907 WLM720905:WLM720907 WVI720905:WVI720907 A786441:A786443 IW786441:IW786443 SS786441:SS786443 ACO786441:ACO786443 AMK786441:AMK786443 AWG786441:AWG786443 BGC786441:BGC786443 BPY786441:BPY786443 BZU786441:BZU786443 CJQ786441:CJQ786443 CTM786441:CTM786443 DDI786441:DDI786443 DNE786441:DNE786443 DXA786441:DXA786443 EGW786441:EGW786443 EQS786441:EQS786443 FAO786441:FAO786443 FKK786441:FKK786443 FUG786441:FUG786443 GEC786441:GEC786443 GNY786441:GNY786443 GXU786441:GXU786443 HHQ786441:HHQ786443 HRM786441:HRM786443 IBI786441:IBI786443 ILE786441:ILE786443 IVA786441:IVA786443 JEW786441:JEW786443 JOS786441:JOS786443 JYO786441:JYO786443 KIK786441:KIK786443 KSG786441:KSG786443 LCC786441:LCC786443 LLY786441:LLY786443 LVU786441:LVU786443 MFQ786441:MFQ786443 MPM786441:MPM786443 MZI786441:MZI786443 NJE786441:NJE786443 NTA786441:NTA786443 OCW786441:OCW786443 OMS786441:OMS786443 OWO786441:OWO786443 PGK786441:PGK786443 PQG786441:PQG786443 QAC786441:QAC786443 QJY786441:QJY786443 QTU786441:QTU786443 RDQ786441:RDQ786443 RNM786441:RNM786443 RXI786441:RXI786443 SHE786441:SHE786443 SRA786441:SRA786443 TAW786441:TAW786443 TKS786441:TKS786443 TUO786441:TUO786443 UEK786441:UEK786443 UOG786441:UOG786443 UYC786441:UYC786443 VHY786441:VHY786443 VRU786441:VRU786443 WBQ786441:WBQ786443 WLM786441:WLM786443 WVI786441:WVI786443 A851977:A851979 IW851977:IW851979 SS851977:SS851979 ACO851977:ACO851979 AMK851977:AMK851979 AWG851977:AWG851979 BGC851977:BGC851979 BPY851977:BPY851979 BZU851977:BZU851979 CJQ851977:CJQ851979 CTM851977:CTM851979 DDI851977:DDI851979 DNE851977:DNE851979 DXA851977:DXA851979 EGW851977:EGW851979 EQS851977:EQS851979 FAO851977:FAO851979 FKK851977:FKK851979 FUG851977:FUG851979 GEC851977:GEC851979 GNY851977:GNY851979 GXU851977:GXU851979 HHQ851977:HHQ851979 HRM851977:HRM851979 IBI851977:IBI851979 ILE851977:ILE851979 IVA851977:IVA851979 JEW851977:JEW851979 JOS851977:JOS851979 JYO851977:JYO851979 KIK851977:KIK851979 KSG851977:KSG851979 LCC851977:LCC851979 LLY851977:LLY851979 LVU851977:LVU851979 MFQ851977:MFQ851979 MPM851977:MPM851979 MZI851977:MZI851979 NJE851977:NJE851979 NTA851977:NTA851979 OCW851977:OCW851979 OMS851977:OMS851979 OWO851977:OWO851979 PGK851977:PGK851979 PQG851977:PQG851979 QAC851977:QAC851979 QJY851977:QJY851979 QTU851977:QTU851979 RDQ851977:RDQ851979 RNM851977:RNM851979 RXI851977:RXI851979 SHE851977:SHE851979 SRA851977:SRA851979 TAW851977:TAW851979 TKS851977:TKS851979 TUO851977:TUO851979 UEK851977:UEK851979 UOG851977:UOG851979 UYC851977:UYC851979 VHY851977:VHY851979 VRU851977:VRU851979 WBQ851977:WBQ851979 WLM851977:WLM851979 WVI851977:WVI851979 A917513:A917515 IW917513:IW917515 SS917513:SS917515 ACO917513:ACO917515 AMK917513:AMK917515 AWG917513:AWG917515 BGC917513:BGC917515 BPY917513:BPY917515 BZU917513:BZU917515 CJQ917513:CJQ917515 CTM917513:CTM917515 DDI917513:DDI917515 DNE917513:DNE917515 DXA917513:DXA917515 EGW917513:EGW917515 EQS917513:EQS917515 FAO917513:FAO917515 FKK917513:FKK917515 FUG917513:FUG917515 GEC917513:GEC917515 GNY917513:GNY917515 GXU917513:GXU917515 HHQ917513:HHQ917515 HRM917513:HRM917515 IBI917513:IBI917515 ILE917513:ILE917515 IVA917513:IVA917515 JEW917513:JEW917515 JOS917513:JOS917515 JYO917513:JYO917515 KIK917513:KIK917515 KSG917513:KSG917515 LCC917513:LCC917515 LLY917513:LLY917515 LVU917513:LVU917515 MFQ917513:MFQ917515 MPM917513:MPM917515 MZI917513:MZI917515 NJE917513:NJE917515 NTA917513:NTA917515 OCW917513:OCW917515 OMS917513:OMS917515 OWO917513:OWO917515 PGK917513:PGK917515 PQG917513:PQG917515 QAC917513:QAC917515 QJY917513:QJY917515 QTU917513:QTU917515 RDQ917513:RDQ917515 RNM917513:RNM917515 RXI917513:RXI917515 SHE917513:SHE917515 SRA917513:SRA917515 TAW917513:TAW917515 TKS917513:TKS917515 TUO917513:TUO917515 UEK917513:UEK917515 UOG917513:UOG917515 UYC917513:UYC917515 VHY917513:VHY917515 VRU917513:VRU917515 WBQ917513:WBQ917515 WLM917513:WLM917515 WVI917513:WVI917515 A983049:A983051 IW983049:IW983051 SS983049:SS983051 ACO983049:ACO983051 AMK983049:AMK983051 AWG983049:AWG983051 BGC983049:BGC983051 BPY983049:BPY983051 BZU983049:BZU983051 CJQ983049:CJQ983051 CTM983049:CTM983051 DDI983049:DDI983051 DNE983049:DNE983051 DXA983049:DXA983051 EGW983049:EGW983051 EQS983049:EQS983051 FAO983049:FAO983051 FKK983049:FKK983051 FUG983049:FUG983051 GEC983049:GEC983051 GNY983049:GNY983051 GXU983049:GXU983051 HHQ983049:HHQ983051 HRM983049:HRM983051 IBI983049:IBI983051 ILE983049:ILE983051 IVA983049:IVA983051 JEW983049:JEW983051 JOS983049:JOS983051 JYO983049:JYO983051 KIK983049:KIK983051 KSG983049:KSG983051 LCC983049:LCC983051 LLY983049:LLY983051 LVU983049:LVU983051 MFQ983049:MFQ983051 MPM983049:MPM983051 MZI983049:MZI983051 NJE983049:NJE983051 NTA983049:NTA983051 OCW983049:OCW983051 OMS983049:OMS983051 OWO983049:OWO983051 PGK983049:PGK983051 PQG983049:PQG983051 QAC983049:QAC983051 QJY983049:QJY983051 QTU983049:QTU983051 RDQ983049:RDQ983051 RNM983049:RNM983051 RXI983049:RXI983051 SHE983049:SHE983051 SRA983049:SRA983051 TAW983049:TAW983051 TKS983049:TKS983051 TUO983049:TUO983051 UEK983049:UEK983051 UOG983049:UOG983051 UYC983049:UYC983051 VHY983049:VHY983051 VRU983049:VRU983051 WBQ983049:WBQ983051 WLM983049:WLM983051 WVI12:WVI15 WLM12:WLM15 WBQ12:WBQ15 VRU12:VRU15 VHY12:VHY15 UYC12:UYC15 UOG12:UOG15 UEK12:UEK15 TUO12:TUO15 TKS12:TKS15 TAW12:TAW15 SRA12:SRA15 SHE12:SHE15 RXI12:RXI15 RNM12:RNM15 RDQ12:RDQ15 QTU12:QTU15 QJY12:QJY15 QAC12:QAC15 PQG12:PQG15 PGK12:PGK15 OWO12:OWO15 OMS12:OMS15 OCW12:OCW15 NTA12:NTA15 NJE12:NJE15 MZI12:MZI15 MPM12:MPM15 MFQ12:MFQ15 LVU12:LVU15 LLY12:LLY15 LCC12:LCC15 KSG12:KSG15 KIK12:KIK15 JYO12:JYO15 JOS12:JOS15 JEW12:JEW15 IVA12:IVA15 ILE12:ILE15 IBI12:IBI15 HRM12:HRM15 HHQ12:HHQ15 GXU12:GXU15 GNY12:GNY15 GEC12:GEC15 FUG12:FUG15 FKK12:FKK15 FAO12:FAO15 EQS12:EQS15 EGW12:EGW15 DXA12:DXA15 DNE12:DNE15 DDI12:DDI15 CTM12:CTM15 CJQ12:CJQ15 BZU12:BZU15 BPY12:BPY15 BGC12:BGC15 AWG12:AWG15 AMK12:AMK15 ACO12:ACO15 SS12:SS15 IW12:IW15" xr:uid="{00000000-0002-0000-0500-000000000000}"/>
    <dataValidation allowBlank="1" showInputMessage="1" showErrorMessage="1" promptTitle="Outras Rubricas" prompt="Caso sejam incluídas outras rubricas, favor verificar a eventual necessidade de ajustes na planilha de Fluxo de Caixa (grupo &quot;b&quot; - Atividades de Investimentos)." sqref="A65551:A65552 IW65551:IW65552 SS65551:SS65552 ACO65551:ACO65552 AMK65551:AMK65552 AWG65551:AWG65552 BGC65551:BGC65552 BPY65551:BPY65552 BZU65551:BZU65552 CJQ65551:CJQ65552 CTM65551:CTM65552 DDI65551:DDI65552 DNE65551:DNE65552 DXA65551:DXA65552 EGW65551:EGW65552 EQS65551:EQS65552 FAO65551:FAO65552 FKK65551:FKK65552 FUG65551:FUG65552 GEC65551:GEC65552 GNY65551:GNY65552 GXU65551:GXU65552 HHQ65551:HHQ65552 HRM65551:HRM65552 IBI65551:IBI65552 ILE65551:ILE65552 IVA65551:IVA65552 JEW65551:JEW65552 JOS65551:JOS65552 JYO65551:JYO65552 KIK65551:KIK65552 KSG65551:KSG65552 LCC65551:LCC65552 LLY65551:LLY65552 LVU65551:LVU65552 MFQ65551:MFQ65552 MPM65551:MPM65552 MZI65551:MZI65552 NJE65551:NJE65552 NTA65551:NTA65552 OCW65551:OCW65552 OMS65551:OMS65552 OWO65551:OWO65552 PGK65551:PGK65552 PQG65551:PQG65552 QAC65551:QAC65552 QJY65551:QJY65552 QTU65551:QTU65552 RDQ65551:RDQ65552 RNM65551:RNM65552 RXI65551:RXI65552 SHE65551:SHE65552 SRA65551:SRA65552 TAW65551:TAW65552 TKS65551:TKS65552 TUO65551:TUO65552 UEK65551:UEK65552 UOG65551:UOG65552 UYC65551:UYC65552 VHY65551:VHY65552 VRU65551:VRU65552 WBQ65551:WBQ65552 WLM65551:WLM65552 WVI65551:WVI65552 A131087:A131088 IW131087:IW131088 SS131087:SS131088 ACO131087:ACO131088 AMK131087:AMK131088 AWG131087:AWG131088 BGC131087:BGC131088 BPY131087:BPY131088 BZU131087:BZU131088 CJQ131087:CJQ131088 CTM131087:CTM131088 DDI131087:DDI131088 DNE131087:DNE131088 DXA131087:DXA131088 EGW131087:EGW131088 EQS131087:EQS131088 FAO131087:FAO131088 FKK131087:FKK131088 FUG131087:FUG131088 GEC131087:GEC131088 GNY131087:GNY131088 GXU131087:GXU131088 HHQ131087:HHQ131088 HRM131087:HRM131088 IBI131087:IBI131088 ILE131087:ILE131088 IVA131087:IVA131088 JEW131087:JEW131088 JOS131087:JOS131088 JYO131087:JYO131088 KIK131087:KIK131088 KSG131087:KSG131088 LCC131087:LCC131088 LLY131087:LLY131088 LVU131087:LVU131088 MFQ131087:MFQ131088 MPM131087:MPM131088 MZI131087:MZI131088 NJE131087:NJE131088 NTA131087:NTA131088 OCW131087:OCW131088 OMS131087:OMS131088 OWO131087:OWO131088 PGK131087:PGK131088 PQG131087:PQG131088 QAC131087:QAC131088 QJY131087:QJY131088 QTU131087:QTU131088 RDQ131087:RDQ131088 RNM131087:RNM131088 RXI131087:RXI131088 SHE131087:SHE131088 SRA131087:SRA131088 TAW131087:TAW131088 TKS131087:TKS131088 TUO131087:TUO131088 UEK131087:UEK131088 UOG131087:UOG131088 UYC131087:UYC131088 VHY131087:VHY131088 VRU131087:VRU131088 WBQ131087:WBQ131088 WLM131087:WLM131088 WVI131087:WVI131088 A196623:A196624 IW196623:IW196624 SS196623:SS196624 ACO196623:ACO196624 AMK196623:AMK196624 AWG196623:AWG196624 BGC196623:BGC196624 BPY196623:BPY196624 BZU196623:BZU196624 CJQ196623:CJQ196624 CTM196623:CTM196624 DDI196623:DDI196624 DNE196623:DNE196624 DXA196623:DXA196624 EGW196623:EGW196624 EQS196623:EQS196624 FAO196623:FAO196624 FKK196623:FKK196624 FUG196623:FUG196624 GEC196623:GEC196624 GNY196623:GNY196624 GXU196623:GXU196624 HHQ196623:HHQ196624 HRM196623:HRM196624 IBI196623:IBI196624 ILE196623:ILE196624 IVA196623:IVA196624 JEW196623:JEW196624 JOS196623:JOS196624 JYO196623:JYO196624 KIK196623:KIK196624 KSG196623:KSG196624 LCC196623:LCC196624 LLY196623:LLY196624 LVU196623:LVU196624 MFQ196623:MFQ196624 MPM196623:MPM196624 MZI196623:MZI196624 NJE196623:NJE196624 NTA196623:NTA196624 OCW196623:OCW196624 OMS196623:OMS196624 OWO196623:OWO196624 PGK196623:PGK196624 PQG196623:PQG196624 QAC196623:QAC196624 QJY196623:QJY196624 QTU196623:QTU196624 RDQ196623:RDQ196624 RNM196623:RNM196624 RXI196623:RXI196624 SHE196623:SHE196624 SRA196623:SRA196624 TAW196623:TAW196624 TKS196623:TKS196624 TUO196623:TUO196624 UEK196623:UEK196624 UOG196623:UOG196624 UYC196623:UYC196624 VHY196623:VHY196624 VRU196623:VRU196624 WBQ196623:WBQ196624 WLM196623:WLM196624 WVI196623:WVI196624 A262159:A262160 IW262159:IW262160 SS262159:SS262160 ACO262159:ACO262160 AMK262159:AMK262160 AWG262159:AWG262160 BGC262159:BGC262160 BPY262159:BPY262160 BZU262159:BZU262160 CJQ262159:CJQ262160 CTM262159:CTM262160 DDI262159:DDI262160 DNE262159:DNE262160 DXA262159:DXA262160 EGW262159:EGW262160 EQS262159:EQS262160 FAO262159:FAO262160 FKK262159:FKK262160 FUG262159:FUG262160 GEC262159:GEC262160 GNY262159:GNY262160 GXU262159:GXU262160 HHQ262159:HHQ262160 HRM262159:HRM262160 IBI262159:IBI262160 ILE262159:ILE262160 IVA262159:IVA262160 JEW262159:JEW262160 JOS262159:JOS262160 JYO262159:JYO262160 KIK262159:KIK262160 KSG262159:KSG262160 LCC262159:LCC262160 LLY262159:LLY262160 LVU262159:LVU262160 MFQ262159:MFQ262160 MPM262159:MPM262160 MZI262159:MZI262160 NJE262159:NJE262160 NTA262159:NTA262160 OCW262159:OCW262160 OMS262159:OMS262160 OWO262159:OWO262160 PGK262159:PGK262160 PQG262159:PQG262160 QAC262159:QAC262160 QJY262159:QJY262160 QTU262159:QTU262160 RDQ262159:RDQ262160 RNM262159:RNM262160 RXI262159:RXI262160 SHE262159:SHE262160 SRA262159:SRA262160 TAW262159:TAW262160 TKS262159:TKS262160 TUO262159:TUO262160 UEK262159:UEK262160 UOG262159:UOG262160 UYC262159:UYC262160 VHY262159:VHY262160 VRU262159:VRU262160 WBQ262159:WBQ262160 WLM262159:WLM262160 WVI262159:WVI262160 A327695:A327696 IW327695:IW327696 SS327695:SS327696 ACO327695:ACO327696 AMK327695:AMK327696 AWG327695:AWG327696 BGC327695:BGC327696 BPY327695:BPY327696 BZU327695:BZU327696 CJQ327695:CJQ327696 CTM327695:CTM327696 DDI327695:DDI327696 DNE327695:DNE327696 DXA327695:DXA327696 EGW327695:EGW327696 EQS327695:EQS327696 FAO327695:FAO327696 FKK327695:FKK327696 FUG327695:FUG327696 GEC327695:GEC327696 GNY327695:GNY327696 GXU327695:GXU327696 HHQ327695:HHQ327696 HRM327695:HRM327696 IBI327695:IBI327696 ILE327695:ILE327696 IVA327695:IVA327696 JEW327695:JEW327696 JOS327695:JOS327696 JYO327695:JYO327696 KIK327695:KIK327696 KSG327695:KSG327696 LCC327695:LCC327696 LLY327695:LLY327696 LVU327695:LVU327696 MFQ327695:MFQ327696 MPM327695:MPM327696 MZI327695:MZI327696 NJE327695:NJE327696 NTA327695:NTA327696 OCW327695:OCW327696 OMS327695:OMS327696 OWO327695:OWO327696 PGK327695:PGK327696 PQG327695:PQG327696 QAC327695:QAC327696 QJY327695:QJY327696 QTU327695:QTU327696 RDQ327695:RDQ327696 RNM327695:RNM327696 RXI327695:RXI327696 SHE327695:SHE327696 SRA327695:SRA327696 TAW327695:TAW327696 TKS327695:TKS327696 TUO327695:TUO327696 UEK327695:UEK327696 UOG327695:UOG327696 UYC327695:UYC327696 VHY327695:VHY327696 VRU327695:VRU327696 WBQ327695:WBQ327696 WLM327695:WLM327696 WVI327695:WVI327696 A393231:A393232 IW393231:IW393232 SS393231:SS393232 ACO393231:ACO393232 AMK393231:AMK393232 AWG393231:AWG393232 BGC393231:BGC393232 BPY393231:BPY393232 BZU393231:BZU393232 CJQ393231:CJQ393232 CTM393231:CTM393232 DDI393231:DDI393232 DNE393231:DNE393232 DXA393231:DXA393232 EGW393231:EGW393232 EQS393231:EQS393232 FAO393231:FAO393232 FKK393231:FKK393232 FUG393231:FUG393232 GEC393231:GEC393232 GNY393231:GNY393232 GXU393231:GXU393232 HHQ393231:HHQ393232 HRM393231:HRM393232 IBI393231:IBI393232 ILE393231:ILE393232 IVA393231:IVA393232 JEW393231:JEW393232 JOS393231:JOS393232 JYO393231:JYO393232 KIK393231:KIK393232 KSG393231:KSG393232 LCC393231:LCC393232 LLY393231:LLY393232 LVU393231:LVU393232 MFQ393231:MFQ393232 MPM393231:MPM393232 MZI393231:MZI393232 NJE393231:NJE393232 NTA393231:NTA393232 OCW393231:OCW393232 OMS393231:OMS393232 OWO393231:OWO393232 PGK393231:PGK393232 PQG393231:PQG393232 QAC393231:QAC393232 QJY393231:QJY393232 QTU393231:QTU393232 RDQ393231:RDQ393232 RNM393231:RNM393232 RXI393231:RXI393232 SHE393231:SHE393232 SRA393231:SRA393232 TAW393231:TAW393232 TKS393231:TKS393232 TUO393231:TUO393232 UEK393231:UEK393232 UOG393231:UOG393232 UYC393231:UYC393232 VHY393231:VHY393232 VRU393231:VRU393232 WBQ393231:WBQ393232 WLM393231:WLM393232 WVI393231:WVI393232 A458767:A458768 IW458767:IW458768 SS458767:SS458768 ACO458767:ACO458768 AMK458767:AMK458768 AWG458767:AWG458768 BGC458767:BGC458768 BPY458767:BPY458768 BZU458767:BZU458768 CJQ458767:CJQ458768 CTM458767:CTM458768 DDI458767:DDI458768 DNE458767:DNE458768 DXA458767:DXA458768 EGW458767:EGW458768 EQS458767:EQS458768 FAO458767:FAO458768 FKK458767:FKK458768 FUG458767:FUG458768 GEC458767:GEC458768 GNY458767:GNY458768 GXU458767:GXU458768 HHQ458767:HHQ458768 HRM458767:HRM458768 IBI458767:IBI458768 ILE458767:ILE458768 IVA458767:IVA458768 JEW458767:JEW458768 JOS458767:JOS458768 JYO458767:JYO458768 KIK458767:KIK458768 KSG458767:KSG458768 LCC458767:LCC458768 LLY458767:LLY458768 LVU458767:LVU458768 MFQ458767:MFQ458768 MPM458767:MPM458768 MZI458767:MZI458768 NJE458767:NJE458768 NTA458767:NTA458768 OCW458767:OCW458768 OMS458767:OMS458768 OWO458767:OWO458768 PGK458767:PGK458768 PQG458767:PQG458768 QAC458767:QAC458768 QJY458767:QJY458768 QTU458767:QTU458768 RDQ458767:RDQ458768 RNM458767:RNM458768 RXI458767:RXI458768 SHE458767:SHE458768 SRA458767:SRA458768 TAW458767:TAW458768 TKS458767:TKS458768 TUO458767:TUO458768 UEK458767:UEK458768 UOG458767:UOG458768 UYC458767:UYC458768 VHY458767:VHY458768 VRU458767:VRU458768 WBQ458767:WBQ458768 WLM458767:WLM458768 WVI458767:WVI458768 A524303:A524304 IW524303:IW524304 SS524303:SS524304 ACO524303:ACO524304 AMK524303:AMK524304 AWG524303:AWG524304 BGC524303:BGC524304 BPY524303:BPY524304 BZU524303:BZU524304 CJQ524303:CJQ524304 CTM524303:CTM524304 DDI524303:DDI524304 DNE524303:DNE524304 DXA524303:DXA524304 EGW524303:EGW524304 EQS524303:EQS524304 FAO524303:FAO524304 FKK524303:FKK524304 FUG524303:FUG524304 GEC524303:GEC524304 GNY524303:GNY524304 GXU524303:GXU524304 HHQ524303:HHQ524304 HRM524303:HRM524304 IBI524303:IBI524304 ILE524303:ILE524304 IVA524303:IVA524304 JEW524303:JEW524304 JOS524303:JOS524304 JYO524303:JYO524304 KIK524303:KIK524304 KSG524303:KSG524304 LCC524303:LCC524304 LLY524303:LLY524304 LVU524303:LVU524304 MFQ524303:MFQ524304 MPM524303:MPM524304 MZI524303:MZI524304 NJE524303:NJE524304 NTA524303:NTA524304 OCW524303:OCW524304 OMS524303:OMS524304 OWO524303:OWO524304 PGK524303:PGK524304 PQG524303:PQG524304 QAC524303:QAC524304 QJY524303:QJY524304 QTU524303:QTU524304 RDQ524303:RDQ524304 RNM524303:RNM524304 RXI524303:RXI524304 SHE524303:SHE524304 SRA524303:SRA524304 TAW524303:TAW524304 TKS524303:TKS524304 TUO524303:TUO524304 UEK524303:UEK524304 UOG524303:UOG524304 UYC524303:UYC524304 VHY524303:VHY524304 VRU524303:VRU524304 WBQ524303:WBQ524304 WLM524303:WLM524304 WVI524303:WVI524304 A589839:A589840 IW589839:IW589840 SS589839:SS589840 ACO589839:ACO589840 AMK589839:AMK589840 AWG589839:AWG589840 BGC589839:BGC589840 BPY589839:BPY589840 BZU589839:BZU589840 CJQ589839:CJQ589840 CTM589839:CTM589840 DDI589839:DDI589840 DNE589839:DNE589840 DXA589839:DXA589840 EGW589839:EGW589840 EQS589839:EQS589840 FAO589839:FAO589840 FKK589839:FKK589840 FUG589839:FUG589840 GEC589839:GEC589840 GNY589839:GNY589840 GXU589839:GXU589840 HHQ589839:HHQ589840 HRM589839:HRM589840 IBI589839:IBI589840 ILE589839:ILE589840 IVA589839:IVA589840 JEW589839:JEW589840 JOS589839:JOS589840 JYO589839:JYO589840 KIK589839:KIK589840 KSG589839:KSG589840 LCC589839:LCC589840 LLY589839:LLY589840 LVU589839:LVU589840 MFQ589839:MFQ589840 MPM589839:MPM589840 MZI589839:MZI589840 NJE589839:NJE589840 NTA589839:NTA589840 OCW589839:OCW589840 OMS589839:OMS589840 OWO589839:OWO589840 PGK589839:PGK589840 PQG589839:PQG589840 QAC589839:QAC589840 QJY589839:QJY589840 QTU589839:QTU589840 RDQ589839:RDQ589840 RNM589839:RNM589840 RXI589839:RXI589840 SHE589839:SHE589840 SRA589839:SRA589840 TAW589839:TAW589840 TKS589839:TKS589840 TUO589839:TUO589840 UEK589839:UEK589840 UOG589839:UOG589840 UYC589839:UYC589840 VHY589839:VHY589840 VRU589839:VRU589840 WBQ589839:WBQ589840 WLM589839:WLM589840 WVI589839:WVI589840 A655375:A655376 IW655375:IW655376 SS655375:SS655376 ACO655375:ACO655376 AMK655375:AMK655376 AWG655375:AWG655376 BGC655375:BGC655376 BPY655375:BPY655376 BZU655375:BZU655376 CJQ655375:CJQ655376 CTM655375:CTM655376 DDI655375:DDI655376 DNE655375:DNE655376 DXA655375:DXA655376 EGW655375:EGW655376 EQS655375:EQS655376 FAO655375:FAO655376 FKK655375:FKK655376 FUG655375:FUG655376 GEC655375:GEC655376 GNY655375:GNY655376 GXU655375:GXU655376 HHQ655375:HHQ655376 HRM655375:HRM655376 IBI655375:IBI655376 ILE655375:ILE655376 IVA655375:IVA655376 JEW655375:JEW655376 JOS655375:JOS655376 JYO655375:JYO655376 KIK655375:KIK655376 KSG655375:KSG655376 LCC655375:LCC655376 LLY655375:LLY655376 LVU655375:LVU655376 MFQ655375:MFQ655376 MPM655375:MPM655376 MZI655375:MZI655376 NJE655375:NJE655376 NTA655375:NTA655376 OCW655375:OCW655376 OMS655375:OMS655376 OWO655375:OWO655376 PGK655375:PGK655376 PQG655375:PQG655376 QAC655375:QAC655376 QJY655375:QJY655376 QTU655375:QTU655376 RDQ655375:RDQ655376 RNM655375:RNM655376 RXI655375:RXI655376 SHE655375:SHE655376 SRA655375:SRA655376 TAW655375:TAW655376 TKS655375:TKS655376 TUO655375:TUO655376 UEK655375:UEK655376 UOG655375:UOG655376 UYC655375:UYC655376 VHY655375:VHY655376 VRU655375:VRU655376 WBQ655375:WBQ655376 WLM655375:WLM655376 WVI655375:WVI655376 A720911:A720912 IW720911:IW720912 SS720911:SS720912 ACO720911:ACO720912 AMK720911:AMK720912 AWG720911:AWG720912 BGC720911:BGC720912 BPY720911:BPY720912 BZU720911:BZU720912 CJQ720911:CJQ720912 CTM720911:CTM720912 DDI720911:DDI720912 DNE720911:DNE720912 DXA720911:DXA720912 EGW720911:EGW720912 EQS720911:EQS720912 FAO720911:FAO720912 FKK720911:FKK720912 FUG720911:FUG720912 GEC720911:GEC720912 GNY720911:GNY720912 GXU720911:GXU720912 HHQ720911:HHQ720912 HRM720911:HRM720912 IBI720911:IBI720912 ILE720911:ILE720912 IVA720911:IVA720912 JEW720911:JEW720912 JOS720911:JOS720912 JYO720911:JYO720912 KIK720911:KIK720912 KSG720911:KSG720912 LCC720911:LCC720912 LLY720911:LLY720912 LVU720911:LVU720912 MFQ720911:MFQ720912 MPM720911:MPM720912 MZI720911:MZI720912 NJE720911:NJE720912 NTA720911:NTA720912 OCW720911:OCW720912 OMS720911:OMS720912 OWO720911:OWO720912 PGK720911:PGK720912 PQG720911:PQG720912 QAC720911:QAC720912 QJY720911:QJY720912 QTU720911:QTU720912 RDQ720911:RDQ720912 RNM720911:RNM720912 RXI720911:RXI720912 SHE720911:SHE720912 SRA720911:SRA720912 TAW720911:TAW720912 TKS720911:TKS720912 TUO720911:TUO720912 UEK720911:UEK720912 UOG720911:UOG720912 UYC720911:UYC720912 VHY720911:VHY720912 VRU720911:VRU720912 WBQ720911:WBQ720912 WLM720911:WLM720912 WVI720911:WVI720912 A786447:A786448 IW786447:IW786448 SS786447:SS786448 ACO786447:ACO786448 AMK786447:AMK786448 AWG786447:AWG786448 BGC786447:BGC786448 BPY786447:BPY786448 BZU786447:BZU786448 CJQ786447:CJQ786448 CTM786447:CTM786448 DDI786447:DDI786448 DNE786447:DNE786448 DXA786447:DXA786448 EGW786447:EGW786448 EQS786447:EQS786448 FAO786447:FAO786448 FKK786447:FKK786448 FUG786447:FUG786448 GEC786447:GEC786448 GNY786447:GNY786448 GXU786447:GXU786448 HHQ786447:HHQ786448 HRM786447:HRM786448 IBI786447:IBI786448 ILE786447:ILE786448 IVA786447:IVA786448 JEW786447:JEW786448 JOS786447:JOS786448 JYO786447:JYO786448 KIK786447:KIK786448 KSG786447:KSG786448 LCC786447:LCC786448 LLY786447:LLY786448 LVU786447:LVU786448 MFQ786447:MFQ786448 MPM786447:MPM786448 MZI786447:MZI786448 NJE786447:NJE786448 NTA786447:NTA786448 OCW786447:OCW786448 OMS786447:OMS786448 OWO786447:OWO786448 PGK786447:PGK786448 PQG786447:PQG786448 QAC786447:QAC786448 QJY786447:QJY786448 QTU786447:QTU786448 RDQ786447:RDQ786448 RNM786447:RNM786448 RXI786447:RXI786448 SHE786447:SHE786448 SRA786447:SRA786448 TAW786447:TAW786448 TKS786447:TKS786448 TUO786447:TUO786448 UEK786447:UEK786448 UOG786447:UOG786448 UYC786447:UYC786448 VHY786447:VHY786448 VRU786447:VRU786448 WBQ786447:WBQ786448 WLM786447:WLM786448 WVI786447:WVI786448 A851983:A851984 IW851983:IW851984 SS851983:SS851984 ACO851983:ACO851984 AMK851983:AMK851984 AWG851983:AWG851984 BGC851983:BGC851984 BPY851983:BPY851984 BZU851983:BZU851984 CJQ851983:CJQ851984 CTM851983:CTM851984 DDI851983:DDI851984 DNE851983:DNE851984 DXA851983:DXA851984 EGW851983:EGW851984 EQS851983:EQS851984 FAO851983:FAO851984 FKK851983:FKK851984 FUG851983:FUG851984 GEC851983:GEC851984 GNY851983:GNY851984 GXU851983:GXU851984 HHQ851983:HHQ851984 HRM851983:HRM851984 IBI851983:IBI851984 ILE851983:ILE851984 IVA851983:IVA851984 JEW851983:JEW851984 JOS851983:JOS851984 JYO851983:JYO851984 KIK851983:KIK851984 KSG851983:KSG851984 LCC851983:LCC851984 LLY851983:LLY851984 LVU851983:LVU851984 MFQ851983:MFQ851984 MPM851983:MPM851984 MZI851983:MZI851984 NJE851983:NJE851984 NTA851983:NTA851984 OCW851983:OCW851984 OMS851983:OMS851984 OWO851983:OWO851984 PGK851983:PGK851984 PQG851983:PQG851984 QAC851983:QAC851984 QJY851983:QJY851984 QTU851983:QTU851984 RDQ851983:RDQ851984 RNM851983:RNM851984 RXI851983:RXI851984 SHE851983:SHE851984 SRA851983:SRA851984 TAW851983:TAW851984 TKS851983:TKS851984 TUO851983:TUO851984 UEK851983:UEK851984 UOG851983:UOG851984 UYC851983:UYC851984 VHY851983:VHY851984 VRU851983:VRU851984 WBQ851983:WBQ851984 WLM851983:WLM851984 WVI851983:WVI851984 A917519:A917520 IW917519:IW917520 SS917519:SS917520 ACO917519:ACO917520 AMK917519:AMK917520 AWG917519:AWG917520 BGC917519:BGC917520 BPY917519:BPY917520 BZU917519:BZU917520 CJQ917519:CJQ917520 CTM917519:CTM917520 DDI917519:DDI917520 DNE917519:DNE917520 DXA917519:DXA917520 EGW917519:EGW917520 EQS917519:EQS917520 FAO917519:FAO917520 FKK917519:FKK917520 FUG917519:FUG917520 GEC917519:GEC917520 GNY917519:GNY917520 GXU917519:GXU917520 HHQ917519:HHQ917520 HRM917519:HRM917520 IBI917519:IBI917520 ILE917519:ILE917520 IVA917519:IVA917520 JEW917519:JEW917520 JOS917519:JOS917520 JYO917519:JYO917520 KIK917519:KIK917520 KSG917519:KSG917520 LCC917519:LCC917520 LLY917519:LLY917520 LVU917519:LVU917520 MFQ917519:MFQ917520 MPM917519:MPM917520 MZI917519:MZI917520 NJE917519:NJE917520 NTA917519:NTA917520 OCW917519:OCW917520 OMS917519:OMS917520 OWO917519:OWO917520 PGK917519:PGK917520 PQG917519:PQG917520 QAC917519:QAC917520 QJY917519:QJY917520 QTU917519:QTU917520 RDQ917519:RDQ917520 RNM917519:RNM917520 RXI917519:RXI917520 SHE917519:SHE917520 SRA917519:SRA917520 TAW917519:TAW917520 TKS917519:TKS917520 TUO917519:TUO917520 UEK917519:UEK917520 UOG917519:UOG917520 UYC917519:UYC917520 VHY917519:VHY917520 VRU917519:VRU917520 WBQ917519:WBQ917520 WLM917519:WLM917520 WVI917519:WVI917520 A983055:A983056 IW983055:IW983056 SS983055:SS983056 ACO983055:ACO983056 AMK983055:AMK983056 AWG983055:AWG983056 BGC983055:BGC983056 BPY983055:BPY983056 BZU983055:BZU983056 CJQ983055:CJQ983056 CTM983055:CTM983056 DDI983055:DDI983056 DNE983055:DNE983056 DXA983055:DXA983056 EGW983055:EGW983056 EQS983055:EQS983056 FAO983055:FAO983056 FKK983055:FKK983056 FUG983055:FUG983056 GEC983055:GEC983056 GNY983055:GNY983056 GXU983055:GXU983056 HHQ983055:HHQ983056 HRM983055:HRM983056 IBI983055:IBI983056 ILE983055:ILE983056 IVA983055:IVA983056 JEW983055:JEW983056 JOS983055:JOS983056 JYO983055:JYO983056 KIK983055:KIK983056 KSG983055:KSG983056 LCC983055:LCC983056 LLY983055:LLY983056 LVU983055:LVU983056 MFQ983055:MFQ983056 MPM983055:MPM983056 MZI983055:MZI983056 NJE983055:NJE983056 NTA983055:NTA983056 OCW983055:OCW983056 OMS983055:OMS983056 OWO983055:OWO983056 PGK983055:PGK983056 PQG983055:PQG983056 QAC983055:QAC983056 QJY983055:QJY983056 QTU983055:QTU983056 RDQ983055:RDQ983056 RNM983055:RNM983056 RXI983055:RXI983056 SHE983055:SHE983056 SRA983055:SRA983056 TAW983055:TAW983056 TKS983055:TKS983056 TUO983055:TUO983056 UEK983055:UEK983056 UOG983055:UOG983056 UYC983055:UYC983056 VHY983055:VHY983056 VRU983055:VRU983056 WBQ983055:WBQ983056 WLM983055:WLM983056 WVI983055:WVI983056 A65554:A65555 IW65554:IW65555 SS65554:SS65555 ACO65554:ACO65555 AMK65554:AMK65555 AWG65554:AWG65555 BGC65554:BGC65555 BPY65554:BPY65555 BZU65554:BZU65555 CJQ65554:CJQ65555 CTM65554:CTM65555 DDI65554:DDI65555 DNE65554:DNE65555 DXA65554:DXA65555 EGW65554:EGW65555 EQS65554:EQS65555 FAO65554:FAO65555 FKK65554:FKK65555 FUG65554:FUG65555 GEC65554:GEC65555 GNY65554:GNY65555 GXU65554:GXU65555 HHQ65554:HHQ65555 HRM65554:HRM65555 IBI65554:IBI65555 ILE65554:ILE65555 IVA65554:IVA65555 JEW65554:JEW65555 JOS65554:JOS65555 JYO65554:JYO65555 KIK65554:KIK65555 KSG65554:KSG65555 LCC65554:LCC65555 LLY65554:LLY65555 LVU65554:LVU65555 MFQ65554:MFQ65555 MPM65554:MPM65555 MZI65554:MZI65555 NJE65554:NJE65555 NTA65554:NTA65555 OCW65554:OCW65555 OMS65554:OMS65555 OWO65554:OWO65555 PGK65554:PGK65555 PQG65554:PQG65555 QAC65554:QAC65555 QJY65554:QJY65555 QTU65554:QTU65555 RDQ65554:RDQ65555 RNM65554:RNM65555 RXI65554:RXI65555 SHE65554:SHE65555 SRA65554:SRA65555 TAW65554:TAW65555 TKS65554:TKS65555 TUO65554:TUO65555 UEK65554:UEK65555 UOG65554:UOG65555 UYC65554:UYC65555 VHY65554:VHY65555 VRU65554:VRU65555 WBQ65554:WBQ65555 WLM65554:WLM65555 WVI65554:WVI65555 A131090:A131091 IW131090:IW131091 SS131090:SS131091 ACO131090:ACO131091 AMK131090:AMK131091 AWG131090:AWG131091 BGC131090:BGC131091 BPY131090:BPY131091 BZU131090:BZU131091 CJQ131090:CJQ131091 CTM131090:CTM131091 DDI131090:DDI131091 DNE131090:DNE131091 DXA131090:DXA131091 EGW131090:EGW131091 EQS131090:EQS131091 FAO131090:FAO131091 FKK131090:FKK131091 FUG131090:FUG131091 GEC131090:GEC131091 GNY131090:GNY131091 GXU131090:GXU131091 HHQ131090:HHQ131091 HRM131090:HRM131091 IBI131090:IBI131091 ILE131090:ILE131091 IVA131090:IVA131091 JEW131090:JEW131091 JOS131090:JOS131091 JYO131090:JYO131091 KIK131090:KIK131091 KSG131090:KSG131091 LCC131090:LCC131091 LLY131090:LLY131091 LVU131090:LVU131091 MFQ131090:MFQ131091 MPM131090:MPM131091 MZI131090:MZI131091 NJE131090:NJE131091 NTA131090:NTA131091 OCW131090:OCW131091 OMS131090:OMS131091 OWO131090:OWO131091 PGK131090:PGK131091 PQG131090:PQG131091 QAC131090:QAC131091 QJY131090:QJY131091 QTU131090:QTU131091 RDQ131090:RDQ131091 RNM131090:RNM131091 RXI131090:RXI131091 SHE131090:SHE131091 SRA131090:SRA131091 TAW131090:TAW131091 TKS131090:TKS131091 TUO131090:TUO131091 UEK131090:UEK131091 UOG131090:UOG131091 UYC131090:UYC131091 VHY131090:VHY131091 VRU131090:VRU131091 WBQ131090:WBQ131091 WLM131090:WLM131091 WVI131090:WVI131091 A196626:A196627 IW196626:IW196627 SS196626:SS196627 ACO196626:ACO196627 AMK196626:AMK196627 AWG196626:AWG196627 BGC196626:BGC196627 BPY196626:BPY196627 BZU196626:BZU196627 CJQ196626:CJQ196627 CTM196626:CTM196627 DDI196626:DDI196627 DNE196626:DNE196627 DXA196626:DXA196627 EGW196626:EGW196627 EQS196626:EQS196627 FAO196626:FAO196627 FKK196626:FKK196627 FUG196626:FUG196627 GEC196626:GEC196627 GNY196626:GNY196627 GXU196626:GXU196627 HHQ196626:HHQ196627 HRM196626:HRM196627 IBI196626:IBI196627 ILE196626:ILE196627 IVA196626:IVA196627 JEW196626:JEW196627 JOS196626:JOS196627 JYO196626:JYO196627 KIK196626:KIK196627 KSG196626:KSG196627 LCC196626:LCC196627 LLY196626:LLY196627 LVU196626:LVU196627 MFQ196626:MFQ196627 MPM196626:MPM196627 MZI196626:MZI196627 NJE196626:NJE196627 NTA196626:NTA196627 OCW196626:OCW196627 OMS196626:OMS196627 OWO196626:OWO196627 PGK196626:PGK196627 PQG196626:PQG196627 QAC196626:QAC196627 QJY196626:QJY196627 QTU196626:QTU196627 RDQ196626:RDQ196627 RNM196626:RNM196627 RXI196626:RXI196627 SHE196626:SHE196627 SRA196626:SRA196627 TAW196626:TAW196627 TKS196626:TKS196627 TUO196626:TUO196627 UEK196626:UEK196627 UOG196626:UOG196627 UYC196626:UYC196627 VHY196626:VHY196627 VRU196626:VRU196627 WBQ196626:WBQ196627 WLM196626:WLM196627 WVI196626:WVI196627 A262162:A262163 IW262162:IW262163 SS262162:SS262163 ACO262162:ACO262163 AMK262162:AMK262163 AWG262162:AWG262163 BGC262162:BGC262163 BPY262162:BPY262163 BZU262162:BZU262163 CJQ262162:CJQ262163 CTM262162:CTM262163 DDI262162:DDI262163 DNE262162:DNE262163 DXA262162:DXA262163 EGW262162:EGW262163 EQS262162:EQS262163 FAO262162:FAO262163 FKK262162:FKK262163 FUG262162:FUG262163 GEC262162:GEC262163 GNY262162:GNY262163 GXU262162:GXU262163 HHQ262162:HHQ262163 HRM262162:HRM262163 IBI262162:IBI262163 ILE262162:ILE262163 IVA262162:IVA262163 JEW262162:JEW262163 JOS262162:JOS262163 JYO262162:JYO262163 KIK262162:KIK262163 KSG262162:KSG262163 LCC262162:LCC262163 LLY262162:LLY262163 LVU262162:LVU262163 MFQ262162:MFQ262163 MPM262162:MPM262163 MZI262162:MZI262163 NJE262162:NJE262163 NTA262162:NTA262163 OCW262162:OCW262163 OMS262162:OMS262163 OWO262162:OWO262163 PGK262162:PGK262163 PQG262162:PQG262163 QAC262162:QAC262163 QJY262162:QJY262163 QTU262162:QTU262163 RDQ262162:RDQ262163 RNM262162:RNM262163 RXI262162:RXI262163 SHE262162:SHE262163 SRA262162:SRA262163 TAW262162:TAW262163 TKS262162:TKS262163 TUO262162:TUO262163 UEK262162:UEK262163 UOG262162:UOG262163 UYC262162:UYC262163 VHY262162:VHY262163 VRU262162:VRU262163 WBQ262162:WBQ262163 WLM262162:WLM262163 WVI262162:WVI262163 A327698:A327699 IW327698:IW327699 SS327698:SS327699 ACO327698:ACO327699 AMK327698:AMK327699 AWG327698:AWG327699 BGC327698:BGC327699 BPY327698:BPY327699 BZU327698:BZU327699 CJQ327698:CJQ327699 CTM327698:CTM327699 DDI327698:DDI327699 DNE327698:DNE327699 DXA327698:DXA327699 EGW327698:EGW327699 EQS327698:EQS327699 FAO327698:FAO327699 FKK327698:FKK327699 FUG327698:FUG327699 GEC327698:GEC327699 GNY327698:GNY327699 GXU327698:GXU327699 HHQ327698:HHQ327699 HRM327698:HRM327699 IBI327698:IBI327699 ILE327698:ILE327699 IVA327698:IVA327699 JEW327698:JEW327699 JOS327698:JOS327699 JYO327698:JYO327699 KIK327698:KIK327699 KSG327698:KSG327699 LCC327698:LCC327699 LLY327698:LLY327699 LVU327698:LVU327699 MFQ327698:MFQ327699 MPM327698:MPM327699 MZI327698:MZI327699 NJE327698:NJE327699 NTA327698:NTA327699 OCW327698:OCW327699 OMS327698:OMS327699 OWO327698:OWO327699 PGK327698:PGK327699 PQG327698:PQG327699 QAC327698:QAC327699 QJY327698:QJY327699 QTU327698:QTU327699 RDQ327698:RDQ327699 RNM327698:RNM327699 RXI327698:RXI327699 SHE327698:SHE327699 SRA327698:SRA327699 TAW327698:TAW327699 TKS327698:TKS327699 TUO327698:TUO327699 UEK327698:UEK327699 UOG327698:UOG327699 UYC327698:UYC327699 VHY327698:VHY327699 VRU327698:VRU327699 WBQ327698:WBQ327699 WLM327698:WLM327699 WVI327698:WVI327699 A393234:A393235 IW393234:IW393235 SS393234:SS393235 ACO393234:ACO393235 AMK393234:AMK393235 AWG393234:AWG393235 BGC393234:BGC393235 BPY393234:BPY393235 BZU393234:BZU393235 CJQ393234:CJQ393235 CTM393234:CTM393235 DDI393234:DDI393235 DNE393234:DNE393235 DXA393234:DXA393235 EGW393234:EGW393235 EQS393234:EQS393235 FAO393234:FAO393235 FKK393234:FKK393235 FUG393234:FUG393235 GEC393234:GEC393235 GNY393234:GNY393235 GXU393234:GXU393235 HHQ393234:HHQ393235 HRM393234:HRM393235 IBI393234:IBI393235 ILE393234:ILE393235 IVA393234:IVA393235 JEW393234:JEW393235 JOS393234:JOS393235 JYO393234:JYO393235 KIK393234:KIK393235 KSG393234:KSG393235 LCC393234:LCC393235 LLY393234:LLY393235 LVU393234:LVU393235 MFQ393234:MFQ393235 MPM393234:MPM393235 MZI393234:MZI393235 NJE393234:NJE393235 NTA393234:NTA393235 OCW393234:OCW393235 OMS393234:OMS393235 OWO393234:OWO393235 PGK393234:PGK393235 PQG393234:PQG393235 QAC393234:QAC393235 QJY393234:QJY393235 QTU393234:QTU393235 RDQ393234:RDQ393235 RNM393234:RNM393235 RXI393234:RXI393235 SHE393234:SHE393235 SRA393234:SRA393235 TAW393234:TAW393235 TKS393234:TKS393235 TUO393234:TUO393235 UEK393234:UEK393235 UOG393234:UOG393235 UYC393234:UYC393235 VHY393234:VHY393235 VRU393234:VRU393235 WBQ393234:WBQ393235 WLM393234:WLM393235 WVI393234:WVI393235 A458770:A458771 IW458770:IW458771 SS458770:SS458771 ACO458770:ACO458771 AMK458770:AMK458771 AWG458770:AWG458771 BGC458770:BGC458771 BPY458770:BPY458771 BZU458770:BZU458771 CJQ458770:CJQ458771 CTM458770:CTM458771 DDI458770:DDI458771 DNE458770:DNE458771 DXA458770:DXA458771 EGW458770:EGW458771 EQS458770:EQS458771 FAO458770:FAO458771 FKK458770:FKK458771 FUG458770:FUG458771 GEC458770:GEC458771 GNY458770:GNY458771 GXU458770:GXU458771 HHQ458770:HHQ458771 HRM458770:HRM458771 IBI458770:IBI458771 ILE458770:ILE458771 IVA458770:IVA458771 JEW458770:JEW458771 JOS458770:JOS458771 JYO458770:JYO458771 KIK458770:KIK458771 KSG458770:KSG458771 LCC458770:LCC458771 LLY458770:LLY458771 LVU458770:LVU458771 MFQ458770:MFQ458771 MPM458770:MPM458771 MZI458770:MZI458771 NJE458770:NJE458771 NTA458770:NTA458771 OCW458770:OCW458771 OMS458770:OMS458771 OWO458770:OWO458771 PGK458770:PGK458771 PQG458770:PQG458771 QAC458770:QAC458771 QJY458770:QJY458771 QTU458770:QTU458771 RDQ458770:RDQ458771 RNM458770:RNM458771 RXI458770:RXI458771 SHE458770:SHE458771 SRA458770:SRA458771 TAW458770:TAW458771 TKS458770:TKS458771 TUO458770:TUO458771 UEK458770:UEK458771 UOG458770:UOG458771 UYC458770:UYC458771 VHY458770:VHY458771 VRU458770:VRU458771 WBQ458770:WBQ458771 WLM458770:WLM458771 WVI458770:WVI458771 A524306:A524307 IW524306:IW524307 SS524306:SS524307 ACO524306:ACO524307 AMK524306:AMK524307 AWG524306:AWG524307 BGC524306:BGC524307 BPY524306:BPY524307 BZU524306:BZU524307 CJQ524306:CJQ524307 CTM524306:CTM524307 DDI524306:DDI524307 DNE524306:DNE524307 DXA524306:DXA524307 EGW524306:EGW524307 EQS524306:EQS524307 FAO524306:FAO524307 FKK524306:FKK524307 FUG524306:FUG524307 GEC524306:GEC524307 GNY524306:GNY524307 GXU524306:GXU524307 HHQ524306:HHQ524307 HRM524306:HRM524307 IBI524306:IBI524307 ILE524306:ILE524307 IVA524306:IVA524307 JEW524306:JEW524307 JOS524306:JOS524307 JYO524306:JYO524307 KIK524306:KIK524307 KSG524306:KSG524307 LCC524306:LCC524307 LLY524306:LLY524307 LVU524306:LVU524307 MFQ524306:MFQ524307 MPM524306:MPM524307 MZI524306:MZI524307 NJE524306:NJE524307 NTA524306:NTA524307 OCW524306:OCW524307 OMS524306:OMS524307 OWO524306:OWO524307 PGK524306:PGK524307 PQG524306:PQG524307 QAC524306:QAC524307 QJY524306:QJY524307 QTU524306:QTU524307 RDQ524306:RDQ524307 RNM524306:RNM524307 RXI524306:RXI524307 SHE524306:SHE524307 SRA524306:SRA524307 TAW524306:TAW524307 TKS524306:TKS524307 TUO524306:TUO524307 UEK524306:UEK524307 UOG524306:UOG524307 UYC524306:UYC524307 VHY524306:VHY524307 VRU524306:VRU524307 WBQ524306:WBQ524307 WLM524306:WLM524307 WVI524306:WVI524307 A589842:A589843 IW589842:IW589843 SS589842:SS589843 ACO589842:ACO589843 AMK589842:AMK589843 AWG589842:AWG589843 BGC589842:BGC589843 BPY589842:BPY589843 BZU589842:BZU589843 CJQ589842:CJQ589843 CTM589842:CTM589843 DDI589842:DDI589843 DNE589842:DNE589843 DXA589842:DXA589843 EGW589842:EGW589843 EQS589842:EQS589843 FAO589842:FAO589843 FKK589842:FKK589843 FUG589842:FUG589843 GEC589842:GEC589843 GNY589842:GNY589843 GXU589842:GXU589843 HHQ589842:HHQ589843 HRM589842:HRM589843 IBI589842:IBI589843 ILE589842:ILE589843 IVA589842:IVA589843 JEW589842:JEW589843 JOS589842:JOS589843 JYO589842:JYO589843 KIK589842:KIK589843 KSG589842:KSG589843 LCC589842:LCC589843 LLY589842:LLY589843 LVU589842:LVU589843 MFQ589842:MFQ589843 MPM589842:MPM589843 MZI589842:MZI589843 NJE589842:NJE589843 NTA589842:NTA589843 OCW589842:OCW589843 OMS589842:OMS589843 OWO589842:OWO589843 PGK589842:PGK589843 PQG589842:PQG589843 QAC589842:QAC589843 QJY589842:QJY589843 QTU589842:QTU589843 RDQ589842:RDQ589843 RNM589842:RNM589843 RXI589842:RXI589843 SHE589842:SHE589843 SRA589842:SRA589843 TAW589842:TAW589843 TKS589842:TKS589843 TUO589842:TUO589843 UEK589842:UEK589843 UOG589842:UOG589843 UYC589842:UYC589843 VHY589842:VHY589843 VRU589842:VRU589843 WBQ589842:WBQ589843 WLM589842:WLM589843 WVI589842:WVI589843 A655378:A655379 IW655378:IW655379 SS655378:SS655379 ACO655378:ACO655379 AMK655378:AMK655379 AWG655378:AWG655379 BGC655378:BGC655379 BPY655378:BPY655379 BZU655378:BZU655379 CJQ655378:CJQ655379 CTM655378:CTM655379 DDI655378:DDI655379 DNE655378:DNE655379 DXA655378:DXA655379 EGW655378:EGW655379 EQS655378:EQS655379 FAO655378:FAO655379 FKK655378:FKK655379 FUG655378:FUG655379 GEC655378:GEC655379 GNY655378:GNY655379 GXU655378:GXU655379 HHQ655378:HHQ655379 HRM655378:HRM655379 IBI655378:IBI655379 ILE655378:ILE655379 IVA655378:IVA655379 JEW655378:JEW655379 JOS655378:JOS655379 JYO655378:JYO655379 KIK655378:KIK655379 KSG655378:KSG655379 LCC655378:LCC655379 LLY655378:LLY655379 LVU655378:LVU655379 MFQ655378:MFQ655379 MPM655378:MPM655379 MZI655378:MZI655379 NJE655378:NJE655379 NTA655378:NTA655379 OCW655378:OCW655379 OMS655378:OMS655379 OWO655378:OWO655379 PGK655378:PGK655379 PQG655378:PQG655379 QAC655378:QAC655379 QJY655378:QJY655379 QTU655378:QTU655379 RDQ655378:RDQ655379 RNM655378:RNM655379 RXI655378:RXI655379 SHE655378:SHE655379 SRA655378:SRA655379 TAW655378:TAW655379 TKS655378:TKS655379 TUO655378:TUO655379 UEK655378:UEK655379 UOG655378:UOG655379 UYC655378:UYC655379 VHY655378:VHY655379 VRU655378:VRU655379 WBQ655378:WBQ655379 WLM655378:WLM655379 WVI655378:WVI655379 A720914:A720915 IW720914:IW720915 SS720914:SS720915 ACO720914:ACO720915 AMK720914:AMK720915 AWG720914:AWG720915 BGC720914:BGC720915 BPY720914:BPY720915 BZU720914:BZU720915 CJQ720914:CJQ720915 CTM720914:CTM720915 DDI720914:DDI720915 DNE720914:DNE720915 DXA720914:DXA720915 EGW720914:EGW720915 EQS720914:EQS720915 FAO720914:FAO720915 FKK720914:FKK720915 FUG720914:FUG720915 GEC720914:GEC720915 GNY720914:GNY720915 GXU720914:GXU720915 HHQ720914:HHQ720915 HRM720914:HRM720915 IBI720914:IBI720915 ILE720914:ILE720915 IVA720914:IVA720915 JEW720914:JEW720915 JOS720914:JOS720915 JYO720914:JYO720915 KIK720914:KIK720915 KSG720914:KSG720915 LCC720914:LCC720915 LLY720914:LLY720915 LVU720914:LVU720915 MFQ720914:MFQ720915 MPM720914:MPM720915 MZI720914:MZI720915 NJE720914:NJE720915 NTA720914:NTA720915 OCW720914:OCW720915 OMS720914:OMS720915 OWO720914:OWO720915 PGK720914:PGK720915 PQG720914:PQG720915 QAC720914:QAC720915 QJY720914:QJY720915 QTU720914:QTU720915 RDQ720914:RDQ720915 RNM720914:RNM720915 RXI720914:RXI720915 SHE720914:SHE720915 SRA720914:SRA720915 TAW720914:TAW720915 TKS720914:TKS720915 TUO720914:TUO720915 UEK720914:UEK720915 UOG720914:UOG720915 UYC720914:UYC720915 VHY720914:VHY720915 VRU720914:VRU720915 WBQ720914:WBQ720915 WLM720914:WLM720915 WVI720914:WVI720915 A786450:A786451 IW786450:IW786451 SS786450:SS786451 ACO786450:ACO786451 AMK786450:AMK786451 AWG786450:AWG786451 BGC786450:BGC786451 BPY786450:BPY786451 BZU786450:BZU786451 CJQ786450:CJQ786451 CTM786450:CTM786451 DDI786450:DDI786451 DNE786450:DNE786451 DXA786450:DXA786451 EGW786450:EGW786451 EQS786450:EQS786451 FAO786450:FAO786451 FKK786450:FKK786451 FUG786450:FUG786451 GEC786450:GEC786451 GNY786450:GNY786451 GXU786450:GXU786451 HHQ786450:HHQ786451 HRM786450:HRM786451 IBI786450:IBI786451 ILE786450:ILE786451 IVA786450:IVA786451 JEW786450:JEW786451 JOS786450:JOS786451 JYO786450:JYO786451 KIK786450:KIK786451 KSG786450:KSG786451 LCC786450:LCC786451 LLY786450:LLY786451 LVU786450:LVU786451 MFQ786450:MFQ786451 MPM786450:MPM786451 MZI786450:MZI786451 NJE786450:NJE786451 NTA786450:NTA786451 OCW786450:OCW786451 OMS786450:OMS786451 OWO786450:OWO786451 PGK786450:PGK786451 PQG786450:PQG786451 QAC786450:QAC786451 QJY786450:QJY786451 QTU786450:QTU786451 RDQ786450:RDQ786451 RNM786450:RNM786451 RXI786450:RXI786451 SHE786450:SHE786451 SRA786450:SRA786451 TAW786450:TAW786451 TKS786450:TKS786451 TUO786450:TUO786451 UEK786450:UEK786451 UOG786450:UOG786451 UYC786450:UYC786451 VHY786450:VHY786451 VRU786450:VRU786451 WBQ786450:WBQ786451 WLM786450:WLM786451 WVI786450:WVI786451 A851986:A851987 IW851986:IW851987 SS851986:SS851987 ACO851986:ACO851987 AMK851986:AMK851987 AWG851986:AWG851987 BGC851986:BGC851987 BPY851986:BPY851987 BZU851986:BZU851987 CJQ851986:CJQ851987 CTM851986:CTM851987 DDI851986:DDI851987 DNE851986:DNE851987 DXA851986:DXA851987 EGW851986:EGW851987 EQS851986:EQS851987 FAO851986:FAO851987 FKK851986:FKK851987 FUG851986:FUG851987 GEC851986:GEC851987 GNY851986:GNY851987 GXU851986:GXU851987 HHQ851986:HHQ851987 HRM851986:HRM851987 IBI851986:IBI851987 ILE851986:ILE851987 IVA851986:IVA851987 JEW851986:JEW851987 JOS851986:JOS851987 JYO851986:JYO851987 KIK851986:KIK851987 KSG851986:KSG851987 LCC851986:LCC851987 LLY851986:LLY851987 LVU851986:LVU851987 MFQ851986:MFQ851987 MPM851986:MPM851987 MZI851986:MZI851987 NJE851986:NJE851987 NTA851986:NTA851987 OCW851986:OCW851987 OMS851986:OMS851987 OWO851986:OWO851987 PGK851986:PGK851987 PQG851986:PQG851987 QAC851986:QAC851987 QJY851986:QJY851987 QTU851986:QTU851987 RDQ851986:RDQ851987 RNM851986:RNM851987 RXI851986:RXI851987 SHE851986:SHE851987 SRA851986:SRA851987 TAW851986:TAW851987 TKS851986:TKS851987 TUO851986:TUO851987 UEK851986:UEK851987 UOG851986:UOG851987 UYC851986:UYC851987 VHY851986:VHY851987 VRU851986:VRU851987 WBQ851986:WBQ851987 WLM851986:WLM851987 WVI851986:WVI851987 A917522:A917523 IW917522:IW917523 SS917522:SS917523 ACO917522:ACO917523 AMK917522:AMK917523 AWG917522:AWG917523 BGC917522:BGC917523 BPY917522:BPY917523 BZU917522:BZU917523 CJQ917522:CJQ917523 CTM917522:CTM917523 DDI917522:DDI917523 DNE917522:DNE917523 DXA917522:DXA917523 EGW917522:EGW917523 EQS917522:EQS917523 FAO917522:FAO917523 FKK917522:FKK917523 FUG917522:FUG917523 GEC917522:GEC917523 GNY917522:GNY917523 GXU917522:GXU917523 HHQ917522:HHQ917523 HRM917522:HRM917523 IBI917522:IBI917523 ILE917522:ILE917523 IVA917522:IVA917523 JEW917522:JEW917523 JOS917522:JOS917523 JYO917522:JYO917523 KIK917522:KIK917523 KSG917522:KSG917523 LCC917522:LCC917523 LLY917522:LLY917523 LVU917522:LVU917523 MFQ917522:MFQ917523 MPM917522:MPM917523 MZI917522:MZI917523 NJE917522:NJE917523 NTA917522:NTA917523 OCW917522:OCW917523 OMS917522:OMS917523 OWO917522:OWO917523 PGK917522:PGK917523 PQG917522:PQG917523 QAC917522:QAC917523 QJY917522:QJY917523 QTU917522:QTU917523 RDQ917522:RDQ917523 RNM917522:RNM917523 RXI917522:RXI917523 SHE917522:SHE917523 SRA917522:SRA917523 TAW917522:TAW917523 TKS917522:TKS917523 TUO917522:TUO917523 UEK917522:UEK917523 UOG917522:UOG917523 UYC917522:UYC917523 VHY917522:VHY917523 VRU917522:VRU917523 WBQ917522:WBQ917523 WLM917522:WLM917523 WVI917522:WVI917523 A983058:A983059 IW983058:IW983059 SS983058:SS983059 ACO983058:ACO983059 AMK983058:AMK983059 AWG983058:AWG983059 BGC983058:BGC983059 BPY983058:BPY983059 BZU983058:BZU983059 CJQ983058:CJQ983059 CTM983058:CTM983059 DDI983058:DDI983059 DNE983058:DNE983059 DXA983058:DXA983059 EGW983058:EGW983059 EQS983058:EQS983059 FAO983058:FAO983059 FKK983058:FKK983059 FUG983058:FUG983059 GEC983058:GEC983059 GNY983058:GNY983059 GXU983058:GXU983059 HHQ983058:HHQ983059 HRM983058:HRM983059 IBI983058:IBI983059 ILE983058:ILE983059 IVA983058:IVA983059 JEW983058:JEW983059 JOS983058:JOS983059 JYO983058:JYO983059 KIK983058:KIK983059 KSG983058:KSG983059 LCC983058:LCC983059 LLY983058:LLY983059 LVU983058:LVU983059 MFQ983058:MFQ983059 MPM983058:MPM983059 MZI983058:MZI983059 NJE983058:NJE983059 NTA983058:NTA983059 OCW983058:OCW983059 OMS983058:OMS983059 OWO983058:OWO983059 PGK983058:PGK983059 PQG983058:PQG983059 QAC983058:QAC983059 QJY983058:QJY983059 QTU983058:QTU983059 RDQ983058:RDQ983059 RNM983058:RNM983059 RXI983058:RXI983059 SHE983058:SHE983059 SRA983058:SRA983059 TAW983058:TAW983059 TKS983058:TKS983059 TUO983058:TUO983059 UEK983058:UEK983059 UOG983058:UOG983059 UYC983058:UYC983059 VHY983058:VHY983059 VRU983058:VRU983059 WBQ983058:WBQ983059 WLM983058:WLM983059 WVI983058:WVI983059 WLM22:WLM23 IW19:IW20 SS19:SS20 ACO19:ACO20 AMK19:AMK20 AWG19:AWG20 BGC19:BGC20 BPY19:BPY20 BZU19:BZU20 CJQ19:CJQ20 CTM19:CTM20 DDI19:DDI20 DNE19:DNE20 DXA19:DXA20 EGW19:EGW20 EQS19:EQS20 FAO19:FAO20 FKK19:FKK20 FUG19:FUG20 GEC19:GEC20 GNY19:GNY20 GXU19:GXU20 HHQ19:HHQ20 HRM19:HRM20 IBI19:IBI20 ILE19:ILE20 IVA19:IVA20 JEW19:JEW20 JOS19:JOS20 JYO19:JYO20 KIK19:KIK20 KSG19:KSG20 LCC19:LCC20 LLY19:LLY20 LVU19:LVU20 MFQ19:MFQ20 MPM19:MPM20 MZI19:MZI20 NJE19:NJE20 NTA19:NTA20 OCW19:OCW20 OMS19:OMS20 OWO19:OWO20 PGK19:PGK20 PQG19:PQG20 QAC19:QAC20 QJY19:QJY20 QTU19:QTU20 RDQ19:RDQ20 RNM19:RNM20 RXI19:RXI20 SHE19:SHE20 SRA19:SRA20 TAW19:TAW20 TKS19:TKS20 TUO19:TUO20 UEK19:UEK20 UOG19:UOG20 UYC19:UYC20 VHY19:VHY20 VRU19:VRU20 WBQ19:WBQ20 WLM19:WLM20 WVI19:WVI20 WVI22:WVI23 IW22:IW23 SS22:SS23 ACO22:ACO23 AMK22:AMK23 AWG22:AWG23 BGC22:BGC23 BPY22:BPY23 BZU22:BZU23 CJQ22:CJQ23 CTM22:CTM23 DDI22:DDI23 DNE22:DNE23 DXA22:DXA23 EGW22:EGW23 EQS22:EQS23 FAO22:FAO23 FKK22:FKK23 FUG22:FUG23 GEC22:GEC23 GNY22:GNY23 GXU22:GXU23 HHQ22:HHQ23 HRM22:HRM23 IBI22:IBI23 ILE22:ILE23 IVA22:IVA23 JEW22:JEW23 JOS22:JOS23 JYO22:JYO23 KIK22:KIK23 KSG22:KSG23 LCC22:LCC23 LLY22:LLY23 LVU22:LVU23 MFQ22:MFQ23 MPM22:MPM23 MZI22:MZI23 NJE22:NJE23 NTA22:NTA23 OCW22:OCW23 OMS22:OMS23 OWO22:OWO23 PGK22:PGK23 PQG22:PQG23 QAC22:QAC23 QJY22:QJY23 QTU22:QTU23 RDQ22:RDQ23 RNM22:RNM23 RXI22:RXI23 SHE22:SHE23 SRA22:SRA23 TAW22:TAW23 TKS22:TKS23 TUO22:TUO23 UEK22:UEK23 UOG22:UOG23 UYC22:UYC23 VHY22:VHY23 VRU22:VRU23 WBQ22:WBQ23" xr:uid="{00000000-0002-0000-0500-000001000000}"/>
    <dataValidation allowBlank="1" showInputMessage="1" showErrorMessage="1" promptTitle="INTEGRALIZAÇÃO DE CAPITAL" prompt="Informar na planilha 6 FC (Fluxo de Caixa)" sqref="C65587:D65587 IY65587:IZ65587 SU65587:SV65587 ACQ65587:ACR65587 AMM65587:AMN65587 AWI65587:AWJ65587 BGE65587:BGF65587 BQA65587:BQB65587 BZW65587:BZX65587 CJS65587:CJT65587 CTO65587:CTP65587 DDK65587:DDL65587 DNG65587:DNH65587 DXC65587:DXD65587 EGY65587:EGZ65587 EQU65587:EQV65587 FAQ65587:FAR65587 FKM65587:FKN65587 FUI65587:FUJ65587 GEE65587:GEF65587 GOA65587:GOB65587 GXW65587:GXX65587 HHS65587:HHT65587 HRO65587:HRP65587 IBK65587:IBL65587 ILG65587:ILH65587 IVC65587:IVD65587 JEY65587:JEZ65587 JOU65587:JOV65587 JYQ65587:JYR65587 KIM65587:KIN65587 KSI65587:KSJ65587 LCE65587:LCF65587 LMA65587:LMB65587 LVW65587:LVX65587 MFS65587:MFT65587 MPO65587:MPP65587 MZK65587:MZL65587 NJG65587:NJH65587 NTC65587:NTD65587 OCY65587:OCZ65587 OMU65587:OMV65587 OWQ65587:OWR65587 PGM65587:PGN65587 PQI65587:PQJ65587 QAE65587:QAF65587 QKA65587:QKB65587 QTW65587:QTX65587 RDS65587:RDT65587 RNO65587:RNP65587 RXK65587:RXL65587 SHG65587:SHH65587 SRC65587:SRD65587 TAY65587:TAZ65587 TKU65587:TKV65587 TUQ65587:TUR65587 UEM65587:UEN65587 UOI65587:UOJ65587 UYE65587:UYF65587 VIA65587:VIB65587 VRW65587:VRX65587 WBS65587:WBT65587 WLO65587:WLP65587 WVK65587:WVL65587 C131123:D131123 IY131123:IZ131123 SU131123:SV131123 ACQ131123:ACR131123 AMM131123:AMN131123 AWI131123:AWJ131123 BGE131123:BGF131123 BQA131123:BQB131123 BZW131123:BZX131123 CJS131123:CJT131123 CTO131123:CTP131123 DDK131123:DDL131123 DNG131123:DNH131123 DXC131123:DXD131123 EGY131123:EGZ131123 EQU131123:EQV131123 FAQ131123:FAR131123 FKM131123:FKN131123 FUI131123:FUJ131123 GEE131123:GEF131123 GOA131123:GOB131123 GXW131123:GXX131123 HHS131123:HHT131123 HRO131123:HRP131123 IBK131123:IBL131123 ILG131123:ILH131123 IVC131123:IVD131123 JEY131123:JEZ131123 JOU131123:JOV131123 JYQ131123:JYR131123 KIM131123:KIN131123 KSI131123:KSJ131123 LCE131123:LCF131123 LMA131123:LMB131123 LVW131123:LVX131123 MFS131123:MFT131123 MPO131123:MPP131123 MZK131123:MZL131123 NJG131123:NJH131123 NTC131123:NTD131123 OCY131123:OCZ131123 OMU131123:OMV131123 OWQ131123:OWR131123 PGM131123:PGN131123 PQI131123:PQJ131123 QAE131123:QAF131123 QKA131123:QKB131123 QTW131123:QTX131123 RDS131123:RDT131123 RNO131123:RNP131123 RXK131123:RXL131123 SHG131123:SHH131123 SRC131123:SRD131123 TAY131123:TAZ131123 TKU131123:TKV131123 TUQ131123:TUR131123 UEM131123:UEN131123 UOI131123:UOJ131123 UYE131123:UYF131123 VIA131123:VIB131123 VRW131123:VRX131123 WBS131123:WBT131123 WLO131123:WLP131123 WVK131123:WVL131123 C196659:D196659 IY196659:IZ196659 SU196659:SV196659 ACQ196659:ACR196659 AMM196659:AMN196659 AWI196659:AWJ196659 BGE196659:BGF196659 BQA196659:BQB196659 BZW196659:BZX196659 CJS196659:CJT196659 CTO196659:CTP196659 DDK196659:DDL196659 DNG196659:DNH196659 DXC196659:DXD196659 EGY196659:EGZ196659 EQU196659:EQV196659 FAQ196659:FAR196659 FKM196659:FKN196659 FUI196659:FUJ196659 GEE196659:GEF196659 GOA196659:GOB196659 GXW196659:GXX196659 HHS196659:HHT196659 HRO196659:HRP196659 IBK196659:IBL196659 ILG196659:ILH196659 IVC196659:IVD196659 JEY196659:JEZ196659 JOU196659:JOV196659 JYQ196659:JYR196659 KIM196659:KIN196659 KSI196659:KSJ196659 LCE196659:LCF196659 LMA196659:LMB196659 LVW196659:LVX196659 MFS196659:MFT196659 MPO196659:MPP196659 MZK196659:MZL196659 NJG196659:NJH196659 NTC196659:NTD196659 OCY196659:OCZ196659 OMU196659:OMV196659 OWQ196659:OWR196659 PGM196659:PGN196659 PQI196659:PQJ196659 QAE196659:QAF196659 QKA196659:QKB196659 QTW196659:QTX196659 RDS196659:RDT196659 RNO196659:RNP196659 RXK196659:RXL196659 SHG196659:SHH196659 SRC196659:SRD196659 TAY196659:TAZ196659 TKU196659:TKV196659 TUQ196659:TUR196659 UEM196659:UEN196659 UOI196659:UOJ196659 UYE196659:UYF196659 VIA196659:VIB196659 VRW196659:VRX196659 WBS196659:WBT196659 WLO196659:WLP196659 WVK196659:WVL196659 C262195:D262195 IY262195:IZ262195 SU262195:SV262195 ACQ262195:ACR262195 AMM262195:AMN262195 AWI262195:AWJ262195 BGE262195:BGF262195 BQA262195:BQB262195 BZW262195:BZX262195 CJS262195:CJT262195 CTO262195:CTP262195 DDK262195:DDL262195 DNG262195:DNH262195 DXC262195:DXD262195 EGY262195:EGZ262195 EQU262195:EQV262195 FAQ262195:FAR262195 FKM262195:FKN262195 FUI262195:FUJ262195 GEE262195:GEF262195 GOA262195:GOB262195 GXW262195:GXX262195 HHS262195:HHT262195 HRO262195:HRP262195 IBK262195:IBL262195 ILG262195:ILH262195 IVC262195:IVD262195 JEY262195:JEZ262195 JOU262195:JOV262195 JYQ262195:JYR262195 KIM262195:KIN262195 KSI262195:KSJ262195 LCE262195:LCF262195 LMA262195:LMB262195 LVW262195:LVX262195 MFS262195:MFT262195 MPO262195:MPP262195 MZK262195:MZL262195 NJG262195:NJH262195 NTC262195:NTD262195 OCY262195:OCZ262195 OMU262195:OMV262195 OWQ262195:OWR262195 PGM262195:PGN262195 PQI262195:PQJ262195 QAE262195:QAF262195 QKA262195:QKB262195 QTW262195:QTX262195 RDS262195:RDT262195 RNO262195:RNP262195 RXK262195:RXL262195 SHG262195:SHH262195 SRC262195:SRD262195 TAY262195:TAZ262195 TKU262195:TKV262195 TUQ262195:TUR262195 UEM262195:UEN262195 UOI262195:UOJ262195 UYE262195:UYF262195 VIA262195:VIB262195 VRW262195:VRX262195 WBS262195:WBT262195 WLO262195:WLP262195 WVK262195:WVL262195 C327731:D327731 IY327731:IZ327731 SU327731:SV327731 ACQ327731:ACR327731 AMM327731:AMN327731 AWI327731:AWJ327731 BGE327731:BGF327731 BQA327731:BQB327731 BZW327731:BZX327731 CJS327731:CJT327731 CTO327731:CTP327731 DDK327731:DDL327731 DNG327731:DNH327731 DXC327731:DXD327731 EGY327731:EGZ327731 EQU327731:EQV327731 FAQ327731:FAR327731 FKM327731:FKN327731 FUI327731:FUJ327731 GEE327731:GEF327731 GOA327731:GOB327731 GXW327731:GXX327731 HHS327731:HHT327731 HRO327731:HRP327731 IBK327731:IBL327731 ILG327731:ILH327731 IVC327731:IVD327731 JEY327731:JEZ327731 JOU327731:JOV327731 JYQ327731:JYR327731 KIM327731:KIN327731 KSI327731:KSJ327731 LCE327731:LCF327731 LMA327731:LMB327731 LVW327731:LVX327731 MFS327731:MFT327731 MPO327731:MPP327731 MZK327731:MZL327731 NJG327731:NJH327731 NTC327731:NTD327731 OCY327731:OCZ327731 OMU327731:OMV327731 OWQ327731:OWR327731 PGM327731:PGN327731 PQI327731:PQJ327731 QAE327731:QAF327731 QKA327731:QKB327731 QTW327731:QTX327731 RDS327731:RDT327731 RNO327731:RNP327731 RXK327731:RXL327731 SHG327731:SHH327731 SRC327731:SRD327731 TAY327731:TAZ327731 TKU327731:TKV327731 TUQ327731:TUR327731 UEM327731:UEN327731 UOI327731:UOJ327731 UYE327731:UYF327731 VIA327731:VIB327731 VRW327731:VRX327731 WBS327731:WBT327731 WLO327731:WLP327731 WVK327731:WVL327731 C393267:D393267 IY393267:IZ393267 SU393267:SV393267 ACQ393267:ACR393267 AMM393267:AMN393267 AWI393267:AWJ393267 BGE393267:BGF393267 BQA393267:BQB393267 BZW393267:BZX393267 CJS393267:CJT393267 CTO393267:CTP393267 DDK393267:DDL393267 DNG393267:DNH393267 DXC393267:DXD393267 EGY393267:EGZ393267 EQU393267:EQV393267 FAQ393267:FAR393267 FKM393267:FKN393267 FUI393267:FUJ393267 GEE393267:GEF393267 GOA393267:GOB393267 GXW393267:GXX393267 HHS393267:HHT393267 HRO393267:HRP393267 IBK393267:IBL393267 ILG393267:ILH393267 IVC393267:IVD393267 JEY393267:JEZ393267 JOU393267:JOV393267 JYQ393267:JYR393267 KIM393267:KIN393267 KSI393267:KSJ393267 LCE393267:LCF393267 LMA393267:LMB393267 LVW393267:LVX393267 MFS393267:MFT393267 MPO393267:MPP393267 MZK393267:MZL393267 NJG393267:NJH393267 NTC393267:NTD393267 OCY393267:OCZ393267 OMU393267:OMV393267 OWQ393267:OWR393267 PGM393267:PGN393267 PQI393267:PQJ393267 QAE393267:QAF393267 QKA393267:QKB393267 QTW393267:QTX393267 RDS393267:RDT393267 RNO393267:RNP393267 RXK393267:RXL393267 SHG393267:SHH393267 SRC393267:SRD393267 TAY393267:TAZ393267 TKU393267:TKV393267 TUQ393267:TUR393267 UEM393267:UEN393267 UOI393267:UOJ393267 UYE393267:UYF393267 VIA393267:VIB393267 VRW393267:VRX393267 WBS393267:WBT393267 WLO393267:WLP393267 WVK393267:WVL393267 C458803:D458803 IY458803:IZ458803 SU458803:SV458803 ACQ458803:ACR458803 AMM458803:AMN458803 AWI458803:AWJ458803 BGE458803:BGF458803 BQA458803:BQB458803 BZW458803:BZX458803 CJS458803:CJT458803 CTO458803:CTP458803 DDK458803:DDL458803 DNG458803:DNH458803 DXC458803:DXD458803 EGY458803:EGZ458803 EQU458803:EQV458803 FAQ458803:FAR458803 FKM458803:FKN458803 FUI458803:FUJ458803 GEE458803:GEF458803 GOA458803:GOB458803 GXW458803:GXX458803 HHS458803:HHT458803 HRO458803:HRP458803 IBK458803:IBL458803 ILG458803:ILH458803 IVC458803:IVD458803 JEY458803:JEZ458803 JOU458803:JOV458803 JYQ458803:JYR458803 KIM458803:KIN458803 KSI458803:KSJ458803 LCE458803:LCF458803 LMA458803:LMB458803 LVW458803:LVX458803 MFS458803:MFT458803 MPO458803:MPP458803 MZK458803:MZL458803 NJG458803:NJH458803 NTC458803:NTD458803 OCY458803:OCZ458803 OMU458803:OMV458803 OWQ458803:OWR458803 PGM458803:PGN458803 PQI458803:PQJ458803 QAE458803:QAF458803 QKA458803:QKB458803 QTW458803:QTX458803 RDS458803:RDT458803 RNO458803:RNP458803 RXK458803:RXL458803 SHG458803:SHH458803 SRC458803:SRD458803 TAY458803:TAZ458803 TKU458803:TKV458803 TUQ458803:TUR458803 UEM458803:UEN458803 UOI458803:UOJ458803 UYE458803:UYF458803 VIA458803:VIB458803 VRW458803:VRX458803 WBS458803:WBT458803 WLO458803:WLP458803 WVK458803:WVL458803 C524339:D524339 IY524339:IZ524339 SU524339:SV524339 ACQ524339:ACR524339 AMM524339:AMN524339 AWI524339:AWJ524339 BGE524339:BGF524339 BQA524339:BQB524339 BZW524339:BZX524339 CJS524339:CJT524339 CTO524339:CTP524339 DDK524339:DDL524339 DNG524339:DNH524339 DXC524339:DXD524339 EGY524339:EGZ524339 EQU524339:EQV524339 FAQ524339:FAR524339 FKM524339:FKN524339 FUI524339:FUJ524339 GEE524339:GEF524339 GOA524339:GOB524339 GXW524339:GXX524339 HHS524339:HHT524339 HRO524339:HRP524339 IBK524339:IBL524339 ILG524339:ILH524339 IVC524339:IVD524339 JEY524339:JEZ524339 JOU524339:JOV524339 JYQ524339:JYR524339 KIM524339:KIN524339 KSI524339:KSJ524339 LCE524339:LCF524339 LMA524339:LMB524339 LVW524339:LVX524339 MFS524339:MFT524339 MPO524339:MPP524339 MZK524339:MZL524339 NJG524339:NJH524339 NTC524339:NTD524339 OCY524339:OCZ524339 OMU524339:OMV524339 OWQ524339:OWR524339 PGM524339:PGN524339 PQI524339:PQJ524339 QAE524339:QAF524339 QKA524339:QKB524339 QTW524339:QTX524339 RDS524339:RDT524339 RNO524339:RNP524339 RXK524339:RXL524339 SHG524339:SHH524339 SRC524339:SRD524339 TAY524339:TAZ524339 TKU524339:TKV524339 TUQ524339:TUR524339 UEM524339:UEN524339 UOI524339:UOJ524339 UYE524339:UYF524339 VIA524339:VIB524339 VRW524339:VRX524339 WBS524339:WBT524339 WLO524339:WLP524339 WVK524339:WVL524339 C589875:D589875 IY589875:IZ589875 SU589875:SV589875 ACQ589875:ACR589875 AMM589875:AMN589875 AWI589875:AWJ589875 BGE589875:BGF589875 BQA589875:BQB589875 BZW589875:BZX589875 CJS589875:CJT589875 CTO589875:CTP589875 DDK589875:DDL589875 DNG589875:DNH589875 DXC589875:DXD589875 EGY589875:EGZ589875 EQU589875:EQV589875 FAQ589875:FAR589875 FKM589875:FKN589875 FUI589875:FUJ589875 GEE589875:GEF589875 GOA589875:GOB589875 GXW589875:GXX589875 HHS589875:HHT589875 HRO589875:HRP589875 IBK589875:IBL589875 ILG589875:ILH589875 IVC589875:IVD589875 JEY589875:JEZ589875 JOU589875:JOV589875 JYQ589875:JYR589875 KIM589875:KIN589875 KSI589875:KSJ589875 LCE589875:LCF589875 LMA589875:LMB589875 LVW589875:LVX589875 MFS589875:MFT589875 MPO589875:MPP589875 MZK589875:MZL589875 NJG589875:NJH589875 NTC589875:NTD589875 OCY589875:OCZ589875 OMU589875:OMV589875 OWQ589875:OWR589875 PGM589875:PGN589875 PQI589875:PQJ589875 QAE589875:QAF589875 QKA589875:QKB589875 QTW589875:QTX589875 RDS589875:RDT589875 RNO589875:RNP589875 RXK589875:RXL589875 SHG589875:SHH589875 SRC589875:SRD589875 TAY589875:TAZ589875 TKU589875:TKV589875 TUQ589875:TUR589875 UEM589875:UEN589875 UOI589875:UOJ589875 UYE589875:UYF589875 VIA589875:VIB589875 VRW589875:VRX589875 WBS589875:WBT589875 WLO589875:WLP589875 WVK589875:WVL589875 C655411:D655411 IY655411:IZ655411 SU655411:SV655411 ACQ655411:ACR655411 AMM655411:AMN655411 AWI655411:AWJ655411 BGE655411:BGF655411 BQA655411:BQB655411 BZW655411:BZX655411 CJS655411:CJT655411 CTO655411:CTP655411 DDK655411:DDL655411 DNG655411:DNH655411 DXC655411:DXD655411 EGY655411:EGZ655411 EQU655411:EQV655411 FAQ655411:FAR655411 FKM655411:FKN655411 FUI655411:FUJ655411 GEE655411:GEF655411 GOA655411:GOB655411 GXW655411:GXX655411 HHS655411:HHT655411 HRO655411:HRP655411 IBK655411:IBL655411 ILG655411:ILH655411 IVC655411:IVD655411 JEY655411:JEZ655411 JOU655411:JOV655411 JYQ655411:JYR655411 KIM655411:KIN655411 KSI655411:KSJ655411 LCE655411:LCF655411 LMA655411:LMB655411 LVW655411:LVX655411 MFS655411:MFT655411 MPO655411:MPP655411 MZK655411:MZL655411 NJG655411:NJH655411 NTC655411:NTD655411 OCY655411:OCZ655411 OMU655411:OMV655411 OWQ655411:OWR655411 PGM655411:PGN655411 PQI655411:PQJ655411 QAE655411:QAF655411 QKA655411:QKB655411 QTW655411:QTX655411 RDS655411:RDT655411 RNO655411:RNP655411 RXK655411:RXL655411 SHG655411:SHH655411 SRC655411:SRD655411 TAY655411:TAZ655411 TKU655411:TKV655411 TUQ655411:TUR655411 UEM655411:UEN655411 UOI655411:UOJ655411 UYE655411:UYF655411 VIA655411:VIB655411 VRW655411:VRX655411 WBS655411:WBT655411 WLO655411:WLP655411 WVK655411:WVL655411 C720947:D720947 IY720947:IZ720947 SU720947:SV720947 ACQ720947:ACR720947 AMM720947:AMN720947 AWI720947:AWJ720947 BGE720947:BGF720947 BQA720947:BQB720947 BZW720947:BZX720947 CJS720947:CJT720947 CTO720947:CTP720947 DDK720947:DDL720947 DNG720947:DNH720947 DXC720947:DXD720947 EGY720947:EGZ720947 EQU720947:EQV720947 FAQ720947:FAR720947 FKM720947:FKN720947 FUI720947:FUJ720947 GEE720947:GEF720947 GOA720947:GOB720947 GXW720947:GXX720947 HHS720947:HHT720947 HRO720947:HRP720947 IBK720947:IBL720947 ILG720947:ILH720947 IVC720947:IVD720947 JEY720947:JEZ720947 JOU720947:JOV720947 JYQ720947:JYR720947 KIM720947:KIN720947 KSI720947:KSJ720947 LCE720947:LCF720947 LMA720947:LMB720947 LVW720947:LVX720947 MFS720947:MFT720947 MPO720947:MPP720947 MZK720947:MZL720947 NJG720947:NJH720947 NTC720947:NTD720947 OCY720947:OCZ720947 OMU720947:OMV720947 OWQ720947:OWR720947 PGM720947:PGN720947 PQI720947:PQJ720947 QAE720947:QAF720947 QKA720947:QKB720947 QTW720947:QTX720947 RDS720947:RDT720947 RNO720947:RNP720947 RXK720947:RXL720947 SHG720947:SHH720947 SRC720947:SRD720947 TAY720947:TAZ720947 TKU720947:TKV720947 TUQ720947:TUR720947 UEM720947:UEN720947 UOI720947:UOJ720947 UYE720947:UYF720947 VIA720947:VIB720947 VRW720947:VRX720947 WBS720947:WBT720947 WLO720947:WLP720947 WVK720947:WVL720947 C786483:D786483 IY786483:IZ786483 SU786483:SV786483 ACQ786483:ACR786483 AMM786483:AMN786483 AWI786483:AWJ786483 BGE786483:BGF786483 BQA786483:BQB786483 BZW786483:BZX786483 CJS786483:CJT786483 CTO786483:CTP786483 DDK786483:DDL786483 DNG786483:DNH786483 DXC786483:DXD786483 EGY786483:EGZ786483 EQU786483:EQV786483 FAQ786483:FAR786483 FKM786483:FKN786483 FUI786483:FUJ786483 GEE786483:GEF786483 GOA786483:GOB786483 GXW786483:GXX786483 HHS786483:HHT786483 HRO786483:HRP786483 IBK786483:IBL786483 ILG786483:ILH786483 IVC786483:IVD786483 JEY786483:JEZ786483 JOU786483:JOV786483 JYQ786483:JYR786483 KIM786483:KIN786483 KSI786483:KSJ786483 LCE786483:LCF786483 LMA786483:LMB786483 LVW786483:LVX786483 MFS786483:MFT786483 MPO786483:MPP786483 MZK786483:MZL786483 NJG786483:NJH786483 NTC786483:NTD786483 OCY786483:OCZ786483 OMU786483:OMV786483 OWQ786483:OWR786483 PGM786483:PGN786483 PQI786483:PQJ786483 QAE786483:QAF786483 QKA786483:QKB786483 QTW786483:QTX786483 RDS786483:RDT786483 RNO786483:RNP786483 RXK786483:RXL786483 SHG786483:SHH786483 SRC786483:SRD786483 TAY786483:TAZ786483 TKU786483:TKV786483 TUQ786483:TUR786483 UEM786483:UEN786483 UOI786483:UOJ786483 UYE786483:UYF786483 VIA786483:VIB786483 VRW786483:VRX786483 WBS786483:WBT786483 WLO786483:WLP786483 WVK786483:WVL786483 C852019:D852019 IY852019:IZ852019 SU852019:SV852019 ACQ852019:ACR852019 AMM852019:AMN852019 AWI852019:AWJ852019 BGE852019:BGF852019 BQA852019:BQB852019 BZW852019:BZX852019 CJS852019:CJT852019 CTO852019:CTP852019 DDK852019:DDL852019 DNG852019:DNH852019 DXC852019:DXD852019 EGY852019:EGZ852019 EQU852019:EQV852019 FAQ852019:FAR852019 FKM852019:FKN852019 FUI852019:FUJ852019 GEE852019:GEF852019 GOA852019:GOB852019 GXW852019:GXX852019 HHS852019:HHT852019 HRO852019:HRP852019 IBK852019:IBL852019 ILG852019:ILH852019 IVC852019:IVD852019 JEY852019:JEZ852019 JOU852019:JOV852019 JYQ852019:JYR852019 KIM852019:KIN852019 KSI852019:KSJ852019 LCE852019:LCF852019 LMA852019:LMB852019 LVW852019:LVX852019 MFS852019:MFT852019 MPO852019:MPP852019 MZK852019:MZL852019 NJG852019:NJH852019 NTC852019:NTD852019 OCY852019:OCZ852019 OMU852019:OMV852019 OWQ852019:OWR852019 PGM852019:PGN852019 PQI852019:PQJ852019 QAE852019:QAF852019 QKA852019:QKB852019 QTW852019:QTX852019 RDS852019:RDT852019 RNO852019:RNP852019 RXK852019:RXL852019 SHG852019:SHH852019 SRC852019:SRD852019 TAY852019:TAZ852019 TKU852019:TKV852019 TUQ852019:TUR852019 UEM852019:UEN852019 UOI852019:UOJ852019 UYE852019:UYF852019 VIA852019:VIB852019 VRW852019:VRX852019 WBS852019:WBT852019 WLO852019:WLP852019 WVK852019:WVL852019 C917555:D917555 IY917555:IZ917555 SU917555:SV917555 ACQ917555:ACR917555 AMM917555:AMN917555 AWI917555:AWJ917555 BGE917555:BGF917555 BQA917555:BQB917555 BZW917555:BZX917555 CJS917555:CJT917555 CTO917555:CTP917555 DDK917555:DDL917555 DNG917555:DNH917555 DXC917555:DXD917555 EGY917555:EGZ917555 EQU917555:EQV917555 FAQ917555:FAR917555 FKM917555:FKN917555 FUI917555:FUJ917555 GEE917555:GEF917555 GOA917555:GOB917555 GXW917555:GXX917555 HHS917555:HHT917555 HRO917555:HRP917555 IBK917555:IBL917555 ILG917555:ILH917555 IVC917555:IVD917555 JEY917555:JEZ917555 JOU917555:JOV917555 JYQ917555:JYR917555 KIM917555:KIN917555 KSI917555:KSJ917555 LCE917555:LCF917555 LMA917555:LMB917555 LVW917555:LVX917555 MFS917555:MFT917555 MPO917555:MPP917555 MZK917555:MZL917555 NJG917555:NJH917555 NTC917555:NTD917555 OCY917555:OCZ917555 OMU917555:OMV917555 OWQ917555:OWR917555 PGM917555:PGN917555 PQI917555:PQJ917555 QAE917555:QAF917555 QKA917555:QKB917555 QTW917555:QTX917555 RDS917555:RDT917555 RNO917555:RNP917555 RXK917555:RXL917555 SHG917555:SHH917555 SRC917555:SRD917555 TAY917555:TAZ917555 TKU917555:TKV917555 TUQ917555:TUR917555 UEM917555:UEN917555 UOI917555:UOJ917555 UYE917555:UYF917555 VIA917555:VIB917555 VRW917555:VRX917555 WBS917555:WBT917555 WLO917555:WLP917555 WVK917555:WVL917555 C983091:D983091 IY983091:IZ983091 SU983091:SV983091 ACQ983091:ACR983091 AMM983091:AMN983091 AWI983091:AWJ983091 BGE983091:BGF983091 BQA983091:BQB983091 BZW983091:BZX983091 CJS983091:CJT983091 CTO983091:CTP983091 DDK983091:DDL983091 DNG983091:DNH983091 DXC983091:DXD983091 EGY983091:EGZ983091 EQU983091:EQV983091 FAQ983091:FAR983091 FKM983091:FKN983091 FUI983091:FUJ983091 GEE983091:GEF983091 GOA983091:GOB983091 GXW983091:GXX983091 HHS983091:HHT983091 HRO983091:HRP983091 IBK983091:IBL983091 ILG983091:ILH983091 IVC983091:IVD983091 JEY983091:JEZ983091 JOU983091:JOV983091 JYQ983091:JYR983091 KIM983091:KIN983091 KSI983091:KSJ983091 LCE983091:LCF983091 LMA983091:LMB983091 LVW983091:LVX983091 MFS983091:MFT983091 MPO983091:MPP983091 MZK983091:MZL983091 NJG983091:NJH983091 NTC983091:NTD983091 OCY983091:OCZ983091 OMU983091:OMV983091 OWQ983091:OWR983091 PGM983091:PGN983091 PQI983091:PQJ983091 QAE983091:QAF983091 QKA983091:QKB983091 QTW983091:QTX983091 RDS983091:RDT983091 RNO983091:RNP983091 RXK983091:RXL983091 SHG983091:SHH983091 SRC983091:SRD983091 TAY983091:TAZ983091 TKU983091:TKV983091 TUQ983091:TUR983091 UEM983091:UEN983091 UOI983091:UOJ983091 UYE983091:UYF983091 VIA983091:VIB983091 VRW983091:VRX983091 WBS983091:WBT983091 WLO983091:WLP983091 WVK983091:WVL983091 WVK52:WVL52 WLO52:WLP52 WBS52:WBT52 VRW52:VRX52 VIA52:VIB52 UYE52:UYF52 UOI52:UOJ52 UEM52:UEN52 TUQ52:TUR52 TKU52:TKV52 TAY52:TAZ52 SRC52:SRD52 SHG52:SHH52 RXK52:RXL52 RNO52:RNP52 RDS52:RDT52 QTW52:QTX52 QKA52:QKB52 QAE52:QAF52 PQI52:PQJ52 PGM52:PGN52 OWQ52:OWR52 OMU52:OMV52 OCY52:OCZ52 NTC52:NTD52 NJG52:NJH52 MZK52:MZL52 MPO52:MPP52 MFS52:MFT52 LVW52:LVX52 LMA52:LMB52 LCE52:LCF52 KSI52:KSJ52 KIM52:KIN52 JYQ52:JYR52 JOU52:JOV52 JEY52:JEZ52 IVC52:IVD52 ILG52:ILH52 IBK52:IBL52 HRO52:HRP52 HHS52:HHT52 GXW52:GXX52 GOA52:GOB52 GEE52:GEF52 FUI52:FUJ52 FKM52:FKN52 FAQ52:FAR52 EQU52:EQV52 EGY52:EGZ52 DXC52:DXD52 DNG52:DNH52 DDK52:DDL52 CTO52:CTP52 CJS52:CJT52 BZW52:BZX52 BQA52:BQB52 BGE52:BGF52 AWI52:AWJ52 AMM52:AMN52 ACQ52:ACR52 SU52:SV52 IY52:IZ52 C52:D52" xr:uid="{00000000-0002-0000-0500-000002000000}"/>
    <dataValidation allowBlank="1" showInputMessage="1" showErrorMessage="1" promptTitle="Outros Créditos de Curto Prazo" prompt="Informar no Roteiro do Projeto, na parte das premissas, qual é a origem e a composição dos valores eventualmente lançados nesta rubrica ou nas demais linhas que forem acrescentadas (seja no Circulante ou no Não Circulante)" sqref="WVI983048:WVW983048 A65544:O65544 IW65544:JK65544 SS65544:TG65544 ACO65544:ADC65544 AMK65544:AMY65544 AWG65544:AWU65544 BGC65544:BGQ65544 BPY65544:BQM65544 BZU65544:CAI65544 CJQ65544:CKE65544 CTM65544:CUA65544 DDI65544:DDW65544 DNE65544:DNS65544 DXA65544:DXO65544 EGW65544:EHK65544 EQS65544:ERG65544 FAO65544:FBC65544 FKK65544:FKY65544 FUG65544:FUU65544 GEC65544:GEQ65544 GNY65544:GOM65544 GXU65544:GYI65544 HHQ65544:HIE65544 HRM65544:HSA65544 IBI65544:IBW65544 ILE65544:ILS65544 IVA65544:IVO65544 JEW65544:JFK65544 JOS65544:JPG65544 JYO65544:JZC65544 KIK65544:KIY65544 KSG65544:KSU65544 LCC65544:LCQ65544 LLY65544:LMM65544 LVU65544:LWI65544 MFQ65544:MGE65544 MPM65544:MQA65544 MZI65544:MZW65544 NJE65544:NJS65544 NTA65544:NTO65544 OCW65544:ODK65544 OMS65544:ONG65544 OWO65544:OXC65544 PGK65544:PGY65544 PQG65544:PQU65544 QAC65544:QAQ65544 QJY65544:QKM65544 QTU65544:QUI65544 RDQ65544:REE65544 RNM65544:ROA65544 RXI65544:RXW65544 SHE65544:SHS65544 SRA65544:SRO65544 TAW65544:TBK65544 TKS65544:TLG65544 TUO65544:TVC65544 UEK65544:UEY65544 UOG65544:UOU65544 UYC65544:UYQ65544 VHY65544:VIM65544 VRU65544:VSI65544 WBQ65544:WCE65544 WLM65544:WMA65544 WVI65544:WVW65544 A131080:O131080 IW131080:JK131080 SS131080:TG131080 ACO131080:ADC131080 AMK131080:AMY131080 AWG131080:AWU131080 BGC131080:BGQ131080 BPY131080:BQM131080 BZU131080:CAI131080 CJQ131080:CKE131080 CTM131080:CUA131080 DDI131080:DDW131080 DNE131080:DNS131080 DXA131080:DXO131080 EGW131080:EHK131080 EQS131080:ERG131080 FAO131080:FBC131080 FKK131080:FKY131080 FUG131080:FUU131080 GEC131080:GEQ131080 GNY131080:GOM131080 GXU131080:GYI131080 HHQ131080:HIE131080 HRM131080:HSA131080 IBI131080:IBW131080 ILE131080:ILS131080 IVA131080:IVO131080 JEW131080:JFK131080 JOS131080:JPG131080 JYO131080:JZC131080 KIK131080:KIY131080 KSG131080:KSU131080 LCC131080:LCQ131080 LLY131080:LMM131080 LVU131080:LWI131080 MFQ131080:MGE131080 MPM131080:MQA131080 MZI131080:MZW131080 NJE131080:NJS131080 NTA131080:NTO131080 OCW131080:ODK131080 OMS131080:ONG131080 OWO131080:OXC131080 PGK131080:PGY131080 PQG131080:PQU131080 QAC131080:QAQ131080 QJY131080:QKM131080 QTU131080:QUI131080 RDQ131080:REE131080 RNM131080:ROA131080 RXI131080:RXW131080 SHE131080:SHS131080 SRA131080:SRO131080 TAW131080:TBK131080 TKS131080:TLG131080 TUO131080:TVC131080 UEK131080:UEY131080 UOG131080:UOU131080 UYC131080:UYQ131080 VHY131080:VIM131080 VRU131080:VSI131080 WBQ131080:WCE131080 WLM131080:WMA131080 WVI131080:WVW131080 A196616:O196616 IW196616:JK196616 SS196616:TG196616 ACO196616:ADC196616 AMK196616:AMY196616 AWG196616:AWU196616 BGC196616:BGQ196616 BPY196616:BQM196616 BZU196616:CAI196616 CJQ196616:CKE196616 CTM196616:CUA196616 DDI196616:DDW196616 DNE196616:DNS196616 DXA196616:DXO196616 EGW196616:EHK196616 EQS196616:ERG196616 FAO196616:FBC196616 FKK196616:FKY196616 FUG196616:FUU196616 GEC196616:GEQ196616 GNY196616:GOM196616 GXU196616:GYI196616 HHQ196616:HIE196616 HRM196616:HSA196616 IBI196616:IBW196616 ILE196616:ILS196616 IVA196616:IVO196616 JEW196616:JFK196616 JOS196616:JPG196616 JYO196616:JZC196616 KIK196616:KIY196616 KSG196616:KSU196616 LCC196616:LCQ196616 LLY196616:LMM196616 LVU196616:LWI196616 MFQ196616:MGE196616 MPM196616:MQA196616 MZI196616:MZW196616 NJE196616:NJS196616 NTA196616:NTO196616 OCW196616:ODK196616 OMS196616:ONG196616 OWO196616:OXC196616 PGK196616:PGY196616 PQG196616:PQU196616 QAC196616:QAQ196616 QJY196616:QKM196616 QTU196616:QUI196616 RDQ196616:REE196616 RNM196616:ROA196616 RXI196616:RXW196616 SHE196616:SHS196616 SRA196616:SRO196616 TAW196616:TBK196616 TKS196616:TLG196616 TUO196616:TVC196616 UEK196616:UEY196616 UOG196616:UOU196616 UYC196616:UYQ196616 VHY196616:VIM196616 VRU196616:VSI196616 WBQ196616:WCE196616 WLM196616:WMA196616 WVI196616:WVW196616 A262152:O262152 IW262152:JK262152 SS262152:TG262152 ACO262152:ADC262152 AMK262152:AMY262152 AWG262152:AWU262152 BGC262152:BGQ262152 BPY262152:BQM262152 BZU262152:CAI262152 CJQ262152:CKE262152 CTM262152:CUA262152 DDI262152:DDW262152 DNE262152:DNS262152 DXA262152:DXO262152 EGW262152:EHK262152 EQS262152:ERG262152 FAO262152:FBC262152 FKK262152:FKY262152 FUG262152:FUU262152 GEC262152:GEQ262152 GNY262152:GOM262152 GXU262152:GYI262152 HHQ262152:HIE262152 HRM262152:HSA262152 IBI262152:IBW262152 ILE262152:ILS262152 IVA262152:IVO262152 JEW262152:JFK262152 JOS262152:JPG262152 JYO262152:JZC262152 KIK262152:KIY262152 KSG262152:KSU262152 LCC262152:LCQ262152 LLY262152:LMM262152 LVU262152:LWI262152 MFQ262152:MGE262152 MPM262152:MQA262152 MZI262152:MZW262152 NJE262152:NJS262152 NTA262152:NTO262152 OCW262152:ODK262152 OMS262152:ONG262152 OWO262152:OXC262152 PGK262152:PGY262152 PQG262152:PQU262152 QAC262152:QAQ262152 QJY262152:QKM262152 QTU262152:QUI262152 RDQ262152:REE262152 RNM262152:ROA262152 RXI262152:RXW262152 SHE262152:SHS262152 SRA262152:SRO262152 TAW262152:TBK262152 TKS262152:TLG262152 TUO262152:TVC262152 UEK262152:UEY262152 UOG262152:UOU262152 UYC262152:UYQ262152 VHY262152:VIM262152 VRU262152:VSI262152 WBQ262152:WCE262152 WLM262152:WMA262152 WVI262152:WVW262152 A327688:O327688 IW327688:JK327688 SS327688:TG327688 ACO327688:ADC327688 AMK327688:AMY327688 AWG327688:AWU327688 BGC327688:BGQ327688 BPY327688:BQM327688 BZU327688:CAI327688 CJQ327688:CKE327688 CTM327688:CUA327688 DDI327688:DDW327688 DNE327688:DNS327688 DXA327688:DXO327688 EGW327688:EHK327688 EQS327688:ERG327688 FAO327688:FBC327688 FKK327688:FKY327688 FUG327688:FUU327688 GEC327688:GEQ327688 GNY327688:GOM327688 GXU327688:GYI327688 HHQ327688:HIE327688 HRM327688:HSA327688 IBI327688:IBW327688 ILE327688:ILS327688 IVA327688:IVO327688 JEW327688:JFK327688 JOS327688:JPG327688 JYO327688:JZC327688 KIK327688:KIY327688 KSG327688:KSU327688 LCC327688:LCQ327688 LLY327688:LMM327688 LVU327688:LWI327688 MFQ327688:MGE327688 MPM327688:MQA327688 MZI327688:MZW327688 NJE327688:NJS327688 NTA327688:NTO327688 OCW327688:ODK327688 OMS327688:ONG327688 OWO327688:OXC327688 PGK327688:PGY327688 PQG327688:PQU327688 QAC327688:QAQ327688 QJY327688:QKM327688 QTU327688:QUI327688 RDQ327688:REE327688 RNM327688:ROA327688 RXI327688:RXW327688 SHE327688:SHS327688 SRA327688:SRO327688 TAW327688:TBK327688 TKS327688:TLG327688 TUO327688:TVC327688 UEK327688:UEY327688 UOG327688:UOU327688 UYC327688:UYQ327688 VHY327688:VIM327688 VRU327688:VSI327688 WBQ327688:WCE327688 WLM327688:WMA327688 WVI327688:WVW327688 A393224:O393224 IW393224:JK393224 SS393224:TG393224 ACO393224:ADC393224 AMK393224:AMY393224 AWG393224:AWU393224 BGC393224:BGQ393224 BPY393224:BQM393224 BZU393224:CAI393224 CJQ393224:CKE393224 CTM393224:CUA393224 DDI393224:DDW393224 DNE393224:DNS393224 DXA393224:DXO393224 EGW393224:EHK393224 EQS393224:ERG393224 FAO393224:FBC393224 FKK393224:FKY393224 FUG393224:FUU393224 GEC393224:GEQ393224 GNY393224:GOM393224 GXU393224:GYI393224 HHQ393224:HIE393224 HRM393224:HSA393224 IBI393224:IBW393224 ILE393224:ILS393224 IVA393224:IVO393224 JEW393224:JFK393224 JOS393224:JPG393224 JYO393224:JZC393224 KIK393224:KIY393224 KSG393224:KSU393224 LCC393224:LCQ393224 LLY393224:LMM393224 LVU393224:LWI393224 MFQ393224:MGE393224 MPM393224:MQA393224 MZI393224:MZW393224 NJE393224:NJS393224 NTA393224:NTO393224 OCW393224:ODK393224 OMS393224:ONG393224 OWO393224:OXC393224 PGK393224:PGY393224 PQG393224:PQU393224 QAC393224:QAQ393224 QJY393224:QKM393224 QTU393224:QUI393224 RDQ393224:REE393224 RNM393224:ROA393224 RXI393224:RXW393224 SHE393224:SHS393224 SRA393224:SRO393224 TAW393224:TBK393224 TKS393224:TLG393224 TUO393224:TVC393224 UEK393224:UEY393224 UOG393224:UOU393224 UYC393224:UYQ393224 VHY393224:VIM393224 VRU393224:VSI393224 WBQ393224:WCE393224 WLM393224:WMA393224 WVI393224:WVW393224 A458760:O458760 IW458760:JK458760 SS458760:TG458760 ACO458760:ADC458760 AMK458760:AMY458760 AWG458760:AWU458760 BGC458760:BGQ458760 BPY458760:BQM458760 BZU458760:CAI458760 CJQ458760:CKE458760 CTM458760:CUA458760 DDI458760:DDW458760 DNE458760:DNS458760 DXA458760:DXO458760 EGW458760:EHK458760 EQS458760:ERG458760 FAO458760:FBC458760 FKK458760:FKY458760 FUG458760:FUU458760 GEC458760:GEQ458760 GNY458760:GOM458760 GXU458760:GYI458760 HHQ458760:HIE458760 HRM458760:HSA458760 IBI458760:IBW458760 ILE458760:ILS458760 IVA458760:IVO458760 JEW458760:JFK458760 JOS458760:JPG458760 JYO458760:JZC458760 KIK458760:KIY458760 KSG458760:KSU458760 LCC458760:LCQ458760 LLY458760:LMM458760 LVU458760:LWI458760 MFQ458760:MGE458760 MPM458760:MQA458760 MZI458760:MZW458760 NJE458760:NJS458760 NTA458760:NTO458760 OCW458760:ODK458760 OMS458760:ONG458760 OWO458760:OXC458760 PGK458760:PGY458760 PQG458760:PQU458760 QAC458760:QAQ458760 QJY458760:QKM458760 QTU458760:QUI458760 RDQ458760:REE458760 RNM458760:ROA458760 RXI458760:RXW458760 SHE458760:SHS458760 SRA458760:SRO458760 TAW458760:TBK458760 TKS458760:TLG458760 TUO458760:TVC458760 UEK458760:UEY458760 UOG458760:UOU458760 UYC458760:UYQ458760 VHY458760:VIM458760 VRU458760:VSI458760 WBQ458760:WCE458760 WLM458760:WMA458760 WVI458760:WVW458760 A524296:O524296 IW524296:JK524296 SS524296:TG524296 ACO524296:ADC524296 AMK524296:AMY524296 AWG524296:AWU524296 BGC524296:BGQ524296 BPY524296:BQM524296 BZU524296:CAI524296 CJQ524296:CKE524296 CTM524296:CUA524296 DDI524296:DDW524296 DNE524296:DNS524296 DXA524296:DXO524296 EGW524296:EHK524296 EQS524296:ERG524296 FAO524296:FBC524296 FKK524296:FKY524296 FUG524296:FUU524296 GEC524296:GEQ524296 GNY524296:GOM524296 GXU524296:GYI524296 HHQ524296:HIE524296 HRM524296:HSA524296 IBI524296:IBW524296 ILE524296:ILS524296 IVA524296:IVO524296 JEW524296:JFK524296 JOS524296:JPG524296 JYO524296:JZC524296 KIK524296:KIY524296 KSG524296:KSU524296 LCC524296:LCQ524296 LLY524296:LMM524296 LVU524296:LWI524296 MFQ524296:MGE524296 MPM524296:MQA524296 MZI524296:MZW524296 NJE524296:NJS524296 NTA524296:NTO524296 OCW524296:ODK524296 OMS524296:ONG524296 OWO524296:OXC524296 PGK524296:PGY524296 PQG524296:PQU524296 QAC524296:QAQ524296 QJY524296:QKM524296 QTU524296:QUI524296 RDQ524296:REE524296 RNM524296:ROA524296 RXI524296:RXW524296 SHE524296:SHS524296 SRA524296:SRO524296 TAW524296:TBK524296 TKS524296:TLG524296 TUO524296:TVC524296 UEK524296:UEY524296 UOG524296:UOU524296 UYC524296:UYQ524296 VHY524296:VIM524296 VRU524296:VSI524296 WBQ524296:WCE524296 WLM524296:WMA524296 WVI524296:WVW524296 A589832:O589832 IW589832:JK589832 SS589832:TG589832 ACO589832:ADC589832 AMK589832:AMY589832 AWG589832:AWU589832 BGC589832:BGQ589832 BPY589832:BQM589832 BZU589832:CAI589832 CJQ589832:CKE589832 CTM589832:CUA589832 DDI589832:DDW589832 DNE589832:DNS589832 DXA589832:DXO589832 EGW589832:EHK589832 EQS589832:ERG589832 FAO589832:FBC589832 FKK589832:FKY589832 FUG589832:FUU589832 GEC589832:GEQ589832 GNY589832:GOM589832 GXU589832:GYI589832 HHQ589832:HIE589832 HRM589832:HSA589832 IBI589832:IBW589832 ILE589832:ILS589832 IVA589832:IVO589832 JEW589832:JFK589832 JOS589832:JPG589832 JYO589832:JZC589832 KIK589832:KIY589832 KSG589832:KSU589832 LCC589832:LCQ589832 LLY589832:LMM589832 LVU589832:LWI589832 MFQ589832:MGE589832 MPM589832:MQA589832 MZI589832:MZW589832 NJE589832:NJS589832 NTA589832:NTO589832 OCW589832:ODK589832 OMS589832:ONG589832 OWO589832:OXC589832 PGK589832:PGY589832 PQG589832:PQU589832 QAC589832:QAQ589832 QJY589832:QKM589832 QTU589832:QUI589832 RDQ589832:REE589832 RNM589832:ROA589832 RXI589832:RXW589832 SHE589832:SHS589832 SRA589832:SRO589832 TAW589832:TBK589832 TKS589832:TLG589832 TUO589832:TVC589832 UEK589832:UEY589832 UOG589832:UOU589832 UYC589832:UYQ589832 VHY589832:VIM589832 VRU589832:VSI589832 WBQ589832:WCE589832 WLM589832:WMA589832 WVI589832:WVW589832 A655368:O655368 IW655368:JK655368 SS655368:TG655368 ACO655368:ADC655368 AMK655368:AMY655368 AWG655368:AWU655368 BGC655368:BGQ655368 BPY655368:BQM655368 BZU655368:CAI655368 CJQ655368:CKE655368 CTM655368:CUA655368 DDI655368:DDW655368 DNE655368:DNS655368 DXA655368:DXO655368 EGW655368:EHK655368 EQS655368:ERG655368 FAO655368:FBC655368 FKK655368:FKY655368 FUG655368:FUU655368 GEC655368:GEQ655368 GNY655368:GOM655368 GXU655368:GYI655368 HHQ655368:HIE655368 HRM655368:HSA655368 IBI655368:IBW655368 ILE655368:ILS655368 IVA655368:IVO655368 JEW655368:JFK655368 JOS655368:JPG655368 JYO655368:JZC655368 KIK655368:KIY655368 KSG655368:KSU655368 LCC655368:LCQ655368 LLY655368:LMM655368 LVU655368:LWI655368 MFQ655368:MGE655368 MPM655368:MQA655368 MZI655368:MZW655368 NJE655368:NJS655368 NTA655368:NTO655368 OCW655368:ODK655368 OMS655368:ONG655368 OWO655368:OXC655368 PGK655368:PGY655368 PQG655368:PQU655368 QAC655368:QAQ655368 QJY655368:QKM655368 QTU655368:QUI655368 RDQ655368:REE655368 RNM655368:ROA655368 RXI655368:RXW655368 SHE655368:SHS655368 SRA655368:SRO655368 TAW655368:TBK655368 TKS655368:TLG655368 TUO655368:TVC655368 UEK655368:UEY655368 UOG655368:UOU655368 UYC655368:UYQ655368 VHY655368:VIM655368 VRU655368:VSI655368 WBQ655368:WCE655368 WLM655368:WMA655368 WVI655368:WVW655368 A720904:O720904 IW720904:JK720904 SS720904:TG720904 ACO720904:ADC720904 AMK720904:AMY720904 AWG720904:AWU720904 BGC720904:BGQ720904 BPY720904:BQM720904 BZU720904:CAI720904 CJQ720904:CKE720904 CTM720904:CUA720904 DDI720904:DDW720904 DNE720904:DNS720904 DXA720904:DXO720904 EGW720904:EHK720904 EQS720904:ERG720904 FAO720904:FBC720904 FKK720904:FKY720904 FUG720904:FUU720904 GEC720904:GEQ720904 GNY720904:GOM720904 GXU720904:GYI720904 HHQ720904:HIE720904 HRM720904:HSA720904 IBI720904:IBW720904 ILE720904:ILS720904 IVA720904:IVO720904 JEW720904:JFK720904 JOS720904:JPG720904 JYO720904:JZC720904 KIK720904:KIY720904 KSG720904:KSU720904 LCC720904:LCQ720904 LLY720904:LMM720904 LVU720904:LWI720904 MFQ720904:MGE720904 MPM720904:MQA720904 MZI720904:MZW720904 NJE720904:NJS720904 NTA720904:NTO720904 OCW720904:ODK720904 OMS720904:ONG720904 OWO720904:OXC720904 PGK720904:PGY720904 PQG720904:PQU720904 QAC720904:QAQ720904 QJY720904:QKM720904 QTU720904:QUI720904 RDQ720904:REE720904 RNM720904:ROA720904 RXI720904:RXW720904 SHE720904:SHS720904 SRA720904:SRO720904 TAW720904:TBK720904 TKS720904:TLG720904 TUO720904:TVC720904 UEK720904:UEY720904 UOG720904:UOU720904 UYC720904:UYQ720904 VHY720904:VIM720904 VRU720904:VSI720904 WBQ720904:WCE720904 WLM720904:WMA720904 WVI720904:WVW720904 A786440:O786440 IW786440:JK786440 SS786440:TG786440 ACO786440:ADC786440 AMK786440:AMY786440 AWG786440:AWU786440 BGC786440:BGQ786440 BPY786440:BQM786440 BZU786440:CAI786440 CJQ786440:CKE786440 CTM786440:CUA786440 DDI786440:DDW786440 DNE786440:DNS786440 DXA786440:DXO786440 EGW786440:EHK786440 EQS786440:ERG786440 FAO786440:FBC786440 FKK786440:FKY786440 FUG786440:FUU786440 GEC786440:GEQ786440 GNY786440:GOM786440 GXU786440:GYI786440 HHQ786440:HIE786440 HRM786440:HSA786440 IBI786440:IBW786440 ILE786440:ILS786440 IVA786440:IVO786440 JEW786440:JFK786440 JOS786440:JPG786440 JYO786440:JZC786440 KIK786440:KIY786440 KSG786440:KSU786440 LCC786440:LCQ786440 LLY786440:LMM786440 LVU786440:LWI786440 MFQ786440:MGE786440 MPM786440:MQA786440 MZI786440:MZW786440 NJE786440:NJS786440 NTA786440:NTO786440 OCW786440:ODK786440 OMS786440:ONG786440 OWO786440:OXC786440 PGK786440:PGY786440 PQG786440:PQU786440 QAC786440:QAQ786440 QJY786440:QKM786440 QTU786440:QUI786440 RDQ786440:REE786440 RNM786440:ROA786440 RXI786440:RXW786440 SHE786440:SHS786440 SRA786440:SRO786440 TAW786440:TBK786440 TKS786440:TLG786440 TUO786440:TVC786440 UEK786440:UEY786440 UOG786440:UOU786440 UYC786440:UYQ786440 VHY786440:VIM786440 VRU786440:VSI786440 WBQ786440:WCE786440 WLM786440:WMA786440 WVI786440:WVW786440 A851976:O851976 IW851976:JK851976 SS851976:TG851976 ACO851976:ADC851976 AMK851976:AMY851976 AWG851976:AWU851976 BGC851976:BGQ851976 BPY851976:BQM851976 BZU851976:CAI851976 CJQ851976:CKE851976 CTM851976:CUA851976 DDI851976:DDW851976 DNE851976:DNS851976 DXA851976:DXO851976 EGW851976:EHK851976 EQS851976:ERG851976 FAO851976:FBC851976 FKK851976:FKY851976 FUG851976:FUU851976 GEC851976:GEQ851976 GNY851976:GOM851976 GXU851976:GYI851976 HHQ851976:HIE851976 HRM851976:HSA851976 IBI851976:IBW851976 ILE851976:ILS851976 IVA851976:IVO851976 JEW851976:JFK851976 JOS851976:JPG851976 JYO851976:JZC851976 KIK851976:KIY851976 KSG851976:KSU851976 LCC851976:LCQ851976 LLY851976:LMM851976 LVU851976:LWI851976 MFQ851976:MGE851976 MPM851976:MQA851976 MZI851976:MZW851976 NJE851976:NJS851976 NTA851976:NTO851976 OCW851976:ODK851976 OMS851976:ONG851976 OWO851976:OXC851976 PGK851976:PGY851976 PQG851976:PQU851976 QAC851976:QAQ851976 QJY851976:QKM851976 QTU851976:QUI851976 RDQ851976:REE851976 RNM851976:ROA851976 RXI851976:RXW851976 SHE851976:SHS851976 SRA851976:SRO851976 TAW851976:TBK851976 TKS851976:TLG851976 TUO851976:TVC851976 UEK851976:UEY851976 UOG851976:UOU851976 UYC851976:UYQ851976 VHY851976:VIM851976 VRU851976:VSI851976 WBQ851976:WCE851976 WLM851976:WMA851976 WVI851976:WVW851976 A917512:O917512 IW917512:JK917512 SS917512:TG917512 ACO917512:ADC917512 AMK917512:AMY917512 AWG917512:AWU917512 BGC917512:BGQ917512 BPY917512:BQM917512 BZU917512:CAI917512 CJQ917512:CKE917512 CTM917512:CUA917512 DDI917512:DDW917512 DNE917512:DNS917512 DXA917512:DXO917512 EGW917512:EHK917512 EQS917512:ERG917512 FAO917512:FBC917512 FKK917512:FKY917512 FUG917512:FUU917512 GEC917512:GEQ917512 GNY917512:GOM917512 GXU917512:GYI917512 HHQ917512:HIE917512 HRM917512:HSA917512 IBI917512:IBW917512 ILE917512:ILS917512 IVA917512:IVO917512 JEW917512:JFK917512 JOS917512:JPG917512 JYO917512:JZC917512 KIK917512:KIY917512 KSG917512:KSU917512 LCC917512:LCQ917512 LLY917512:LMM917512 LVU917512:LWI917512 MFQ917512:MGE917512 MPM917512:MQA917512 MZI917512:MZW917512 NJE917512:NJS917512 NTA917512:NTO917512 OCW917512:ODK917512 OMS917512:ONG917512 OWO917512:OXC917512 PGK917512:PGY917512 PQG917512:PQU917512 QAC917512:QAQ917512 QJY917512:QKM917512 QTU917512:QUI917512 RDQ917512:REE917512 RNM917512:ROA917512 RXI917512:RXW917512 SHE917512:SHS917512 SRA917512:SRO917512 TAW917512:TBK917512 TKS917512:TLG917512 TUO917512:TVC917512 UEK917512:UEY917512 UOG917512:UOU917512 UYC917512:UYQ917512 VHY917512:VIM917512 VRU917512:VSI917512 WBQ917512:WCE917512 WLM917512:WMA917512 WVI917512:WVW917512 A983048:O983048 IW983048:JK983048 SS983048:TG983048 ACO983048:ADC983048 AMK983048:AMY983048 AWG983048:AWU983048 BGC983048:BGQ983048 BPY983048:BQM983048 BZU983048:CAI983048 CJQ983048:CKE983048 CTM983048:CUA983048 DDI983048:DDW983048 DNE983048:DNS983048 DXA983048:DXO983048 EGW983048:EHK983048 EQS983048:ERG983048 FAO983048:FBC983048 FKK983048:FKY983048 FUG983048:FUU983048 GEC983048:GEQ983048 GNY983048:GOM983048 GXU983048:GYI983048 HHQ983048:HIE983048 HRM983048:HSA983048 IBI983048:IBW983048 ILE983048:ILS983048 IVA983048:IVO983048 JEW983048:JFK983048 JOS983048:JPG983048 JYO983048:JZC983048 KIK983048:KIY983048 KSG983048:KSU983048 LCC983048:LCQ983048 LLY983048:LMM983048 LVU983048:LWI983048 MFQ983048:MGE983048 MPM983048:MQA983048 MZI983048:MZW983048 NJE983048:NJS983048 NTA983048:NTO983048 OCW983048:ODK983048 OMS983048:ONG983048 OWO983048:OXC983048 PGK983048:PGY983048 PQG983048:PQU983048 QAC983048:QAQ983048 QJY983048:QKM983048 QTU983048:QUI983048 RDQ983048:REE983048 RNM983048:ROA983048 RXI983048:RXW983048 SHE983048:SHS983048 SRA983048:SRO983048 TAW983048:TBK983048 TKS983048:TLG983048 TUO983048:TVC983048 UEK983048:UEY983048 UOG983048:UOU983048 UYC983048:UYQ983048 VHY983048:VIM983048 VRU983048:VSI983048 WBQ983048:WCE983048 WLM983048:WMA983048 IW11:JK11 SS11:TG11 ACO11:ADC11 AMK11:AMY11 AWG11:AWU11 BGC11:BGQ11 BPY11:BQM11 BZU11:CAI11 CJQ11:CKE11 CTM11:CUA11 DDI11:DDW11 DNE11:DNS11 DXA11:DXO11 EGW11:EHK11 EQS11:ERG11 FAO11:FBC11 FKK11:FKY11 FUG11:FUU11 GEC11:GEQ11 GNY11:GOM11 GXU11:GYI11 HHQ11:HIE11 HRM11:HSA11 IBI11:IBW11 ILE11:ILS11 IVA11:IVO11 JEW11:JFK11 JOS11:JPG11 JYO11:JZC11 KIK11:KIY11 KSG11:KSU11 LCC11:LCQ11 LLY11:LMM11 LVU11:LWI11 MFQ11:MGE11 MPM11:MQA11 MZI11:MZW11 NJE11:NJS11 NTA11:NTO11 OCW11:ODK11 OMS11:ONG11 OWO11:OXC11 PGK11:PGY11 PQG11:PQU11 QAC11:QAQ11 QJY11:QKM11 QTU11:QUI11 RDQ11:REE11 RNM11:ROA11 RXI11:RXW11 SHE11:SHS11 SRA11:SRO11 TAW11:TBK11 TKS11:TLG11 TUO11:TVC11 UEK11:UEY11 UOG11:UOU11 UYC11:UYQ11 VHY11:VIM11 VRU11:VSI11 WBQ11:WCE11 WLM11:WMA11 WVI11:WVW11 A11" xr:uid="{00000000-0002-0000-0500-000003000000}"/>
    <dataValidation allowBlank="1" showInputMessage="1" showErrorMessage="1" promptTitle="Disponibilidades" prompt="Verifique com a planilha 6 FC (corresponde ao Saldo de Caixa Final - linha 38, até o Ano 3 do Histórico)" sqref="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C8:D8 IY8:IZ8 SU8:SV8 ACQ8:ACR8 AMM8:AMN8 AWI8:AWJ8 BGE8:BGF8 BQA8:BQB8 BZW8:BZX8 CJS8:CJT8 CTO8:CTP8 DDK8:DDL8 DNG8:DNH8 DXC8:DXD8 EGY8:EGZ8 EQU8:EQV8 FAQ8:FAR8 FKM8:FKN8 FUI8:FUJ8 GEE8:GEF8 GOA8:GOB8 GXW8:GXX8 HHS8:HHT8 HRO8:HRP8 IBK8:IBL8 ILG8:ILH8 IVC8:IVD8 JEY8:JEZ8 JOU8:JOV8 JYQ8:JYR8 KIM8:KIN8 KSI8:KSJ8 LCE8:LCF8 LMA8:LMB8 LVW8:LVX8 MFS8:MFT8 MPO8:MPP8 MZK8:MZL8 NJG8:NJH8 NTC8:NTD8 OCY8:OCZ8 OMU8:OMV8 OWQ8:OWR8 PGM8:PGN8 PQI8:PQJ8 QAE8:QAF8 QKA8:QKB8 QTW8:QTX8 RDS8:RDT8 RNO8:RNP8 RXK8:RXL8 SHG8:SHH8 SRC8:SRD8 TAY8:TAZ8 TKU8:TKV8 TUQ8:TUR8 UEM8:UEN8 UOI8:UOJ8 UYE8:UYF8 VIA8:VIB8 VRW8:VRX8 WBS8:WBT8 WLO8:WLP8 WVK8:WVL8" xr:uid="{00000000-0002-0000-0500-000004000000}"/>
    <dataValidation allowBlank="1" showInputMessage="1" showErrorMessage="1" promptTitle="Linhas adicionais" prompt="Se forem adicionadas linhas, favor verificar a fórmula da soma do  Imobilizado (linha 23) e a eventual necessidade de ajuste na planilha de Fluxo de Caixa (grupo &quot;b&quot;)." sqref="A65559:A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A131095:A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A196631:A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A262167:A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A327703:A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A393239:A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A458775:A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A524311:A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A589847:A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A655383:A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A720919:A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A786455:A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A851991:A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A917527:A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A983063:A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xr:uid="{00000000-0002-0000-0500-000005000000}"/>
    <dataValidation allowBlank="1" showErrorMessage="1" promptTitle="Identificação dos períodos" prompt="Informe os anos (ou períodos) dos históricos e das projeções." sqref="B65538:O65538 IX65538:JK65538 ST65538:TG65538 ACP65538:ADC65538 AML65538:AMY65538 AWH65538:AWU65538 BGD65538:BGQ65538 BPZ65538:BQM65538 BZV65538:CAI65538 CJR65538:CKE65538 CTN65538:CUA65538 DDJ65538:DDW65538 DNF65538:DNS65538 DXB65538:DXO65538 EGX65538:EHK65538 EQT65538:ERG65538 FAP65538:FBC65538 FKL65538:FKY65538 FUH65538:FUU65538 GED65538:GEQ65538 GNZ65538:GOM65538 GXV65538:GYI65538 HHR65538:HIE65538 HRN65538:HSA65538 IBJ65538:IBW65538 ILF65538:ILS65538 IVB65538:IVO65538 JEX65538:JFK65538 JOT65538:JPG65538 JYP65538:JZC65538 KIL65538:KIY65538 KSH65538:KSU65538 LCD65538:LCQ65538 LLZ65538:LMM65538 LVV65538:LWI65538 MFR65538:MGE65538 MPN65538:MQA65538 MZJ65538:MZW65538 NJF65538:NJS65538 NTB65538:NTO65538 OCX65538:ODK65538 OMT65538:ONG65538 OWP65538:OXC65538 PGL65538:PGY65538 PQH65538:PQU65538 QAD65538:QAQ65538 QJZ65538:QKM65538 QTV65538:QUI65538 RDR65538:REE65538 RNN65538:ROA65538 RXJ65538:RXW65538 SHF65538:SHS65538 SRB65538:SRO65538 TAX65538:TBK65538 TKT65538:TLG65538 TUP65538:TVC65538 UEL65538:UEY65538 UOH65538:UOU65538 UYD65538:UYQ65538 VHZ65538:VIM65538 VRV65538:VSI65538 WBR65538:WCE65538 WLN65538:WMA65538 WVJ65538:WVW65538 B131074:O131074 IX131074:JK131074 ST131074:TG131074 ACP131074:ADC131074 AML131074:AMY131074 AWH131074:AWU131074 BGD131074:BGQ131074 BPZ131074:BQM131074 BZV131074:CAI131074 CJR131074:CKE131074 CTN131074:CUA131074 DDJ131074:DDW131074 DNF131074:DNS131074 DXB131074:DXO131074 EGX131074:EHK131074 EQT131074:ERG131074 FAP131074:FBC131074 FKL131074:FKY131074 FUH131074:FUU131074 GED131074:GEQ131074 GNZ131074:GOM131074 GXV131074:GYI131074 HHR131074:HIE131074 HRN131074:HSA131074 IBJ131074:IBW131074 ILF131074:ILS131074 IVB131074:IVO131074 JEX131074:JFK131074 JOT131074:JPG131074 JYP131074:JZC131074 KIL131074:KIY131074 KSH131074:KSU131074 LCD131074:LCQ131074 LLZ131074:LMM131074 LVV131074:LWI131074 MFR131074:MGE131074 MPN131074:MQA131074 MZJ131074:MZW131074 NJF131074:NJS131074 NTB131074:NTO131074 OCX131074:ODK131074 OMT131074:ONG131074 OWP131074:OXC131074 PGL131074:PGY131074 PQH131074:PQU131074 QAD131074:QAQ131074 QJZ131074:QKM131074 QTV131074:QUI131074 RDR131074:REE131074 RNN131074:ROA131074 RXJ131074:RXW131074 SHF131074:SHS131074 SRB131074:SRO131074 TAX131074:TBK131074 TKT131074:TLG131074 TUP131074:TVC131074 UEL131074:UEY131074 UOH131074:UOU131074 UYD131074:UYQ131074 VHZ131074:VIM131074 VRV131074:VSI131074 WBR131074:WCE131074 WLN131074:WMA131074 WVJ131074:WVW131074 B196610:O196610 IX196610:JK196610 ST196610:TG196610 ACP196610:ADC196610 AML196610:AMY196610 AWH196610:AWU196610 BGD196610:BGQ196610 BPZ196610:BQM196610 BZV196610:CAI196610 CJR196610:CKE196610 CTN196610:CUA196610 DDJ196610:DDW196610 DNF196610:DNS196610 DXB196610:DXO196610 EGX196610:EHK196610 EQT196610:ERG196610 FAP196610:FBC196610 FKL196610:FKY196610 FUH196610:FUU196610 GED196610:GEQ196610 GNZ196610:GOM196610 GXV196610:GYI196610 HHR196610:HIE196610 HRN196610:HSA196610 IBJ196610:IBW196610 ILF196610:ILS196610 IVB196610:IVO196610 JEX196610:JFK196610 JOT196610:JPG196610 JYP196610:JZC196610 KIL196610:KIY196610 KSH196610:KSU196610 LCD196610:LCQ196610 LLZ196610:LMM196610 LVV196610:LWI196610 MFR196610:MGE196610 MPN196610:MQA196610 MZJ196610:MZW196610 NJF196610:NJS196610 NTB196610:NTO196610 OCX196610:ODK196610 OMT196610:ONG196610 OWP196610:OXC196610 PGL196610:PGY196610 PQH196610:PQU196610 QAD196610:QAQ196610 QJZ196610:QKM196610 QTV196610:QUI196610 RDR196610:REE196610 RNN196610:ROA196610 RXJ196610:RXW196610 SHF196610:SHS196610 SRB196610:SRO196610 TAX196610:TBK196610 TKT196610:TLG196610 TUP196610:TVC196610 UEL196610:UEY196610 UOH196610:UOU196610 UYD196610:UYQ196610 VHZ196610:VIM196610 VRV196610:VSI196610 WBR196610:WCE196610 WLN196610:WMA196610 WVJ196610:WVW196610 B262146:O262146 IX262146:JK262146 ST262146:TG262146 ACP262146:ADC262146 AML262146:AMY262146 AWH262146:AWU262146 BGD262146:BGQ262146 BPZ262146:BQM262146 BZV262146:CAI262146 CJR262146:CKE262146 CTN262146:CUA262146 DDJ262146:DDW262146 DNF262146:DNS262146 DXB262146:DXO262146 EGX262146:EHK262146 EQT262146:ERG262146 FAP262146:FBC262146 FKL262146:FKY262146 FUH262146:FUU262146 GED262146:GEQ262146 GNZ262146:GOM262146 GXV262146:GYI262146 HHR262146:HIE262146 HRN262146:HSA262146 IBJ262146:IBW262146 ILF262146:ILS262146 IVB262146:IVO262146 JEX262146:JFK262146 JOT262146:JPG262146 JYP262146:JZC262146 KIL262146:KIY262146 KSH262146:KSU262146 LCD262146:LCQ262146 LLZ262146:LMM262146 LVV262146:LWI262146 MFR262146:MGE262146 MPN262146:MQA262146 MZJ262146:MZW262146 NJF262146:NJS262146 NTB262146:NTO262146 OCX262146:ODK262146 OMT262146:ONG262146 OWP262146:OXC262146 PGL262146:PGY262146 PQH262146:PQU262146 QAD262146:QAQ262146 QJZ262146:QKM262146 QTV262146:QUI262146 RDR262146:REE262146 RNN262146:ROA262146 RXJ262146:RXW262146 SHF262146:SHS262146 SRB262146:SRO262146 TAX262146:TBK262146 TKT262146:TLG262146 TUP262146:TVC262146 UEL262146:UEY262146 UOH262146:UOU262146 UYD262146:UYQ262146 VHZ262146:VIM262146 VRV262146:VSI262146 WBR262146:WCE262146 WLN262146:WMA262146 WVJ262146:WVW262146 B327682:O327682 IX327682:JK327682 ST327682:TG327682 ACP327682:ADC327682 AML327682:AMY327682 AWH327682:AWU327682 BGD327682:BGQ327682 BPZ327682:BQM327682 BZV327682:CAI327682 CJR327682:CKE327682 CTN327682:CUA327682 DDJ327682:DDW327682 DNF327682:DNS327682 DXB327682:DXO327682 EGX327682:EHK327682 EQT327682:ERG327682 FAP327682:FBC327682 FKL327682:FKY327682 FUH327682:FUU327682 GED327682:GEQ327682 GNZ327682:GOM327682 GXV327682:GYI327682 HHR327682:HIE327682 HRN327682:HSA327682 IBJ327682:IBW327682 ILF327682:ILS327682 IVB327682:IVO327682 JEX327682:JFK327682 JOT327682:JPG327682 JYP327682:JZC327682 KIL327682:KIY327682 KSH327682:KSU327682 LCD327682:LCQ327682 LLZ327682:LMM327682 LVV327682:LWI327682 MFR327682:MGE327682 MPN327682:MQA327682 MZJ327682:MZW327682 NJF327682:NJS327682 NTB327682:NTO327682 OCX327682:ODK327682 OMT327682:ONG327682 OWP327682:OXC327682 PGL327682:PGY327682 PQH327682:PQU327682 QAD327682:QAQ327682 QJZ327682:QKM327682 QTV327682:QUI327682 RDR327682:REE327682 RNN327682:ROA327682 RXJ327682:RXW327682 SHF327682:SHS327682 SRB327682:SRO327682 TAX327682:TBK327682 TKT327682:TLG327682 TUP327682:TVC327682 UEL327682:UEY327682 UOH327682:UOU327682 UYD327682:UYQ327682 VHZ327682:VIM327682 VRV327682:VSI327682 WBR327682:WCE327682 WLN327682:WMA327682 WVJ327682:WVW327682 B393218:O393218 IX393218:JK393218 ST393218:TG393218 ACP393218:ADC393218 AML393218:AMY393218 AWH393218:AWU393218 BGD393218:BGQ393218 BPZ393218:BQM393218 BZV393218:CAI393218 CJR393218:CKE393218 CTN393218:CUA393218 DDJ393218:DDW393218 DNF393218:DNS393218 DXB393218:DXO393218 EGX393218:EHK393218 EQT393218:ERG393218 FAP393218:FBC393218 FKL393218:FKY393218 FUH393218:FUU393218 GED393218:GEQ393218 GNZ393218:GOM393218 GXV393218:GYI393218 HHR393218:HIE393218 HRN393218:HSA393218 IBJ393218:IBW393218 ILF393218:ILS393218 IVB393218:IVO393218 JEX393218:JFK393218 JOT393218:JPG393218 JYP393218:JZC393218 KIL393218:KIY393218 KSH393218:KSU393218 LCD393218:LCQ393218 LLZ393218:LMM393218 LVV393218:LWI393218 MFR393218:MGE393218 MPN393218:MQA393218 MZJ393218:MZW393218 NJF393218:NJS393218 NTB393218:NTO393218 OCX393218:ODK393218 OMT393218:ONG393218 OWP393218:OXC393218 PGL393218:PGY393218 PQH393218:PQU393218 QAD393218:QAQ393218 QJZ393218:QKM393218 QTV393218:QUI393218 RDR393218:REE393218 RNN393218:ROA393218 RXJ393218:RXW393218 SHF393218:SHS393218 SRB393218:SRO393218 TAX393218:TBK393218 TKT393218:TLG393218 TUP393218:TVC393218 UEL393218:UEY393218 UOH393218:UOU393218 UYD393218:UYQ393218 VHZ393218:VIM393218 VRV393218:VSI393218 WBR393218:WCE393218 WLN393218:WMA393218 WVJ393218:WVW393218 B458754:O458754 IX458754:JK458754 ST458754:TG458754 ACP458754:ADC458754 AML458754:AMY458754 AWH458754:AWU458754 BGD458754:BGQ458754 BPZ458754:BQM458754 BZV458754:CAI458754 CJR458754:CKE458754 CTN458754:CUA458754 DDJ458754:DDW458754 DNF458754:DNS458754 DXB458754:DXO458754 EGX458754:EHK458754 EQT458754:ERG458754 FAP458754:FBC458754 FKL458754:FKY458754 FUH458754:FUU458754 GED458754:GEQ458754 GNZ458754:GOM458754 GXV458754:GYI458754 HHR458754:HIE458754 HRN458754:HSA458754 IBJ458754:IBW458754 ILF458754:ILS458754 IVB458754:IVO458754 JEX458754:JFK458754 JOT458754:JPG458754 JYP458754:JZC458754 KIL458754:KIY458754 KSH458754:KSU458754 LCD458754:LCQ458754 LLZ458754:LMM458754 LVV458754:LWI458754 MFR458754:MGE458754 MPN458754:MQA458754 MZJ458754:MZW458754 NJF458754:NJS458754 NTB458754:NTO458754 OCX458754:ODK458754 OMT458754:ONG458754 OWP458754:OXC458754 PGL458754:PGY458754 PQH458754:PQU458754 QAD458754:QAQ458754 QJZ458754:QKM458754 QTV458754:QUI458754 RDR458754:REE458754 RNN458754:ROA458754 RXJ458754:RXW458754 SHF458754:SHS458754 SRB458754:SRO458754 TAX458754:TBK458754 TKT458754:TLG458754 TUP458754:TVC458754 UEL458754:UEY458754 UOH458754:UOU458754 UYD458754:UYQ458754 VHZ458754:VIM458754 VRV458754:VSI458754 WBR458754:WCE458754 WLN458754:WMA458754 WVJ458754:WVW458754 B524290:O524290 IX524290:JK524290 ST524290:TG524290 ACP524290:ADC524290 AML524290:AMY524290 AWH524290:AWU524290 BGD524290:BGQ524290 BPZ524290:BQM524290 BZV524290:CAI524290 CJR524290:CKE524290 CTN524290:CUA524290 DDJ524290:DDW524290 DNF524290:DNS524290 DXB524290:DXO524290 EGX524290:EHK524290 EQT524290:ERG524290 FAP524290:FBC524290 FKL524290:FKY524290 FUH524290:FUU524290 GED524290:GEQ524290 GNZ524290:GOM524290 GXV524290:GYI524290 HHR524290:HIE524290 HRN524290:HSA524290 IBJ524290:IBW524290 ILF524290:ILS524290 IVB524290:IVO524290 JEX524290:JFK524290 JOT524290:JPG524290 JYP524290:JZC524290 KIL524290:KIY524290 KSH524290:KSU524290 LCD524290:LCQ524290 LLZ524290:LMM524290 LVV524290:LWI524290 MFR524290:MGE524290 MPN524290:MQA524290 MZJ524290:MZW524290 NJF524290:NJS524290 NTB524290:NTO524290 OCX524290:ODK524290 OMT524290:ONG524290 OWP524290:OXC524290 PGL524290:PGY524290 PQH524290:PQU524290 QAD524290:QAQ524290 QJZ524290:QKM524290 QTV524290:QUI524290 RDR524290:REE524290 RNN524290:ROA524290 RXJ524290:RXW524290 SHF524290:SHS524290 SRB524290:SRO524290 TAX524290:TBK524290 TKT524290:TLG524290 TUP524290:TVC524290 UEL524290:UEY524290 UOH524290:UOU524290 UYD524290:UYQ524290 VHZ524290:VIM524290 VRV524290:VSI524290 WBR524290:WCE524290 WLN524290:WMA524290 WVJ524290:WVW524290 B589826:O589826 IX589826:JK589826 ST589826:TG589826 ACP589826:ADC589826 AML589826:AMY589826 AWH589826:AWU589826 BGD589826:BGQ589826 BPZ589826:BQM589826 BZV589826:CAI589826 CJR589826:CKE589826 CTN589826:CUA589826 DDJ589826:DDW589826 DNF589826:DNS589826 DXB589826:DXO589826 EGX589826:EHK589826 EQT589826:ERG589826 FAP589826:FBC589826 FKL589826:FKY589826 FUH589826:FUU589826 GED589826:GEQ589826 GNZ589826:GOM589826 GXV589826:GYI589826 HHR589826:HIE589826 HRN589826:HSA589826 IBJ589826:IBW589826 ILF589826:ILS589826 IVB589826:IVO589826 JEX589826:JFK589826 JOT589826:JPG589826 JYP589826:JZC589826 KIL589826:KIY589826 KSH589826:KSU589826 LCD589826:LCQ589826 LLZ589826:LMM589826 LVV589826:LWI589826 MFR589826:MGE589826 MPN589826:MQA589826 MZJ589826:MZW589826 NJF589826:NJS589826 NTB589826:NTO589826 OCX589826:ODK589826 OMT589826:ONG589826 OWP589826:OXC589826 PGL589826:PGY589826 PQH589826:PQU589826 QAD589826:QAQ589826 QJZ589826:QKM589826 QTV589826:QUI589826 RDR589826:REE589826 RNN589826:ROA589826 RXJ589826:RXW589826 SHF589826:SHS589826 SRB589826:SRO589826 TAX589826:TBK589826 TKT589826:TLG589826 TUP589826:TVC589826 UEL589826:UEY589826 UOH589826:UOU589826 UYD589826:UYQ589826 VHZ589826:VIM589826 VRV589826:VSI589826 WBR589826:WCE589826 WLN589826:WMA589826 WVJ589826:WVW589826 B655362:O655362 IX655362:JK655362 ST655362:TG655362 ACP655362:ADC655362 AML655362:AMY655362 AWH655362:AWU655362 BGD655362:BGQ655362 BPZ655362:BQM655362 BZV655362:CAI655362 CJR655362:CKE655362 CTN655362:CUA655362 DDJ655362:DDW655362 DNF655362:DNS655362 DXB655362:DXO655362 EGX655362:EHK655362 EQT655362:ERG655362 FAP655362:FBC655362 FKL655362:FKY655362 FUH655362:FUU655362 GED655362:GEQ655362 GNZ655362:GOM655362 GXV655362:GYI655362 HHR655362:HIE655362 HRN655362:HSA655362 IBJ655362:IBW655362 ILF655362:ILS655362 IVB655362:IVO655362 JEX655362:JFK655362 JOT655362:JPG655362 JYP655362:JZC655362 KIL655362:KIY655362 KSH655362:KSU655362 LCD655362:LCQ655362 LLZ655362:LMM655362 LVV655362:LWI655362 MFR655362:MGE655362 MPN655362:MQA655362 MZJ655362:MZW655362 NJF655362:NJS655362 NTB655362:NTO655362 OCX655362:ODK655362 OMT655362:ONG655362 OWP655362:OXC655362 PGL655362:PGY655362 PQH655362:PQU655362 QAD655362:QAQ655362 QJZ655362:QKM655362 QTV655362:QUI655362 RDR655362:REE655362 RNN655362:ROA655362 RXJ655362:RXW655362 SHF655362:SHS655362 SRB655362:SRO655362 TAX655362:TBK655362 TKT655362:TLG655362 TUP655362:TVC655362 UEL655362:UEY655362 UOH655362:UOU655362 UYD655362:UYQ655362 VHZ655362:VIM655362 VRV655362:VSI655362 WBR655362:WCE655362 WLN655362:WMA655362 WVJ655362:WVW655362 B720898:O720898 IX720898:JK720898 ST720898:TG720898 ACP720898:ADC720898 AML720898:AMY720898 AWH720898:AWU720898 BGD720898:BGQ720898 BPZ720898:BQM720898 BZV720898:CAI720898 CJR720898:CKE720898 CTN720898:CUA720898 DDJ720898:DDW720898 DNF720898:DNS720898 DXB720898:DXO720898 EGX720898:EHK720898 EQT720898:ERG720898 FAP720898:FBC720898 FKL720898:FKY720898 FUH720898:FUU720898 GED720898:GEQ720898 GNZ720898:GOM720898 GXV720898:GYI720898 HHR720898:HIE720898 HRN720898:HSA720898 IBJ720898:IBW720898 ILF720898:ILS720898 IVB720898:IVO720898 JEX720898:JFK720898 JOT720898:JPG720898 JYP720898:JZC720898 KIL720898:KIY720898 KSH720898:KSU720898 LCD720898:LCQ720898 LLZ720898:LMM720898 LVV720898:LWI720898 MFR720898:MGE720898 MPN720898:MQA720898 MZJ720898:MZW720898 NJF720898:NJS720898 NTB720898:NTO720898 OCX720898:ODK720898 OMT720898:ONG720898 OWP720898:OXC720898 PGL720898:PGY720898 PQH720898:PQU720898 QAD720898:QAQ720898 QJZ720898:QKM720898 QTV720898:QUI720898 RDR720898:REE720898 RNN720898:ROA720898 RXJ720898:RXW720898 SHF720898:SHS720898 SRB720898:SRO720898 TAX720898:TBK720898 TKT720898:TLG720898 TUP720898:TVC720898 UEL720898:UEY720898 UOH720898:UOU720898 UYD720898:UYQ720898 VHZ720898:VIM720898 VRV720898:VSI720898 WBR720898:WCE720898 WLN720898:WMA720898 WVJ720898:WVW720898 B786434:O786434 IX786434:JK786434 ST786434:TG786434 ACP786434:ADC786434 AML786434:AMY786434 AWH786434:AWU786434 BGD786434:BGQ786434 BPZ786434:BQM786434 BZV786434:CAI786434 CJR786434:CKE786434 CTN786434:CUA786434 DDJ786434:DDW786434 DNF786434:DNS786434 DXB786434:DXO786434 EGX786434:EHK786434 EQT786434:ERG786434 FAP786434:FBC786434 FKL786434:FKY786434 FUH786434:FUU786434 GED786434:GEQ786434 GNZ786434:GOM786434 GXV786434:GYI786434 HHR786434:HIE786434 HRN786434:HSA786434 IBJ786434:IBW786434 ILF786434:ILS786434 IVB786434:IVO786434 JEX786434:JFK786434 JOT786434:JPG786434 JYP786434:JZC786434 KIL786434:KIY786434 KSH786434:KSU786434 LCD786434:LCQ786434 LLZ786434:LMM786434 LVV786434:LWI786434 MFR786434:MGE786434 MPN786434:MQA786434 MZJ786434:MZW786434 NJF786434:NJS786434 NTB786434:NTO786434 OCX786434:ODK786434 OMT786434:ONG786434 OWP786434:OXC786434 PGL786434:PGY786434 PQH786434:PQU786434 QAD786434:QAQ786434 QJZ786434:QKM786434 QTV786434:QUI786434 RDR786434:REE786434 RNN786434:ROA786434 RXJ786434:RXW786434 SHF786434:SHS786434 SRB786434:SRO786434 TAX786434:TBK786434 TKT786434:TLG786434 TUP786434:TVC786434 UEL786434:UEY786434 UOH786434:UOU786434 UYD786434:UYQ786434 VHZ786434:VIM786434 VRV786434:VSI786434 WBR786434:WCE786434 WLN786434:WMA786434 WVJ786434:WVW786434 B851970:O851970 IX851970:JK851970 ST851970:TG851970 ACP851970:ADC851970 AML851970:AMY851970 AWH851970:AWU851970 BGD851970:BGQ851970 BPZ851970:BQM851970 BZV851970:CAI851970 CJR851970:CKE851970 CTN851970:CUA851970 DDJ851970:DDW851970 DNF851970:DNS851970 DXB851970:DXO851970 EGX851970:EHK851970 EQT851970:ERG851970 FAP851970:FBC851970 FKL851970:FKY851970 FUH851970:FUU851970 GED851970:GEQ851970 GNZ851970:GOM851970 GXV851970:GYI851970 HHR851970:HIE851970 HRN851970:HSA851970 IBJ851970:IBW851970 ILF851970:ILS851970 IVB851970:IVO851970 JEX851970:JFK851970 JOT851970:JPG851970 JYP851970:JZC851970 KIL851970:KIY851970 KSH851970:KSU851970 LCD851970:LCQ851970 LLZ851970:LMM851970 LVV851970:LWI851970 MFR851970:MGE851970 MPN851970:MQA851970 MZJ851970:MZW851970 NJF851970:NJS851970 NTB851970:NTO851970 OCX851970:ODK851970 OMT851970:ONG851970 OWP851970:OXC851970 PGL851970:PGY851970 PQH851970:PQU851970 QAD851970:QAQ851970 QJZ851970:QKM851970 QTV851970:QUI851970 RDR851970:REE851970 RNN851970:ROA851970 RXJ851970:RXW851970 SHF851970:SHS851970 SRB851970:SRO851970 TAX851970:TBK851970 TKT851970:TLG851970 TUP851970:TVC851970 UEL851970:UEY851970 UOH851970:UOU851970 UYD851970:UYQ851970 VHZ851970:VIM851970 VRV851970:VSI851970 WBR851970:WCE851970 WLN851970:WMA851970 WVJ851970:WVW851970 B917506:O917506 IX917506:JK917506 ST917506:TG917506 ACP917506:ADC917506 AML917506:AMY917506 AWH917506:AWU917506 BGD917506:BGQ917506 BPZ917506:BQM917506 BZV917506:CAI917506 CJR917506:CKE917506 CTN917506:CUA917506 DDJ917506:DDW917506 DNF917506:DNS917506 DXB917506:DXO917506 EGX917506:EHK917506 EQT917506:ERG917506 FAP917506:FBC917506 FKL917506:FKY917506 FUH917506:FUU917506 GED917506:GEQ917506 GNZ917506:GOM917506 GXV917506:GYI917506 HHR917506:HIE917506 HRN917506:HSA917506 IBJ917506:IBW917506 ILF917506:ILS917506 IVB917506:IVO917506 JEX917506:JFK917506 JOT917506:JPG917506 JYP917506:JZC917506 KIL917506:KIY917506 KSH917506:KSU917506 LCD917506:LCQ917506 LLZ917506:LMM917506 LVV917506:LWI917506 MFR917506:MGE917506 MPN917506:MQA917506 MZJ917506:MZW917506 NJF917506:NJS917506 NTB917506:NTO917506 OCX917506:ODK917506 OMT917506:ONG917506 OWP917506:OXC917506 PGL917506:PGY917506 PQH917506:PQU917506 QAD917506:QAQ917506 QJZ917506:QKM917506 QTV917506:QUI917506 RDR917506:REE917506 RNN917506:ROA917506 RXJ917506:RXW917506 SHF917506:SHS917506 SRB917506:SRO917506 TAX917506:TBK917506 TKT917506:TLG917506 TUP917506:TVC917506 UEL917506:UEY917506 UOH917506:UOU917506 UYD917506:UYQ917506 VHZ917506:VIM917506 VRV917506:VSI917506 WBR917506:WCE917506 WLN917506:WMA917506 WVJ917506:WVW917506 B983042:O983042 IX983042:JK983042 ST983042:TG983042 ACP983042:ADC983042 AML983042:AMY983042 AWH983042:AWU983042 BGD983042:BGQ983042 BPZ983042:BQM983042 BZV983042:CAI983042 CJR983042:CKE983042 CTN983042:CUA983042 DDJ983042:DDW983042 DNF983042:DNS983042 DXB983042:DXO983042 EGX983042:EHK983042 EQT983042:ERG983042 FAP983042:FBC983042 FKL983042:FKY983042 FUH983042:FUU983042 GED983042:GEQ983042 GNZ983042:GOM983042 GXV983042:GYI983042 HHR983042:HIE983042 HRN983042:HSA983042 IBJ983042:IBW983042 ILF983042:ILS983042 IVB983042:IVO983042 JEX983042:JFK983042 JOT983042:JPG983042 JYP983042:JZC983042 KIL983042:KIY983042 KSH983042:KSU983042 LCD983042:LCQ983042 LLZ983042:LMM983042 LVV983042:LWI983042 MFR983042:MGE983042 MPN983042:MQA983042 MZJ983042:MZW983042 NJF983042:NJS983042 NTB983042:NTO983042 OCX983042:ODK983042 OMT983042:ONG983042 OWP983042:OXC983042 PGL983042:PGY983042 PQH983042:PQU983042 QAD983042:QAQ983042 QJZ983042:QKM983042 QTV983042:QUI983042 RDR983042:REE983042 RNN983042:ROA983042 RXJ983042:RXW983042 SHF983042:SHS983042 SRB983042:SRO983042 TAX983042:TBK983042 TKT983042:TLG983042 TUP983042:TVC983042 UEL983042:UEY983042 UOH983042:UOU983042 UYD983042:UYQ983042 VHZ983042:VIM983042 VRV983042:VSI983042 WBR983042:WCE983042 WLN983042:WMA983042 WVJ983042:WVW983042 B5:O5 IX5:JK5 ST5:TG5 ACP5:ADC5 AML5:AMY5 AWH5:AWU5 BGD5:BGQ5 BPZ5:BQM5 BZV5:CAI5 CJR5:CKE5 CTN5:CUA5 DDJ5:DDW5 DNF5:DNS5 DXB5:DXO5 EGX5:EHK5 EQT5:ERG5 FAP5:FBC5 FKL5:FKY5 FUH5:FUU5 GED5:GEQ5 GNZ5:GOM5 GXV5:GYI5 HHR5:HIE5 HRN5:HSA5 IBJ5:IBW5 ILF5:ILS5 IVB5:IVO5 JEX5:JFK5 JOT5:JPG5 JYP5:JZC5 KIL5:KIY5 KSH5:KSU5 LCD5:LCQ5 LLZ5:LMM5 LVV5:LWI5 MFR5:MGE5 MPN5:MQA5 MZJ5:MZW5 NJF5:NJS5 NTB5:NTO5 OCX5:ODK5 OMT5:ONG5 OWP5:OXC5 PGL5:PGY5 PQH5:PQU5 QAD5:QAQ5 QJZ5:QKM5 QTV5:QUI5 RDR5:REE5 RNN5:ROA5 RXJ5:RXW5 SHF5:SHS5 SRB5:SRO5 TAX5:TBK5 TKT5:TLG5 TUP5:TVC5 UEL5:UEY5 UOH5:UOU5 UYD5:UYQ5 VHZ5:VIM5 VRV5:VSI5 WBR5:WCE5 WLN5:WMA5 WVJ5:WVW5" xr:uid="{00000000-0002-0000-0500-000006000000}"/>
    <dataValidation allowBlank="1" showInputMessage="1" showErrorMessage="1" prompt="dd/mm/aaaa" sqref="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WVJ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xr:uid="{00000000-0002-0000-0500-000007000000}"/>
    <dataValidation allowBlank="1" showInputMessage="1" showErrorMessage="1" prompt="Digite a razão social da sua empresa" sqref="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WVI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xr:uid="{00000000-0002-0000-0500-000008000000}"/>
    <dataValidation allowBlank="1" showErrorMessage="1" promptTitle="Unidade de valor" prompt="Informe em qual base os valores serão apresentados (R$ ou R$ mil)." sqref="A65537:A65538 IW65537:IW65538 SS65537:SS65538 ACO65537:ACO65538 AMK65537:AMK65538 AWG65537:AWG65538 BGC65537:BGC65538 BPY65537:BPY65538 BZU65537:BZU65538 CJQ65537:CJQ65538 CTM65537:CTM65538 DDI65537:DDI65538 DNE65537:DNE65538 DXA65537:DXA65538 EGW65537:EGW65538 EQS65537:EQS65538 FAO65537:FAO65538 FKK65537:FKK65538 FUG65537:FUG65538 GEC65537:GEC65538 GNY65537:GNY65538 GXU65537:GXU65538 HHQ65537:HHQ65538 HRM65537:HRM65538 IBI65537:IBI65538 ILE65537:ILE65538 IVA65537:IVA65538 JEW65537:JEW65538 JOS65537:JOS65538 JYO65537:JYO65538 KIK65537:KIK65538 KSG65537:KSG65538 LCC65537:LCC65538 LLY65537:LLY65538 LVU65537:LVU65538 MFQ65537:MFQ65538 MPM65537:MPM65538 MZI65537:MZI65538 NJE65537:NJE65538 NTA65537:NTA65538 OCW65537:OCW65538 OMS65537:OMS65538 OWO65537:OWO65538 PGK65537:PGK65538 PQG65537:PQG65538 QAC65537:QAC65538 QJY65537:QJY65538 QTU65537:QTU65538 RDQ65537:RDQ65538 RNM65537:RNM65538 RXI65537:RXI65538 SHE65537:SHE65538 SRA65537:SRA65538 TAW65537:TAW65538 TKS65537:TKS65538 TUO65537:TUO65538 UEK65537:UEK65538 UOG65537:UOG65538 UYC65537:UYC65538 VHY65537:VHY65538 VRU65537:VRU65538 WBQ65537:WBQ65538 WLM65537:WLM65538 WVI65537:WVI65538 A131073:A131074 IW131073:IW131074 SS131073:SS131074 ACO131073:ACO131074 AMK131073:AMK131074 AWG131073:AWG131074 BGC131073:BGC131074 BPY131073:BPY131074 BZU131073:BZU131074 CJQ131073:CJQ131074 CTM131073:CTM131074 DDI131073:DDI131074 DNE131073:DNE131074 DXA131073:DXA131074 EGW131073:EGW131074 EQS131073:EQS131074 FAO131073:FAO131074 FKK131073:FKK131074 FUG131073:FUG131074 GEC131073:GEC131074 GNY131073:GNY131074 GXU131073:GXU131074 HHQ131073:HHQ131074 HRM131073:HRM131074 IBI131073:IBI131074 ILE131073:ILE131074 IVA131073:IVA131074 JEW131073:JEW131074 JOS131073:JOS131074 JYO131073:JYO131074 KIK131073:KIK131074 KSG131073:KSG131074 LCC131073:LCC131074 LLY131073:LLY131074 LVU131073:LVU131074 MFQ131073:MFQ131074 MPM131073:MPM131074 MZI131073:MZI131074 NJE131073:NJE131074 NTA131073:NTA131074 OCW131073:OCW131074 OMS131073:OMS131074 OWO131073:OWO131074 PGK131073:PGK131074 PQG131073:PQG131074 QAC131073:QAC131074 QJY131073:QJY131074 QTU131073:QTU131074 RDQ131073:RDQ131074 RNM131073:RNM131074 RXI131073:RXI131074 SHE131073:SHE131074 SRA131073:SRA131074 TAW131073:TAW131074 TKS131073:TKS131074 TUO131073:TUO131074 UEK131073:UEK131074 UOG131073:UOG131074 UYC131073:UYC131074 VHY131073:VHY131074 VRU131073:VRU131074 WBQ131073:WBQ131074 WLM131073:WLM131074 WVI131073:WVI131074 A196609:A196610 IW196609:IW196610 SS196609:SS196610 ACO196609:ACO196610 AMK196609:AMK196610 AWG196609:AWG196610 BGC196609:BGC196610 BPY196609:BPY196610 BZU196609:BZU196610 CJQ196609:CJQ196610 CTM196609:CTM196610 DDI196609:DDI196610 DNE196609:DNE196610 DXA196609:DXA196610 EGW196609:EGW196610 EQS196609:EQS196610 FAO196609:FAO196610 FKK196609:FKK196610 FUG196609:FUG196610 GEC196609:GEC196610 GNY196609:GNY196610 GXU196609:GXU196610 HHQ196609:HHQ196610 HRM196609:HRM196610 IBI196609:IBI196610 ILE196609:ILE196610 IVA196609:IVA196610 JEW196609:JEW196610 JOS196609:JOS196610 JYO196609:JYO196610 KIK196609:KIK196610 KSG196609:KSG196610 LCC196609:LCC196610 LLY196609:LLY196610 LVU196609:LVU196610 MFQ196609:MFQ196610 MPM196609:MPM196610 MZI196609:MZI196610 NJE196609:NJE196610 NTA196609:NTA196610 OCW196609:OCW196610 OMS196609:OMS196610 OWO196609:OWO196610 PGK196609:PGK196610 PQG196609:PQG196610 QAC196609:QAC196610 QJY196609:QJY196610 QTU196609:QTU196610 RDQ196609:RDQ196610 RNM196609:RNM196610 RXI196609:RXI196610 SHE196609:SHE196610 SRA196609:SRA196610 TAW196609:TAW196610 TKS196609:TKS196610 TUO196609:TUO196610 UEK196609:UEK196610 UOG196609:UOG196610 UYC196609:UYC196610 VHY196609:VHY196610 VRU196609:VRU196610 WBQ196609:WBQ196610 WLM196609:WLM196610 WVI196609:WVI196610 A262145:A262146 IW262145:IW262146 SS262145:SS262146 ACO262145:ACO262146 AMK262145:AMK262146 AWG262145:AWG262146 BGC262145:BGC262146 BPY262145:BPY262146 BZU262145:BZU262146 CJQ262145:CJQ262146 CTM262145:CTM262146 DDI262145:DDI262146 DNE262145:DNE262146 DXA262145:DXA262146 EGW262145:EGW262146 EQS262145:EQS262146 FAO262145:FAO262146 FKK262145:FKK262146 FUG262145:FUG262146 GEC262145:GEC262146 GNY262145:GNY262146 GXU262145:GXU262146 HHQ262145:HHQ262146 HRM262145:HRM262146 IBI262145:IBI262146 ILE262145:ILE262146 IVA262145:IVA262146 JEW262145:JEW262146 JOS262145:JOS262146 JYO262145:JYO262146 KIK262145:KIK262146 KSG262145:KSG262146 LCC262145:LCC262146 LLY262145:LLY262146 LVU262145:LVU262146 MFQ262145:MFQ262146 MPM262145:MPM262146 MZI262145:MZI262146 NJE262145:NJE262146 NTA262145:NTA262146 OCW262145:OCW262146 OMS262145:OMS262146 OWO262145:OWO262146 PGK262145:PGK262146 PQG262145:PQG262146 QAC262145:QAC262146 QJY262145:QJY262146 QTU262145:QTU262146 RDQ262145:RDQ262146 RNM262145:RNM262146 RXI262145:RXI262146 SHE262145:SHE262146 SRA262145:SRA262146 TAW262145:TAW262146 TKS262145:TKS262146 TUO262145:TUO262146 UEK262145:UEK262146 UOG262145:UOG262146 UYC262145:UYC262146 VHY262145:VHY262146 VRU262145:VRU262146 WBQ262145:WBQ262146 WLM262145:WLM262146 WVI262145:WVI262146 A327681:A327682 IW327681:IW327682 SS327681:SS327682 ACO327681:ACO327682 AMK327681:AMK327682 AWG327681:AWG327682 BGC327681:BGC327682 BPY327681:BPY327682 BZU327681:BZU327682 CJQ327681:CJQ327682 CTM327681:CTM327682 DDI327681:DDI327682 DNE327681:DNE327682 DXA327681:DXA327682 EGW327681:EGW327682 EQS327681:EQS327682 FAO327681:FAO327682 FKK327681:FKK327682 FUG327681:FUG327682 GEC327681:GEC327682 GNY327681:GNY327682 GXU327681:GXU327682 HHQ327681:HHQ327682 HRM327681:HRM327682 IBI327681:IBI327682 ILE327681:ILE327682 IVA327681:IVA327682 JEW327681:JEW327682 JOS327681:JOS327682 JYO327681:JYO327682 KIK327681:KIK327682 KSG327681:KSG327682 LCC327681:LCC327682 LLY327681:LLY327682 LVU327681:LVU327682 MFQ327681:MFQ327682 MPM327681:MPM327682 MZI327681:MZI327682 NJE327681:NJE327682 NTA327681:NTA327682 OCW327681:OCW327682 OMS327681:OMS327682 OWO327681:OWO327682 PGK327681:PGK327682 PQG327681:PQG327682 QAC327681:QAC327682 QJY327681:QJY327682 QTU327681:QTU327682 RDQ327681:RDQ327682 RNM327681:RNM327682 RXI327681:RXI327682 SHE327681:SHE327682 SRA327681:SRA327682 TAW327681:TAW327682 TKS327681:TKS327682 TUO327681:TUO327682 UEK327681:UEK327682 UOG327681:UOG327682 UYC327681:UYC327682 VHY327681:VHY327682 VRU327681:VRU327682 WBQ327681:WBQ327682 WLM327681:WLM327682 WVI327681:WVI327682 A393217:A393218 IW393217:IW393218 SS393217:SS393218 ACO393217:ACO393218 AMK393217:AMK393218 AWG393217:AWG393218 BGC393217:BGC393218 BPY393217:BPY393218 BZU393217:BZU393218 CJQ393217:CJQ393218 CTM393217:CTM393218 DDI393217:DDI393218 DNE393217:DNE393218 DXA393217:DXA393218 EGW393217:EGW393218 EQS393217:EQS393218 FAO393217:FAO393218 FKK393217:FKK393218 FUG393217:FUG393218 GEC393217:GEC393218 GNY393217:GNY393218 GXU393217:GXU393218 HHQ393217:HHQ393218 HRM393217:HRM393218 IBI393217:IBI393218 ILE393217:ILE393218 IVA393217:IVA393218 JEW393217:JEW393218 JOS393217:JOS393218 JYO393217:JYO393218 KIK393217:KIK393218 KSG393217:KSG393218 LCC393217:LCC393218 LLY393217:LLY393218 LVU393217:LVU393218 MFQ393217:MFQ393218 MPM393217:MPM393218 MZI393217:MZI393218 NJE393217:NJE393218 NTA393217:NTA393218 OCW393217:OCW393218 OMS393217:OMS393218 OWO393217:OWO393218 PGK393217:PGK393218 PQG393217:PQG393218 QAC393217:QAC393218 QJY393217:QJY393218 QTU393217:QTU393218 RDQ393217:RDQ393218 RNM393217:RNM393218 RXI393217:RXI393218 SHE393217:SHE393218 SRA393217:SRA393218 TAW393217:TAW393218 TKS393217:TKS393218 TUO393217:TUO393218 UEK393217:UEK393218 UOG393217:UOG393218 UYC393217:UYC393218 VHY393217:VHY393218 VRU393217:VRU393218 WBQ393217:WBQ393218 WLM393217:WLM393218 WVI393217:WVI393218 A458753:A458754 IW458753:IW458754 SS458753:SS458754 ACO458753:ACO458754 AMK458753:AMK458754 AWG458753:AWG458754 BGC458753:BGC458754 BPY458753:BPY458754 BZU458753:BZU458754 CJQ458753:CJQ458754 CTM458753:CTM458754 DDI458753:DDI458754 DNE458753:DNE458754 DXA458753:DXA458754 EGW458753:EGW458754 EQS458753:EQS458754 FAO458753:FAO458754 FKK458753:FKK458754 FUG458753:FUG458754 GEC458753:GEC458754 GNY458753:GNY458754 GXU458753:GXU458754 HHQ458753:HHQ458754 HRM458753:HRM458754 IBI458753:IBI458754 ILE458753:ILE458754 IVA458753:IVA458754 JEW458753:JEW458754 JOS458753:JOS458754 JYO458753:JYO458754 KIK458753:KIK458754 KSG458753:KSG458754 LCC458753:LCC458754 LLY458753:LLY458754 LVU458753:LVU458754 MFQ458753:MFQ458754 MPM458753:MPM458754 MZI458753:MZI458754 NJE458753:NJE458754 NTA458753:NTA458754 OCW458753:OCW458754 OMS458753:OMS458754 OWO458753:OWO458754 PGK458753:PGK458754 PQG458753:PQG458754 QAC458753:QAC458754 QJY458753:QJY458754 QTU458753:QTU458754 RDQ458753:RDQ458754 RNM458753:RNM458754 RXI458753:RXI458754 SHE458753:SHE458754 SRA458753:SRA458754 TAW458753:TAW458754 TKS458753:TKS458754 TUO458753:TUO458754 UEK458753:UEK458754 UOG458753:UOG458754 UYC458753:UYC458754 VHY458753:VHY458754 VRU458753:VRU458754 WBQ458753:WBQ458754 WLM458753:WLM458754 WVI458753:WVI458754 A524289:A524290 IW524289:IW524290 SS524289:SS524290 ACO524289:ACO524290 AMK524289:AMK524290 AWG524289:AWG524290 BGC524289:BGC524290 BPY524289:BPY524290 BZU524289:BZU524290 CJQ524289:CJQ524290 CTM524289:CTM524290 DDI524289:DDI524290 DNE524289:DNE524290 DXA524289:DXA524290 EGW524289:EGW524290 EQS524289:EQS524290 FAO524289:FAO524290 FKK524289:FKK524290 FUG524289:FUG524290 GEC524289:GEC524290 GNY524289:GNY524290 GXU524289:GXU524290 HHQ524289:HHQ524290 HRM524289:HRM524290 IBI524289:IBI524290 ILE524289:ILE524290 IVA524289:IVA524290 JEW524289:JEW524290 JOS524289:JOS524290 JYO524289:JYO524290 KIK524289:KIK524290 KSG524289:KSG524290 LCC524289:LCC524290 LLY524289:LLY524290 LVU524289:LVU524290 MFQ524289:MFQ524290 MPM524289:MPM524290 MZI524289:MZI524290 NJE524289:NJE524290 NTA524289:NTA524290 OCW524289:OCW524290 OMS524289:OMS524290 OWO524289:OWO524290 PGK524289:PGK524290 PQG524289:PQG524290 QAC524289:QAC524290 QJY524289:QJY524290 QTU524289:QTU524290 RDQ524289:RDQ524290 RNM524289:RNM524290 RXI524289:RXI524290 SHE524289:SHE524290 SRA524289:SRA524290 TAW524289:TAW524290 TKS524289:TKS524290 TUO524289:TUO524290 UEK524289:UEK524290 UOG524289:UOG524290 UYC524289:UYC524290 VHY524289:VHY524290 VRU524289:VRU524290 WBQ524289:WBQ524290 WLM524289:WLM524290 WVI524289:WVI524290 A589825:A589826 IW589825:IW589826 SS589825:SS589826 ACO589825:ACO589826 AMK589825:AMK589826 AWG589825:AWG589826 BGC589825:BGC589826 BPY589825:BPY589826 BZU589825:BZU589826 CJQ589825:CJQ589826 CTM589825:CTM589826 DDI589825:DDI589826 DNE589825:DNE589826 DXA589825:DXA589826 EGW589825:EGW589826 EQS589825:EQS589826 FAO589825:FAO589826 FKK589825:FKK589826 FUG589825:FUG589826 GEC589825:GEC589826 GNY589825:GNY589826 GXU589825:GXU589826 HHQ589825:HHQ589826 HRM589825:HRM589826 IBI589825:IBI589826 ILE589825:ILE589826 IVA589825:IVA589826 JEW589825:JEW589826 JOS589825:JOS589826 JYO589825:JYO589826 KIK589825:KIK589826 KSG589825:KSG589826 LCC589825:LCC589826 LLY589825:LLY589826 LVU589825:LVU589826 MFQ589825:MFQ589826 MPM589825:MPM589826 MZI589825:MZI589826 NJE589825:NJE589826 NTA589825:NTA589826 OCW589825:OCW589826 OMS589825:OMS589826 OWO589825:OWO589826 PGK589825:PGK589826 PQG589825:PQG589826 QAC589825:QAC589826 QJY589825:QJY589826 QTU589825:QTU589826 RDQ589825:RDQ589826 RNM589825:RNM589826 RXI589825:RXI589826 SHE589825:SHE589826 SRA589825:SRA589826 TAW589825:TAW589826 TKS589825:TKS589826 TUO589825:TUO589826 UEK589825:UEK589826 UOG589825:UOG589826 UYC589825:UYC589826 VHY589825:VHY589826 VRU589825:VRU589826 WBQ589825:WBQ589826 WLM589825:WLM589826 WVI589825:WVI589826 A655361:A655362 IW655361:IW655362 SS655361:SS655362 ACO655361:ACO655362 AMK655361:AMK655362 AWG655361:AWG655362 BGC655361:BGC655362 BPY655361:BPY655362 BZU655361:BZU655362 CJQ655361:CJQ655362 CTM655361:CTM655362 DDI655361:DDI655362 DNE655361:DNE655362 DXA655361:DXA655362 EGW655361:EGW655362 EQS655361:EQS655362 FAO655361:FAO655362 FKK655361:FKK655362 FUG655361:FUG655362 GEC655361:GEC655362 GNY655361:GNY655362 GXU655361:GXU655362 HHQ655361:HHQ655362 HRM655361:HRM655362 IBI655361:IBI655362 ILE655361:ILE655362 IVA655361:IVA655362 JEW655361:JEW655362 JOS655361:JOS655362 JYO655361:JYO655362 KIK655361:KIK655362 KSG655361:KSG655362 LCC655361:LCC655362 LLY655361:LLY655362 LVU655361:LVU655362 MFQ655361:MFQ655362 MPM655361:MPM655362 MZI655361:MZI655362 NJE655361:NJE655362 NTA655361:NTA655362 OCW655361:OCW655362 OMS655361:OMS655362 OWO655361:OWO655362 PGK655361:PGK655362 PQG655361:PQG655362 QAC655361:QAC655362 QJY655361:QJY655362 QTU655361:QTU655362 RDQ655361:RDQ655362 RNM655361:RNM655362 RXI655361:RXI655362 SHE655361:SHE655362 SRA655361:SRA655362 TAW655361:TAW655362 TKS655361:TKS655362 TUO655361:TUO655362 UEK655361:UEK655362 UOG655361:UOG655362 UYC655361:UYC655362 VHY655361:VHY655362 VRU655361:VRU655362 WBQ655361:WBQ655362 WLM655361:WLM655362 WVI655361:WVI655362 A720897:A720898 IW720897:IW720898 SS720897:SS720898 ACO720897:ACO720898 AMK720897:AMK720898 AWG720897:AWG720898 BGC720897:BGC720898 BPY720897:BPY720898 BZU720897:BZU720898 CJQ720897:CJQ720898 CTM720897:CTM720898 DDI720897:DDI720898 DNE720897:DNE720898 DXA720897:DXA720898 EGW720897:EGW720898 EQS720897:EQS720898 FAO720897:FAO720898 FKK720897:FKK720898 FUG720897:FUG720898 GEC720897:GEC720898 GNY720897:GNY720898 GXU720897:GXU720898 HHQ720897:HHQ720898 HRM720897:HRM720898 IBI720897:IBI720898 ILE720897:ILE720898 IVA720897:IVA720898 JEW720897:JEW720898 JOS720897:JOS720898 JYO720897:JYO720898 KIK720897:KIK720898 KSG720897:KSG720898 LCC720897:LCC720898 LLY720897:LLY720898 LVU720897:LVU720898 MFQ720897:MFQ720898 MPM720897:MPM720898 MZI720897:MZI720898 NJE720897:NJE720898 NTA720897:NTA720898 OCW720897:OCW720898 OMS720897:OMS720898 OWO720897:OWO720898 PGK720897:PGK720898 PQG720897:PQG720898 QAC720897:QAC720898 QJY720897:QJY720898 QTU720897:QTU720898 RDQ720897:RDQ720898 RNM720897:RNM720898 RXI720897:RXI720898 SHE720897:SHE720898 SRA720897:SRA720898 TAW720897:TAW720898 TKS720897:TKS720898 TUO720897:TUO720898 UEK720897:UEK720898 UOG720897:UOG720898 UYC720897:UYC720898 VHY720897:VHY720898 VRU720897:VRU720898 WBQ720897:WBQ720898 WLM720897:WLM720898 WVI720897:WVI720898 A786433:A786434 IW786433:IW786434 SS786433:SS786434 ACO786433:ACO786434 AMK786433:AMK786434 AWG786433:AWG786434 BGC786433:BGC786434 BPY786433:BPY786434 BZU786433:BZU786434 CJQ786433:CJQ786434 CTM786433:CTM786434 DDI786433:DDI786434 DNE786433:DNE786434 DXA786433:DXA786434 EGW786433:EGW786434 EQS786433:EQS786434 FAO786433:FAO786434 FKK786433:FKK786434 FUG786433:FUG786434 GEC786433:GEC786434 GNY786433:GNY786434 GXU786433:GXU786434 HHQ786433:HHQ786434 HRM786433:HRM786434 IBI786433:IBI786434 ILE786433:ILE786434 IVA786433:IVA786434 JEW786433:JEW786434 JOS786433:JOS786434 JYO786433:JYO786434 KIK786433:KIK786434 KSG786433:KSG786434 LCC786433:LCC786434 LLY786433:LLY786434 LVU786433:LVU786434 MFQ786433:MFQ786434 MPM786433:MPM786434 MZI786433:MZI786434 NJE786433:NJE786434 NTA786433:NTA786434 OCW786433:OCW786434 OMS786433:OMS786434 OWO786433:OWO786434 PGK786433:PGK786434 PQG786433:PQG786434 QAC786433:QAC786434 QJY786433:QJY786434 QTU786433:QTU786434 RDQ786433:RDQ786434 RNM786433:RNM786434 RXI786433:RXI786434 SHE786433:SHE786434 SRA786433:SRA786434 TAW786433:TAW786434 TKS786433:TKS786434 TUO786433:TUO786434 UEK786433:UEK786434 UOG786433:UOG786434 UYC786433:UYC786434 VHY786433:VHY786434 VRU786433:VRU786434 WBQ786433:WBQ786434 WLM786433:WLM786434 WVI786433:WVI786434 A851969:A851970 IW851969:IW851970 SS851969:SS851970 ACO851969:ACO851970 AMK851969:AMK851970 AWG851969:AWG851970 BGC851969:BGC851970 BPY851969:BPY851970 BZU851969:BZU851970 CJQ851969:CJQ851970 CTM851969:CTM851970 DDI851969:DDI851970 DNE851969:DNE851970 DXA851969:DXA851970 EGW851969:EGW851970 EQS851969:EQS851970 FAO851969:FAO851970 FKK851969:FKK851970 FUG851969:FUG851970 GEC851969:GEC851970 GNY851969:GNY851970 GXU851969:GXU851970 HHQ851969:HHQ851970 HRM851969:HRM851970 IBI851969:IBI851970 ILE851969:ILE851970 IVA851969:IVA851970 JEW851969:JEW851970 JOS851969:JOS851970 JYO851969:JYO851970 KIK851969:KIK851970 KSG851969:KSG851970 LCC851969:LCC851970 LLY851969:LLY851970 LVU851969:LVU851970 MFQ851969:MFQ851970 MPM851969:MPM851970 MZI851969:MZI851970 NJE851969:NJE851970 NTA851969:NTA851970 OCW851969:OCW851970 OMS851969:OMS851970 OWO851969:OWO851970 PGK851969:PGK851970 PQG851969:PQG851970 QAC851969:QAC851970 QJY851969:QJY851970 QTU851969:QTU851970 RDQ851969:RDQ851970 RNM851969:RNM851970 RXI851969:RXI851970 SHE851969:SHE851970 SRA851969:SRA851970 TAW851969:TAW851970 TKS851969:TKS851970 TUO851969:TUO851970 UEK851969:UEK851970 UOG851969:UOG851970 UYC851969:UYC851970 VHY851969:VHY851970 VRU851969:VRU851970 WBQ851969:WBQ851970 WLM851969:WLM851970 WVI851969:WVI851970 A917505:A917506 IW917505:IW917506 SS917505:SS917506 ACO917505:ACO917506 AMK917505:AMK917506 AWG917505:AWG917506 BGC917505:BGC917506 BPY917505:BPY917506 BZU917505:BZU917506 CJQ917505:CJQ917506 CTM917505:CTM917506 DDI917505:DDI917506 DNE917505:DNE917506 DXA917505:DXA917506 EGW917505:EGW917506 EQS917505:EQS917506 FAO917505:FAO917506 FKK917505:FKK917506 FUG917505:FUG917506 GEC917505:GEC917506 GNY917505:GNY917506 GXU917505:GXU917506 HHQ917505:HHQ917506 HRM917505:HRM917506 IBI917505:IBI917506 ILE917505:ILE917506 IVA917505:IVA917506 JEW917505:JEW917506 JOS917505:JOS917506 JYO917505:JYO917506 KIK917505:KIK917506 KSG917505:KSG917506 LCC917505:LCC917506 LLY917505:LLY917506 LVU917505:LVU917506 MFQ917505:MFQ917506 MPM917505:MPM917506 MZI917505:MZI917506 NJE917505:NJE917506 NTA917505:NTA917506 OCW917505:OCW917506 OMS917505:OMS917506 OWO917505:OWO917506 PGK917505:PGK917506 PQG917505:PQG917506 QAC917505:QAC917506 QJY917505:QJY917506 QTU917505:QTU917506 RDQ917505:RDQ917506 RNM917505:RNM917506 RXI917505:RXI917506 SHE917505:SHE917506 SRA917505:SRA917506 TAW917505:TAW917506 TKS917505:TKS917506 TUO917505:TUO917506 UEK917505:UEK917506 UOG917505:UOG917506 UYC917505:UYC917506 VHY917505:VHY917506 VRU917505:VRU917506 WBQ917505:WBQ917506 WLM917505:WLM917506 WVI917505:WVI917506 A983041:A983042 IW983041:IW983042 SS983041:SS983042 ACO983041:ACO983042 AMK983041:AMK983042 AWG983041:AWG983042 BGC983041:BGC983042 BPY983041:BPY983042 BZU983041:BZU983042 CJQ983041:CJQ983042 CTM983041:CTM983042 DDI983041:DDI983042 DNE983041:DNE983042 DXA983041:DXA983042 EGW983041:EGW983042 EQS983041:EQS983042 FAO983041:FAO983042 FKK983041:FKK983042 FUG983041:FUG983042 GEC983041:GEC983042 GNY983041:GNY983042 GXU983041:GXU983042 HHQ983041:HHQ983042 HRM983041:HRM983042 IBI983041:IBI983042 ILE983041:ILE983042 IVA983041:IVA983042 JEW983041:JEW983042 JOS983041:JOS983042 JYO983041:JYO983042 KIK983041:KIK983042 KSG983041:KSG983042 LCC983041:LCC983042 LLY983041:LLY983042 LVU983041:LVU983042 MFQ983041:MFQ983042 MPM983041:MPM983042 MZI983041:MZI983042 NJE983041:NJE983042 NTA983041:NTA983042 OCW983041:OCW983042 OMS983041:OMS983042 OWO983041:OWO983042 PGK983041:PGK983042 PQG983041:PQG983042 QAC983041:QAC983042 QJY983041:QJY983042 QTU983041:QTU983042 RDQ983041:RDQ983042 RNM983041:RNM983042 RXI983041:RXI983042 SHE983041:SHE983042 SRA983041:SRA983042 TAW983041:TAW983042 TKS983041:TKS983042 TUO983041:TUO983042 UEK983041:UEK983042 UOG983041:UOG983042 UYC983041:UYC983042 VHY983041:VHY983042 VRU983041:VRU983042 WBQ983041:WBQ983042 WLM983041:WLM983042 WVI983041:WVI983042 A4:A5 IW4:IW5 SS4:SS5 ACO4:ACO5 AMK4:AMK5 AWG4:AWG5 BGC4:BGC5 BPY4:BPY5 BZU4:BZU5 CJQ4:CJQ5 CTM4:CTM5 DDI4:DDI5 DNE4:DNE5 DXA4:DXA5 EGW4:EGW5 EQS4:EQS5 FAO4:FAO5 FKK4:FKK5 FUG4:FUG5 GEC4:GEC5 GNY4:GNY5 GXU4:GXU5 HHQ4:HHQ5 HRM4:HRM5 IBI4:IBI5 ILE4:ILE5 IVA4:IVA5 JEW4:JEW5 JOS4:JOS5 JYO4:JYO5 KIK4:KIK5 KSG4:KSG5 LCC4:LCC5 LLY4:LLY5 LVU4:LVU5 MFQ4:MFQ5 MPM4:MPM5 MZI4:MZI5 NJE4:NJE5 NTA4:NTA5 OCW4:OCW5 OMS4:OMS5 OWO4:OWO5 PGK4:PGK5 PQG4:PQG5 QAC4:QAC5 QJY4:QJY5 QTU4:QTU5 RDQ4:RDQ5 RNM4:RNM5 RXI4:RXI5 SHE4:SHE5 SRA4:SRA5 TAW4:TAW5 TKS4:TKS5 TUO4:TUO5 UEK4:UEK5 UOG4:UOG5 UYC4:UYC5 VHY4:VHY5 VRU4:VRU5 WBQ4:WBQ5 WLM4:WLM5 WVI4:WVI5" xr:uid="{00000000-0002-0000-0500-000009000000}"/>
    <dataValidation allowBlank="1" showInputMessage="1" showErrorMessage="1" prompt="Impostos a recolher e parcelamentos fiscais a vencer no curto prazo" sqref="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xr:uid="{00000000-0002-0000-0500-00000A000000}"/>
    <dataValidation allowBlank="1" showInputMessage="1" showErrorMessage="1" promptTitle="Depreciação Acumulada" prompt="Digite o valor sem o sinal negativo." sqref="B65558:D65558 IX65558:IZ65558 ST65558:SV65558 ACP65558:ACR65558 AML65558:AMN65558 AWH65558:AWJ65558 BGD65558:BGF65558 BPZ65558:BQB65558 BZV65558:BZX65558 CJR65558:CJT65558 CTN65558:CTP65558 DDJ65558:DDL65558 DNF65558:DNH65558 DXB65558:DXD65558 EGX65558:EGZ65558 EQT65558:EQV65558 FAP65558:FAR65558 FKL65558:FKN65558 FUH65558:FUJ65558 GED65558:GEF65558 GNZ65558:GOB65558 GXV65558:GXX65558 HHR65558:HHT65558 HRN65558:HRP65558 IBJ65558:IBL65558 ILF65558:ILH65558 IVB65558:IVD65558 JEX65558:JEZ65558 JOT65558:JOV65558 JYP65558:JYR65558 KIL65558:KIN65558 KSH65558:KSJ65558 LCD65558:LCF65558 LLZ65558:LMB65558 LVV65558:LVX65558 MFR65558:MFT65558 MPN65558:MPP65558 MZJ65558:MZL65558 NJF65558:NJH65558 NTB65558:NTD65558 OCX65558:OCZ65558 OMT65558:OMV65558 OWP65558:OWR65558 PGL65558:PGN65558 PQH65558:PQJ65558 QAD65558:QAF65558 QJZ65558:QKB65558 QTV65558:QTX65558 RDR65558:RDT65558 RNN65558:RNP65558 RXJ65558:RXL65558 SHF65558:SHH65558 SRB65558:SRD65558 TAX65558:TAZ65558 TKT65558:TKV65558 TUP65558:TUR65558 UEL65558:UEN65558 UOH65558:UOJ65558 UYD65558:UYF65558 VHZ65558:VIB65558 VRV65558:VRX65558 WBR65558:WBT65558 WLN65558:WLP65558 WVJ65558:WVL65558 B131094:D131094 IX131094:IZ131094 ST131094:SV131094 ACP131094:ACR131094 AML131094:AMN131094 AWH131094:AWJ131094 BGD131094:BGF131094 BPZ131094:BQB131094 BZV131094:BZX131094 CJR131094:CJT131094 CTN131094:CTP131094 DDJ131094:DDL131094 DNF131094:DNH131094 DXB131094:DXD131094 EGX131094:EGZ131094 EQT131094:EQV131094 FAP131094:FAR131094 FKL131094:FKN131094 FUH131094:FUJ131094 GED131094:GEF131094 GNZ131094:GOB131094 GXV131094:GXX131094 HHR131094:HHT131094 HRN131094:HRP131094 IBJ131094:IBL131094 ILF131094:ILH131094 IVB131094:IVD131094 JEX131094:JEZ131094 JOT131094:JOV131094 JYP131094:JYR131094 KIL131094:KIN131094 KSH131094:KSJ131094 LCD131094:LCF131094 LLZ131094:LMB131094 LVV131094:LVX131094 MFR131094:MFT131094 MPN131094:MPP131094 MZJ131094:MZL131094 NJF131094:NJH131094 NTB131094:NTD131094 OCX131094:OCZ131094 OMT131094:OMV131094 OWP131094:OWR131094 PGL131094:PGN131094 PQH131094:PQJ131094 QAD131094:QAF131094 QJZ131094:QKB131094 QTV131094:QTX131094 RDR131094:RDT131094 RNN131094:RNP131094 RXJ131094:RXL131094 SHF131094:SHH131094 SRB131094:SRD131094 TAX131094:TAZ131094 TKT131094:TKV131094 TUP131094:TUR131094 UEL131094:UEN131094 UOH131094:UOJ131094 UYD131094:UYF131094 VHZ131094:VIB131094 VRV131094:VRX131094 WBR131094:WBT131094 WLN131094:WLP131094 WVJ131094:WVL131094 B196630:D196630 IX196630:IZ196630 ST196630:SV196630 ACP196630:ACR196630 AML196630:AMN196630 AWH196630:AWJ196630 BGD196630:BGF196630 BPZ196630:BQB196630 BZV196630:BZX196630 CJR196630:CJT196630 CTN196630:CTP196630 DDJ196630:DDL196630 DNF196630:DNH196630 DXB196630:DXD196630 EGX196630:EGZ196630 EQT196630:EQV196630 FAP196630:FAR196630 FKL196630:FKN196630 FUH196630:FUJ196630 GED196630:GEF196630 GNZ196630:GOB196630 GXV196630:GXX196630 HHR196630:HHT196630 HRN196630:HRP196630 IBJ196630:IBL196630 ILF196630:ILH196630 IVB196630:IVD196630 JEX196630:JEZ196630 JOT196630:JOV196630 JYP196630:JYR196630 KIL196630:KIN196630 KSH196630:KSJ196630 LCD196630:LCF196630 LLZ196630:LMB196630 LVV196630:LVX196630 MFR196630:MFT196630 MPN196630:MPP196630 MZJ196630:MZL196630 NJF196630:NJH196630 NTB196630:NTD196630 OCX196630:OCZ196630 OMT196630:OMV196630 OWP196630:OWR196630 PGL196630:PGN196630 PQH196630:PQJ196630 QAD196630:QAF196630 QJZ196630:QKB196630 QTV196630:QTX196630 RDR196630:RDT196630 RNN196630:RNP196630 RXJ196630:RXL196630 SHF196630:SHH196630 SRB196630:SRD196630 TAX196630:TAZ196630 TKT196630:TKV196630 TUP196630:TUR196630 UEL196630:UEN196630 UOH196630:UOJ196630 UYD196630:UYF196630 VHZ196630:VIB196630 VRV196630:VRX196630 WBR196630:WBT196630 WLN196630:WLP196630 WVJ196630:WVL196630 B262166:D262166 IX262166:IZ262166 ST262166:SV262166 ACP262166:ACR262166 AML262166:AMN262166 AWH262166:AWJ262166 BGD262166:BGF262166 BPZ262166:BQB262166 BZV262166:BZX262166 CJR262166:CJT262166 CTN262166:CTP262166 DDJ262166:DDL262166 DNF262166:DNH262166 DXB262166:DXD262166 EGX262166:EGZ262166 EQT262166:EQV262166 FAP262166:FAR262166 FKL262166:FKN262166 FUH262166:FUJ262166 GED262166:GEF262166 GNZ262166:GOB262166 GXV262166:GXX262166 HHR262166:HHT262166 HRN262166:HRP262166 IBJ262166:IBL262166 ILF262166:ILH262166 IVB262166:IVD262166 JEX262166:JEZ262166 JOT262166:JOV262166 JYP262166:JYR262166 KIL262166:KIN262166 KSH262166:KSJ262166 LCD262166:LCF262166 LLZ262166:LMB262166 LVV262166:LVX262166 MFR262166:MFT262166 MPN262166:MPP262166 MZJ262166:MZL262166 NJF262166:NJH262166 NTB262166:NTD262166 OCX262166:OCZ262166 OMT262166:OMV262166 OWP262166:OWR262166 PGL262166:PGN262166 PQH262166:PQJ262166 QAD262166:QAF262166 QJZ262166:QKB262166 QTV262166:QTX262166 RDR262166:RDT262166 RNN262166:RNP262166 RXJ262166:RXL262166 SHF262166:SHH262166 SRB262166:SRD262166 TAX262166:TAZ262166 TKT262166:TKV262166 TUP262166:TUR262166 UEL262166:UEN262166 UOH262166:UOJ262166 UYD262166:UYF262166 VHZ262166:VIB262166 VRV262166:VRX262166 WBR262166:WBT262166 WLN262166:WLP262166 WVJ262166:WVL262166 B327702:D327702 IX327702:IZ327702 ST327702:SV327702 ACP327702:ACR327702 AML327702:AMN327702 AWH327702:AWJ327702 BGD327702:BGF327702 BPZ327702:BQB327702 BZV327702:BZX327702 CJR327702:CJT327702 CTN327702:CTP327702 DDJ327702:DDL327702 DNF327702:DNH327702 DXB327702:DXD327702 EGX327702:EGZ327702 EQT327702:EQV327702 FAP327702:FAR327702 FKL327702:FKN327702 FUH327702:FUJ327702 GED327702:GEF327702 GNZ327702:GOB327702 GXV327702:GXX327702 HHR327702:HHT327702 HRN327702:HRP327702 IBJ327702:IBL327702 ILF327702:ILH327702 IVB327702:IVD327702 JEX327702:JEZ327702 JOT327702:JOV327702 JYP327702:JYR327702 KIL327702:KIN327702 KSH327702:KSJ327702 LCD327702:LCF327702 LLZ327702:LMB327702 LVV327702:LVX327702 MFR327702:MFT327702 MPN327702:MPP327702 MZJ327702:MZL327702 NJF327702:NJH327702 NTB327702:NTD327702 OCX327702:OCZ327702 OMT327702:OMV327702 OWP327702:OWR327702 PGL327702:PGN327702 PQH327702:PQJ327702 QAD327702:QAF327702 QJZ327702:QKB327702 QTV327702:QTX327702 RDR327702:RDT327702 RNN327702:RNP327702 RXJ327702:RXL327702 SHF327702:SHH327702 SRB327702:SRD327702 TAX327702:TAZ327702 TKT327702:TKV327702 TUP327702:TUR327702 UEL327702:UEN327702 UOH327702:UOJ327702 UYD327702:UYF327702 VHZ327702:VIB327702 VRV327702:VRX327702 WBR327702:WBT327702 WLN327702:WLP327702 WVJ327702:WVL327702 B393238:D393238 IX393238:IZ393238 ST393238:SV393238 ACP393238:ACR393238 AML393238:AMN393238 AWH393238:AWJ393238 BGD393238:BGF393238 BPZ393238:BQB393238 BZV393238:BZX393238 CJR393238:CJT393238 CTN393238:CTP393238 DDJ393238:DDL393238 DNF393238:DNH393238 DXB393238:DXD393238 EGX393238:EGZ393238 EQT393238:EQV393238 FAP393238:FAR393238 FKL393238:FKN393238 FUH393238:FUJ393238 GED393238:GEF393238 GNZ393238:GOB393238 GXV393238:GXX393238 HHR393238:HHT393238 HRN393238:HRP393238 IBJ393238:IBL393238 ILF393238:ILH393238 IVB393238:IVD393238 JEX393238:JEZ393238 JOT393238:JOV393238 JYP393238:JYR393238 KIL393238:KIN393238 KSH393238:KSJ393238 LCD393238:LCF393238 LLZ393238:LMB393238 LVV393238:LVX393238 MFR393238:MFT393238 MPN393238:MPP393238 MZJ393238:MZL393238 NJF393238:NJH393238 NTB393238:NTD393238 OCX393238:OCZ393238 OMT393238:OMV393238 OWP393238:OWR393238 PGL393238:PGN393238 PQH393238:PQJ393238 QAD393238:QAF393238 QJZ393238:QKB393238 QTV393238:QTX393238 RDR393238:RDT393238 RNN393238:RNP393238 RXJ393238:RXL393238 SHF393238:SHH393238 SRB393238:SRD393238 TAX393238:TAZ393238 TKT393238:TKV393238 TUP393238:TUR393238 UEL393238:UEN393238 UOH393238:UOJ393238 UYD393238:UYF393238 VHZ393238:VIB393238 VRV393238:VRX393238 WBR393238:WBT393238 WLN393238:WLP393238 WVJ393238:WVL393238 B458774:D458774 IX458774:IZ458774 ST458774:SV458774 ACP458774:ACR458774 AML458774:AMN458774 AWH458774:AWJ458774 BGD458774:BGF458774 BPZ458774:BQB458774 BZV458774:BZX458774 CJR458774:CJT458774 CTN458774:CTP458774 DDJ458774:DDL458774 DNF458774:DNH458774 DXB458774:DXD458774 EGX458774:EGZ458774 EQT458774:EQV458774 FAP458774:FAR458774 FKL458774:FKN458774 FUH458774:FUJ458774 GED458774:GEF458774 GNZ458774:GOB458774 GXV458774:GXX458774 HHR458774:HHT458774 HRN458774:HRP458774 IBJ458774:IBL458774 ILF458774:ILH458774 IVB458774:IVD458774 JEX458774:JEZ458774 JOT458774:JOV458774 JYP458774:JYR458774 KIL458774:KIN458774 KSH458774:KSJ458774 LCD458774:LCF458774 LLZ458774:LMB458774 LVV458774:LVX458774 MFR458774:MFT458774 MPN458774:MPP458774 MZJ458774:MZL458774 NJF458774:NJH458774 NTB458774:NTD458774 OCX458774:OCZ458774 OMT458774:OMV458774 OWP458774:OWR458774 PGL458774:PGN458774 PQH458774:PQJ458774 QAD458774:QAF458774 QJZ458774:QKB458774 QTV458774:QTX458774 RDR458774:RDT458774 RNN458774:RNP458774 RXJ458774:RXL458774 SHF458774:SHH458774 SRB458774:SRD458774 TAX458774:TAZ458774 TKT458774:TKV458774 TUP458774:TUR458774 UEL458774:UEN458774 UOH458774:UOJ458774 UYD458774:UYF458774 VHZ458774:VIB458774 VRV458774:VRX458774 WBR458774:WBT458774 WLN458774:WLP458774 WVJ458774:WVL458774 B524310:D524310 IX524310:IZ524310 ST524310:SV524310 ACP524310:ACR524310 AML524310:AMN524310 AWH524310:AWJ524310 BGD524310:BGF524310 BPZ524310:BQB524310 BZV524310:BZX524310 CJR524310:CJT524310 CTN524310:CTP524310 DDJ524310:DDL524310 DNF524310:DNH524310 DXB524310:DXD524310 EGX524310:EGZ524310 EQT524310:EQV524310 FAP524310:FAR524310 FKL524310:FKN524310 FUH524310:FUJ524310 GED524310:GEF524310 GNZ524310:GOB524310 GXV524310:GXX524310 HHR524310:HHT524310 HRN524310:HRP524310 IBJ524310:IBL524310 ILF524310:ILH524310 IVB524310:IVD524310 JEX524310:JEZ524310 JOT524310:JOV524310 JYP524310:JYR524310 KIL524310:KIN524310 KSH524310:KSJ524310 LCD524310:LCF524310 LLZ524310:LMB524310 LVV524310:LVX524310 MFR524310:MFT524310 MPN524310:MPP524310 MZJ524310:MZL524310 NJF524310:NJH524310 NTB524310:NTD524310 OCX524310:OCZ524310 OMT524310:OMV524310 OWP524310:OWR524310 PGL524310:PGN524310 PQH524310:PQJ524310 QAD524310:QAF524310 QJZ524310:QKB524310 QTV524310:QTX524310 RDR524310:RDT524310 RNN524310:RNP524310 RXJ524310:RXL524310 SHF524310:SHH524310 SRB524310:SRD524310 TAX524310:TAZ524310 TKT524310:TKV524310 TUP524310:TUR524310 UEL524310:UEN524310 UOH524310:UOJ524310 UYD524310:UYF524310 VHZ524310:VIB524310 VRV524310:VRX524310 WBR524310:WBT524310 WLN524310:WLP524310 WVJ524310:WVL524310 B589846:D589846 IX589846:IZ589846 ST589846:SV589846 ACP589846:ACR589846 AML589846:AMN589846 AWH589846:AWJ589846 BGD589846:BGF589846 BPZ589846:BQB589846 BZV589846:BZX589846 CJR589846:CJT589846 CTN589846:CTP589846 DDJ589846:DDL589846 DNF589846:DNH589846 DXB589846:DXD589846 EGX589846:EGZ589846 EQT589846:EQV589846 FAP589846:FAR589846 FKL589846:FKN589846 FUH589846:FUJ589846 GED589846:GEF589846 GNZ589846:GOB589846 GXV589846:GXX589846 HHR589846:HHT589846 HRN589846:HRP589846 IBJ589846:IBL589846 ILF589846:ILH589846 IVB589846:IVD589846 JEX589846:JEZ589846 JOT589846:JOV589846 JYP589846:JYR589846 KIL589846:KIN589846 KSH589846:KSJ589846 LCD589846:LCF589846 LLZ589846:LMB589846 LVV589846:LVX589846 MFR589846:MFT589846 MPN589846:MPP589846 MZJ589846:MZL589846 NJF589846:NJH589846 NTB589846:NTD589846 OCX589846:OCZ589846 OMT589846:OMV589846 OWP589846:OWR589846 PGL589846:PGN589846 PQH589846:PQJ589846 QAD589846:QAF589846 QJZ589846:QKB589846 QTV589846:QTX589846 RDR589846:RDT589846 RNN589846:RNP589846 RXJ589846:RXL589846 SHF589846:SHH589846 SRB589846:SRD589846 TAX589846:TAZ589846 TKT589846:TKV589846 TUP589846:TUR589846 UEL589846:UEN589846 UOH589846:UOJ589846 UYD589846:UYF589846 VHZ589846:VIB589846 VRV589846:VRX589846 WBR589846:WBT589846 WLN589846:WLP589846 WVJ589846:WVL589846 B655382:D655382 IX655382:IZ655382 ST655382:SV655382 ACP655382:ACR655382 AML655382:AMN655382 AWH655382:AWJ655382 BGD655382:BGF655382 BPZ655382:BQB655382 BZV655382:BZX655382 CJR655382:CJT655382 CTN655382:CTP655382 DDJ655382:DDL655382 DNF655382:DNH655382 DXB655382:DXD655382 EGX655382:EGZ655382 EQT655382:EQV655382 FAP655382:FAR655382 FKL655382:FKN655382 FUH655382:FUJ655382 GED655382:GEF655382 GNZ655382:GOB655382 GXV655382:GXX655382 HHR655382:HHT655382 HRN655382:HRP655382 IBJ655382:IBL655382 ILF655382:ILH655382 IVB655382:IVD655382 JEX655382:JEZ655382 JOT655382:JOV655382 JYP655382:JYR655382 KIL655382:KIN655382 KSH655382:KSJ655382 LCD655382:LCF655382 LLZ655382:LMB655382 LVV655382:LVX655382 MFR655382:MFT655382 MPN655382:MPP655382 MZJ655382:MZL655382 NJF655382:NJH655382 NTB655382:NTD655382 OCX655382:OCZ655382 OMT655382:OMV655382 OWP655382:OWR655382 PGL655382:PGN655382 PQH655382:PQJ655382 QAD655382:QAF655382 QJZ655382:QKB655382 QTV655382:QTX655382 RDR655382:RDT655382 RNN655382:RNP655382 RXJ655382:RXL655382 SHF655382:SHH655382 SRB655382:SRD655382 TAX655382:TAZ655382 TKT655382:TKV655382 TUP655382:TUR655382 UEL655382:UEN655382 UOH655382:UOJ655382 UYD655382:UYF655382 VHZ655382:VIB655382 VRV655382:VRX655382 WBR655382:WBT655382 WLN655382:WLP655382 WVJ655382:WVL655382 B720918:D720918 IX720918:IZ720918 ST720918:SV720918 ACP720918:ACR720918 AML720918:AMN720918 AWH720918:AWJ720918 BGD720918:BGF720918 BPZ720918:BQB720918 BZV720918:BZX720918 CJR720918:CJT720918 CTN720918:CTP720918 DDJ720918:DDL720918 DNF720918:DNH720918 DXB720918:DXD720918 EGX720918:EGZ720918 EQT720918:EQV720918 FAP720918:FAR720918 FKL720918:FKN720918 FUH720918:FUJ720918 GED720918:GEF720918 GNZ720918:GOB720918 GXV720918:GXX720918 HHR720918:HHT720918 HRN720918:HRP720918 IBJ720918:IBL720918 ILF720918:ILH720918 IVB720918:IVD720918 JEX720918:JEZ720918 JOT720918:JOV720918 JYP720918:JYR720918 KIL720918:KIN720918 KSH720918:KSJ720918 LCD720918:LCF720918 LLZ720918:LMB720918 LVV720918:LVX720918 MFR720918:MFT720918 MPN720918:MPP720918 MZJ720918:MZL720918 NJF720918:NJH720918 NTB720918:NTD720918 OCX720918:OCZ720918 OMT720918:OMV720918 OWP720918:OWR720918 PGL720918:PGN720918 PQH720918:PQJ720918 QAD720918:QAF720918 QJZ720918:QKB720918 QTV720918:QTX720918 RDR720918:RDT720918 RNN720918:RNP720918 RXJ720918:RXL720918 SHF720918:SHH720918 SRB720918:SRD720918 TAX720918:TAZ720918 TKT720918:TKV720918 TUP720918:TUR720918 UEL720918:UEN720918 UOH720918:UOJ720918 UYD720918:UYF720918 VHZ720918:VIB720918 VRV720918:VRX720918 WBR720918:WBT720918 WLN720918:WLP720918 WVJ720918:WVL720918 B786454:D786454 IX786454:IZ786454 ST786454:SV786454 ACP786454:ACR786454 AML786454:AMN786454 AWH786454:AWJ786454 BGD786454:BGF786454 BPZ786454:BQB786454 BZV786454:BZX786454 CJR786454:CJT786454 CTN786454:CTP786454 DDJ786454:DDL786454 DNF786454:DNH786454 DXB786454:DXD786454 EGX786454:EGZ786454 EQT786454:EQV786454 FAP786454:FAR786454 FKL786454:FKN786454 FUH786454:FUJ786454 GED786454:GEF786454 GNZ786454:GOB786454 GXV786454:GXX786454 HHR786454:HHT786454 HRN786454:HRP786454 IBJ786454:IBL786454 ILF786454:ILH786454 IVB786454:IVD786454 JEX786454:JEZ786454 JOT786454:JOV786454 JYP786454:JYR786454 KIL786454:KIN786454 KSH786454:KSJ786454 LCD786454:LCF786454 LLZ786454:LMB786454 LVV786454:LVX786454 MFR786454:MFT786454 MPN786454:MPP786454 MZJ786454:MZL786454 NJF786454:NJH786454 NTB786454:NTD786454 OCX786454:OCZ786454 OMT786454:OMV786454 OWP786454:OWR786454 PGL786454:PGN786454 PQH786454:PQJ786454 QAD786454:QAF786454 QJZ786454:QKB786454 QTV786454:QTX786454 RDR786454:RDT786454 RNN786454:RNP786454 RXJ786454:RXL786454 SHF786454:SHH786454 SRB786454:SRD786454 TAX786454:TAZ786454 TKT786454:TKV786454 TUP786454:TUR786454 UEL786454:UEN786454 UOH786454:UOJ786454 UYD786454:UYF786454 VHZ786454:VIB786454 VRV786454:VRX786454 WBR786454:WBT786454 WLN786454:WLP786454 WVJ786454:WVL786454 B851990:D851990 IX851990:IZ851990 ST851990:SV851990 ACP851990:ACR851990 AML851990:AMN851990 AWH851990:AWJ851990 BGD851990:BGF851990 BPZ851990:BQB851990 BZV851990:BZX851990 CJR851990:CJT851990 CTN851990:CTP851990 DDJ851990:DDL851990 DNF851990:DNH851990 DXB851990:DXD851990 EGX851990:EGZ851990 EQT851990:EQV851990 FAP851990:FAR851990 FKL851990:FKN851990 FUH851990:FUJ851990 GED851990:GEF851990 GNZ851990:GOB851990 GXV851990:GXX851990 HHR851990:HHT851990 HRN851990:HRP851990 IBJ851990:IBL851990 ILF851990:ILH851990 IVB851990:IVD851990 JEX851990:JEZ851990 JOT851990:JOV851990 JYP851990:JYR851990 KIL851990:KIN851990 KSH851990:KSJ851990 LCD851990:LCF851990 LLZ851990:LMB851990 LVV851990:LVX851990 MFR851990:MFT851990 MPN851990:MPP851990 MZJ851990:MZL851990 NJF851990:NJH851990 NTB851990:NTD851990 OCX851990:OCZ851990 OMT851990:OMV851990 OWP851990:OWR851990 PGL851990:PGN851990 PQH851990:PQJ851990 QAD851990:QAF851990 QJZ851990:QKB851990 QTV851990:QTX851990 RDR851990:RDT851990 RNN851990:RNP851990 RXJ851990:RXL851990 SHF851990:SHH851990 SRB851990:SRD851990 TAX851990:TAZ851990 TKT851990:TKV851990 TUP851990:TUR851990 UEL851990:UEN851990 UOH851990:UOJ851990 UYD851990:UYF851990 VHZ851990:VIB851990 VRV851990:VRX851990 WBR851990:WBT851990 WLN851990:WLP851990 WVJ851990:WVL851990 B917526:D917526 IX917526:IZ917526 ST917526:SV917526 ACP917526:ACR917526 AML917526:AMN917526 AWH917526:AWJ917526 BGD917526:BGF917526 BPZ917526:BQB917526 BZV917526:BZX917526 CJR917526:CJT917526 CTN917526:CTP917526 DDJ917526:DDL917526 DNF917526:DNH917526 DXB917526:DXD917526 EGX917526:EGZ917526 EQT917526:EQV917526 FAP917526:FAR917526 FKL917526:FKN917526 FUH917526:FUJ917526 GED917526:GEF917526 GNZ917526:GOB917526 GXV917526:GXX917526 HHR917526:HHT917526 HRN917526:HRP917526 IBJ917526:IBL917526 ILF917526:ILH917526 IVB917526:IVD917526 JEX917526:JEZ917526 JOT917526:JOV917526 JYP917526:JYR917526 KIL917526:KIN917526 KSH917526:KSJ917526 LCD917526:LCF917526 LLZ917526:LMB917526 LVV917526:LVX917526 MFR917526:MFT917526 MPN917526:MPP917526 MZJ917526:MZL917526 NJF917526:NJH917526 NTB917526:NTD917526 OCX917526:OCZ917526 OMT917526:OMV917526 OWP917526:OWR917526 PGL917526:PGN917526 PQH917526:PQJ917526 QAD917526:QAF917526 QJZ917526:QKB917526 QTV917526:QTX917526 RDR917526:RDT917526 RNN917526:RNP917526 RXJ917526:RXL917526 SHF917526:SHH917526 SRB917526:SRD917526 TAX917526:TAZ917526 TKT917526:TKV917526 TUP917526:TUR917526 UEL917526:UEN917526 UOH917526:UOJ917526 UYD917526:UYF917526 VHZ917526:VIB917526 VRV917526:VRX917526 WBR917526:WBT917526 WLN917526:WLP917526 WVJ917526:WVL917526 B983062:D983062 IX983062:IZ983062 ST983062:SV983062 ACP983062:ACR983062 AML983062:AMN983062 AWH983062:AWJ983062 BGD983062:BGF983062 BPZ983062:BQB983062 BZV983062:BZX983062 CJR983062:CJT983062 CTN983062:CTP983062 DDJ983062:DDL983062 DNF983062:DNH983062 DXB983062:DXD983062 EGX983062:EGZ983062 EQT983062:EQV983062 FAP983062:FAR983062 FKL983062:FKN983062 FUH983062:FUJ983062 GED983062:GEF983062 GNZ983062:GOB983062 GXV983062:GXX983062 HHR983062:HHT983062 HRN983062:HRP983062 IBJ983062:IBL983062 ILF983062:ILH983062 IVB983062:IVD983062 JEX983062:JEZ983062 JOT983062:JOV983062 JYP983062:JYR983062 KIL983062:KIN983062 KSH983062:KSJ983062 LCD983062:LCF983062 LLZ983062:LMB983062 LVV983062:LVX983062 MFR983062:MFT983062 MPN983062:MPP983062 MZJ983062:MZL983062 NJF983062:NJH983062 NTB983062:NTD983062 OCX983062:OCZ983062 OMT983062:OMV983062 OWP983062:OWR983062 PGL983062:PGN983062 PQH983062:PQJ983062 QAD983062:QAF983062 QJZ983062:QKB983062 QTV983062:QTX983062 RDR983062:RDT983062 RNN983062:RNP983062 RXJ983062:RXL983062 SHF983062:SHH983062 SRB983062:SRD983062 TAX983062:TAZ983062 TKT983062:TKV983062 TUP983062:TUR983062 UEL983062:UEN983062 UOH983062:UOJ983062 UYD983062:UYF983062 VHZ983062:VIB983062 VRV983062:VRX983062 WBR983062:WBT983062 WLN983062:WLP983062 WVJ983062:WVL983062 B26:D26 IX26:IZ26 ST26:SV26 ACP26:ACR26 AML26:AMN26 AWH26:AWJ26 BGD26:BGF26 BPZ26:BQB26 BZV26:BZX26 CJR26:CJT26 CTN26:CTP26 DDJ26:DDL26 DNF26:DNH26 DXB26:DXD26 EGX26:EGZ26 EQT26:EQV26 FAP26:FAR26 FKL26:FKN26 FUH26:FUJ26 GED26:GEF26 GNZ26:GOB26 GXV26:GXX26 HHR26:HHT26 HRN26:HRP26 IBJ26:IBL26 ILF26:ILH26 IVB26:IVD26 JEX26:JEZ26 JOT26:JOV26 JYP26:JYR26 KIL26:KIN26 KSH26:KSJ26 LCD26:LCF26 LLZ26:LMB26 LVV26:LVX26 MFR26:MFT26 MPN26:MPP26 MZJ26:MZL26 NJF26:NJH26 NTB26:NTD26 OCX26:OCZ26 OMT26:OMV26 OWP26:OWR26 PGL26:PGN26 PQH26:PQJ26 QAD26:QAF26 QJZ26:QKB26 QTV26:QTX26 RDR26:RDT26 RNN26:RNP26 RXJ26:RXL26 SHF26:SHH26 SRB26:SRD26 TAX26:TAZ26 TKT26:TKV26 TUP26:TUR26 UEL26:UEN26 UOH26:UOJ26 UYD26:UYF26 VHZ26:VIB26 VRV26:VRX26 WBR26:WBT26 WLN26:WLP26 WVJ26:WVL26" xr:uid="{00000000-0002-0000-0500-00000B000000}"/>
    <dataValidation allowBlank="1" showErrorMessage="1" sqref="E65558:O65558 JA65558:JK65558 SW65558:TG65558 ACS65558:ADC65558 AMO65558:AMY65558 AWK65558:AWU65558 BGG65558:BGQ65558 BQC65558:BQM65558 BZY65558:CAI65558 CJU65558:CKE65558 CTQ65558:CUA65558 DDM65558:DDW65558 DNI65558:DNS65558 DXE65558:DXO65558 EHA65558:EHK65558 EQW65558:ERG65558 FAS65558:FBC65558 FKO65558:FKY65558 FUK65558:FUU65558 GEG65558:GEQ65558 GOC65558:GOM65558 GXY65558:GYI65558 HHU65558:HIE65558 HRQ65558:HSA65558 IBM65558:IBW65558 ILI65558:ILS65558 IVE65558:IVO65558 JFA65558:JFK65558 JOW65558:JPG65558 JYS65558:JZC65558 KIO65558:KIY65558 KSK65558:KSU65558 LCG65558:LCQ65558 LMC65558:LMM65558 LVY65558:LWI65558 MFU65558:MGE65558 MPQ65558:MQA65558 MZM65558:MZW65558 NJI65558:NJS65558 NTE65558:NTO65558 ODA65558:ODK65558 OMW65558:ONG65558 OWS65558:OXC65558 PGO65558:PGY65558 PQK65558:PQU65558 QAG65558:QAQ65558 QKC65558:QKM65558 QTY65558:QUI65558 RDU65558:REE65558 RNQ65558:ROA65558 RXM65558:RXW65558 SHI65558:SHS65558 SRE65558:SRO65558 TBA65558:TBK65558 TKW65558:TLG65558 TUS65558:TVC65558 UEO65558:UEY65558 UOK65558:UOU65558 UYG65558:UYQ65558 VIC65558:VIM65558 VRY65558:VSI65558 WBU65558:WCE65558 WLQ65558:WMA65558 WVM65558:WVW65558 E131094:O131094 JA131094:JK131094 SW131094:TG131094 ACS131094:ADC131094 AMO131094:AMY131094 AWK131094:AWU131094 BGG131094:BGQ131094 BQC131094:BQM131094 BZY131094:CAI131094 CJU131094:CKE131094 CTQ131094:CUA131094 DDM131094:DDW131094 DNI131094:DNS131094 DXE131094:DXO131094 EHA131094:EHK131094 EQW131094:ERG131094 FAS131094:FBC131094 FKO131094:FKY131094 FUK131094:FUU131094 GEG131094:GEQ131094 GOC131094:GOM131094 GXY131094:GYI131094 HHU131094:HIE131094 HRQ131094:HSA131094 IBM131094:IBW131094 ILI131094:ILS131094 IVE131094:IVO131094 JFA131094:JFK131094 JOW131094:JPG131094 JYS131094:JZC131094 KIO131094:KIY131094 KSK131094:KSU131094 LCG131094:LCQ131094 LMC131094:LMM131094 LVY131094:LWI131094 MFU131094:MGE131094 MPQ131094:MQA131094 MZM131094:MZW131094 NJI131094:NJS131094 NTE131094:NTO131094 ODA131094:ODK131094 OMW131094:ONG131094 OWS131094:OXC131094 PGO131094:PGY131094 PQK131094:PQU131094 QAG131094:QAQ131094 QKC131094:QKM131094 QTY131094:QUI131094 RDU131094:REE131094 RNQ131094:ROA131094 RXM131094:RXW131094 SHI131094:SHS131094 SRE131094:SRO131094 TBA131094:TBK131094 TKW131094:TLG131094 TUS131094:TVC131094 UEO131094:UEY131094 UOK131094:UOU131094 UYG131094:UYQ131094 VIC131094:VIM131094 VRY131094:VSI131094 WBU131094:WCE131094 WLQ131094:WMA131094 WVM131094:WVW131094 E196630:O196630 JA196630:JK196630 SW196630:TG196630 ACS196630:ADC196630 AMO196630:AMY196630 AWK196630:AWU196630 BGG196630:BGQ196630 BQC196630:BQM196630 BZY196630:CAI196630 CJU196630:CKE196630 CTQ196630:CUA196630 DDM196630:DDW196630 DNI196630:DNS196630 DXE196630:DXO196630 EHA196630:EHK196630 EQW196630:ERG196630 FAS196630:FBC196630 FKO196630:FKY196630 FUK196630:FUU196630 GEG196630:GEQ196630 GOC196630:GOM196630 GXY196630:GYI196630 HHU196630:HIE196630 HRQ196630:HSA196630 IBM196630:IBW196630 ILI196630:ILS196630 IVE196630:IVO196630 JFA196630:JFK196630 JOW196630:JPG196630 JYS196630:JZC196630 KIO196630:KIY196630 KSK196630:KSU196630 LCG196630:LCQ196630 LMC196630:LMM196630 LVY196630:LWI196630 MFU196630:MGE196630 MPQ196630:MQA196630 MZM196630:MZW196630 NJI196630:NJS196630 NTE196630:NTO196630 ODA196630:ODK196630 OMW196630:ONG196630 OWS196630:OXC196630 PGO196630:PGY196630 PQK196630:PQU196630 QAG196630:QAQ196630 QKC196630:QKM196630 QTY196630:QUI196630 RDU196630:REE196630 RNQ196630:ROA196630 RXM196630:RXW196630 SHI196630:SHS196630 SRE196630:SRO196630 TBA196630:TBK196630 TKW196630:TLG196630 TUS196630:TVC196630 UEO196630:UEY196630 UOK196630:UOU196630 UYG196630:UYQ196630 VIC196630:VIM196630 VRY196630:VSI196630 WBU196630:WCE196630 WLQ196630:WMA196630 WVM196630:WVW196630 E262166:O262166 JA262166:JK262166 SW262166:TG262166 ACS262166:ADC262166 AMO262166:AMY262166 AWK262166:AWU262166 BGG262166:BGQ262166 BQC262166:BQM262166 BZY262166:CAI262166 CJU262166:CKE262166 CTQ262166:CUA262166 DDM262166:DDW262166 DNI262166:DNS262166 DXE262166:DXO262166 EHA262166:EHK262166 EQW262166:ERG262166 FAS262166:FBC262166 FKO262166:FKY262166 FUK262166:FUU262166 GEG262166:GEQ262166 GOC262166:GOM262166 GXY262166:GYI262166 HHU262166:HIE262166 HRQ262166:HSA262166 IBM262166:IBW262166 ILI262166:ILS262166 IVE262166:IVO262166 JFA262166:JFK262166 JOW262166:JPG262166 JYS262166:JZC262166 KIO262166:KIY262166 KSK262166:KSU262166 LCG262166:LCQ262166 LMC262166:LMM262166 LVY262166:LWI262166 MFU262166:MGE262166 MPQ262166:MQA262166 MZM262166:MZW262166 NJI262166:NJS262166 NTE262166:NTO262166 ODA262166:ODK262166 OMW262166:ONG262166 OWS262166:OXC262166 PGO262166:PGY262166 PQK262166:PQU262166 QAG262166:QAQ262166 QKC262166:QKM262166 QTY262166:QUI262166 RDU262166:REE262166 RNQ262166:ROA262166 RXM262166:RXW262166 SHI262166:SHS262166 SRE262166:SRO262166 TBA262166:TBK262166 TKW262166:TLG262166 TUS262166:TVC262166 UEO262166:UEY262166 UOK262166:UOU262166 UYG262166:UYQ262166 VIC262166:VIM262166 VRY262166:VSI262166 WBU262166:WCE262166 WLQ262166:WMA262166 WVM262166:WVW262166 E327702:O327702 JA327702:JK327702 SW327702:TG327702 ACS327702:ADC327702 AMO327702:AMY327702 AWK327702:AWU327702 BGG327702:BGQ327702 BQC327702:BQM327702 BZY327702:CAI327702 CJU327702:CKE327702 CTQ327702:CUA327702 DDM327702:DDW327702 DNI327702:DNS327702 DXE327702:DXO327702 EHA327702:EHK327702 EQW327702:ERG327702 FAS327702:FBC327702 FKO327702:FKY327702 FUK327702:FUU327702 GEG327702:GEQ327702 GOC327702:GOM327702 GXY327702:GYI327702 HHU327702:HIE327702 HRQ327702:HSA327702 IBM327702:IBW327702 ILI327702:ILS327702 IVE327702:IVO327702 JFA327702:JFK327702 JOW327702:JPG327702 JYS327702:JZC327702 KIO327702:KIY327702 KSK327702:KSU327702 LCG327702:LCQ327702 LMC327702:LMM327702 LVY327702:LWI327702 MFU327702:MGE327702 MPQ327702:MQA327702 MZM327702:MZW327702 NJI327702:NJS327702 NTE327702:NTO327702 ODA327702:ODK327702 OMW327702:ONG327702 OWS327702:OXC327702 PGO327702:PGY327702 PQK327702:PQU327702 QAG327702:QAQ327702 QKC327702:QKM327702 QTY327702:QUI327702 RDU327702:REE327702 RNQ327702:ROA327702 RXM327702:RXW327702 SHI327702:SHS327702 SRE327702:SRO327702 TBA327702:TBK327702 TKW327702:TLG327702 TUS327702:TVC327702 UEO327702:UEY327702 UOK327702:UOU327702 UYG327702:UYQ327702 VIC327702:VIM327702 VRY327702:VSI327702 WBU327702:WCE327702 WLQ327702:WMA327702 WVM327702:WVW327702 E393238:O393238 JA393238:JK393238 SW393238:TG393238 ACS393238:ADC393238 AMO393238:AMY393238 AWK393238:AWU393238 BGG393238:BGQ393238 BQC393238:BQM393238 BZY393238:CAI393238 CJU393238:CKE393238 CTQ393238:CUA393238 DDM393238:DDW393238 DNI393238:DNS393238 DXE393238:DXO393238 EHA393238:EHK393238 EQW393238:ERG393238 FAS393238:FBC393238 FKO393238:FKY393238 FUK393238:FUU393238 GEG393238:GEQ393238 GOC393238:GOM393238 GXY393238:GYI393238 HHU393238:HIE393238 HRQ393238:HSA393238 IBM393238:IBW393238 ILI393238:ILS393238 IVE393238:IVO393238 JFA393238:JFK393238 JOW393238:JPG393238 JYS393238:JZC393238 KIO393238:KIY393238 KSK393238:KSU393238 LCG393238:LCQ393238 LMC393238:LMM393238 LVY393238:LWI393238 MFU393238:MGE393238 MPQ393238:MQA393238 MZM393238:MZW393238 NJI393238:NJS393238 NTE393238:NTO393238 ODA393238:ODK393238 OMW393238:ONG393238 OWS393238:OXC393238 PGO393238:PGY393238 PQK393238:PQU393238 QAG393238:QAQ393238 QKC393238:QKM393238 QTY393238:QUI393238 RDU393238:REE393238 RNQ393238:ROA393238 RXM393238:RXW393238 SHI393238:SHS393238 SRE393238:SRO393238 TBA393238:TBK393238 TKW393238:TLG393238 TUS393238:TVC393238 UEO393238:UEY393238 UOK393238:UOU393238 UYG393238:UYQ393238 VIC393238:VIM393238 VRY393238:VSI393238 WBU393238:WCE393238 WLQ393238:WMA393238 WVM393238:WVW393238 E458774:O458774 JA458774:JK458774 SW458774:TG458774 ACS458774:ADC458774 AMO458774:AMY458774 AWK458774:AWU458774 BGG458774:BGQ458774 BQC458774:BQM458774 BZY458774:CAI458774 CJU458774:CKE458774 CTQ458774:CUA458774 DDM458774:DDW458774 DNI458774:DNS458774 DXE458774:DXO458774 EHA458774:EHK458774 EQW458774:ERG458774 FAS458774:FBC458774 FKO458774:FKY458774 FUK458774:FUU458774 GEG458774:GEQ458774 GOC458774:GOM458774 GXY458774:GYI458774 HHU458774:HIE458774 HRQ458774:HSA458774 IBM458774:IBW458774 ILI458774:ILS458774 IVE458774:IVO458774 JFA458774:JFK458774 JOW458774:JPG458774 JYS458774:JZC458774 KIO458774:KIY458774 KSK458774:KSU458774 LCG458774:LCQ458774 LMC458774:LMM458774 LVY458774:LWI458774 MFU458774:MGE458774 MPQ458774:MQA458774 MZM458774:MZW458774 NJI458774:NJS458774 NTE458774:NTO458774 ODA458774:ODK458774 OMW458774:ONG458774 OWS458774:OXC458774 PGO458774:PGY458774 PQK458774:PQU458774 QAG458774:QAQ458774 QKC458774:QKM458774 QTY458774:QUI458774 RDU458774:REE458774 RNQ458774:ROA458774 RXM458774:RXW458774 SHI458774:SHS458774 SRE458774:SRO458774 TBA458774:TBK458774 TKW458774:TLG458774 TUS458774:TVC458774 UEO458774:UEY458774 UOK458774:UOU458774 UYG458774:UYQ458774 VIC458774:VIM458774 VRY458774:VSI458774 WBU458774:WCE458774 WLQ458774:WMA458774 WVM458774:WVW458774 E524310:O524310 JA524310:JK524310 SW524310:TG524310 ACS524310:ADC524310 AMO524310:AMY524310 AWK524310:AWU524310 BGG524310:BGQ524310 BQC524310:BQM524310 BZY524310:CAI524310 CJU524310:CKE524310 CTQ524310:CUA524310 DDM524310:DDW524310 DNI524310:DNS524310 DXE524310:DXO524310 EHA524310:EHK524310 EQW524310:ERG524310 FAS524310:FBC524310 FKO524310:FKY524310 FUK524310:FUU524310 GEG524310:GEQ524310 GOC524310:GOM524310 GXY524310:GYI524310 HHU524310:HIE524310 HRQ524310:HSA524310 IBM524310:IBW524310 ILI524310:ILS524310 IVE524310:IVO524310 JFA524310:JFK524310 JOW524310:JPG524310 JYS524310:JZC524310 KIO524310:KIY524310 KSK524310:KSU524310 LCG524310:LCQ524310 LMC524310:LMM524310 LVY524310:LWI524310 MFU524310:MGE524310 MPQ524310:MQA524310 MZM524310:MZW524310 NJI524310:NJS524310 NTE524310:NTO524310 ODA524310:ODK524310 OMW524310:ONG524310 OWS524310:OXC524310 PGO524310:PGY524310 PQK524310:PQU524310 QAG524310:QAQ524310 QKC524310:QKM524310 QTY524310:QUI524310 RDU524310:REE524310 RNQ524310:ROA524310 RXM524310:RXW524310 SHI524310:SHS524310 SRE524310:SRO524310 TBA524310:TBK524310 TKW524310:TLG524310 TUS524310:TVC524310 UEO524310:UEY524310 UOK524310:UOU524310 UYG524310:UYQ524310 VIC524310:VIM524310 VRY524310:VSI524310 WBU524310:WCE524310 WLQ524310:WMA524310 WVM524310:WVW524310 E589846:O589846 JA589846:JK589846 SW589846:TG589846 ACS589846:ADC589846 AMO589846:AMY589846 AWK589846:AWU589846 BGG589846:BGQ589846 BQC589846:BQM589846 BZY589846:CAI589846 CJU589846:CKE589846 CTQ589846:CUA589846 DDM589846:DDW589846 DNI589846:DNS589846 DXE589846:DXO589846 EHA589846:EHK589846 EQW589846:ERG589846 FAS589846:FBC589846 FKO589846:FKY589846 FUK589846:FUU589846 GEG589846:GEQ589846 GOC589846:GOM589846 GXY589846:GYI589846 HHU589846:HIE589846 HRQ589846:HSA589846 IBM589846:IBW589846 ILI589846:ILS589846 IVE589846:IVO589846 JFA589846:JFK589846 JOW589846:JPG589846 JYS589846:JZC589846 KIO589846:KIY589846 KSK589846:KSU589846 LCG589846:LCQ589846 LMC589846:LMM589846 LVY589846:LWI589846 MFU589846:MGE589846 MPQ589846:MQA589846 MZM589846:MZW589846 NJI589846:NJS589846 NTE589846:NTO589846 ODA589846:ODK589846 OMW589846:ONG589846 OWS589846:OXC589846 PGO589846:PGY589846 PQK589846:PQU589846 QAG589846:QAQ589846 QKC589846:QKM589846 QTY589846:QUI589846 RDU589846:REE589846 RNQ589846:ROA589846 RXM589846:RXW589846 SHI589846:SHS589846 SRE589846:SRO589846 TBA589846:TBK589846 TKW589846:TLG589846 TUS589846:TVC589846 UEO589846:UEY589846 UOK589846:UOU589846 UYG589846:UYQ589846 VIC589846:VIM589846 VRY589846:VSI589846 WBU589846:WCE589846 WLQ589846:WMA589846 WVM589846:WVW589846 E655382:O655382 JA655382:JK655382 SW655382:TG655382 ACS655382:ADC655382 AMO655382:AMY655382 AWK655382:AWU655382 BGG655382:BGQ655382 BQC655382:BQM655382 BZY655382:CAI655382 CJU655382:CKE655382 CTQ655382:CUA655382 DDM655382:DDW655382 DNI655382:DNS655382 DXE655382:DXO655382 EHA655382:EHK655382 EQW655382:ERG655382 FAS655382:FBC655382 FKO655382:FKY655382 FUK655382:FUU655382 GEG655382:GEQ655382 GOC655382:GOM655382 GXY655382:GYI655382 HHU655382:HIE655382 HRQ655382:HSA655382 IBM655382:IBW655382 ILI655382:ILS655382 IVE655382:IVO655382 JFA655382:JFK655382 JOW655382:JPG655382 JYS655382:JZC655382 KIO655382:KIY655382 KSK655382:KSU655382 LCG655382:LCQ655382 LMC655382:LMM655382 LVY655382:LWI655382 MFU655382:MGE655382 MPQ655382:MQA655382 MZM655382:MZW655382 NJI655382:NJS655382 NTE655382:NTO655382 ODA655382:ODK655382 OMW655382:ONG655382 OWS655382:OXC655382 PGO655382:PGY655382 PQK655382:PQU655382 QAG655382:QAQ655382 QKC655382:QKM655382 QTY655382:QUI655382 RDU655382:REE655382 RNQ655382:ROA655382 RXM655382:RXW655382 SHI655382:SHS655382 SRE655382:SRO655382 TBA655382:TBK655382 TKW655382:TLG655382 TUS655382:TVC655382 UEO655382:UEY655382 UOK655382:UOU655382 UYG655382:UYQ655382 VIC655382:VIM655382 VRY655382:VSI655382 WBU655382:WCE655382 WLQ655382:WMA655382 WVM655382:WVW655382 E720918:O720918 JA720918:JK720918 SW720918:TG720918 ACS720918:ADC720918 AMO720918:AMY720918 AWK720918:AWU720918 BGG720918:BGQ720918 BQC720918:BQM720918 BZY720918:CAI720918 CJU720918:CKE720918 CTQ720918:CUA720918 DDM720918:DDW720918 DNI720918:DNS720918 DXE720918:DXO720918 EHA720918:EHK720918 EQW720918:ERG720918 FAS720918:FBC720918 FKO720918:FKY720918 FUK720918:FUU720918 GEG720918:GEQ720918 GOC720918:GOM720918 GXY720918:GYI720918 HHU720918:HIE720918 HRQ720918:HSA720918 IBM720918:IBW720918 ILI720918:ILS720918 IVE720918:IVO720918 JFA720918:JFK720918 JOW720918:JPG720918 JYS720918:JZC720918 KIO720918:KIY720918 KSK720918:KSU720918 LCG720918:LCQ720918 LMC720918:LMM720918 LVY720918:LWI720918 MFU720918:MGE720918 MPQ720918:MQA720918 MZM720918:MZW720918 NJI720918:NJS720918 NTE720918:NTO720918 ODA720918:ODK720918 OMW720918:ONG720918 OWS720918:OXC720918 PGO720918:PGY720918 PQK720918:PQU720918 QAG720918:QAQ720918 QKC720918:QKM720918 QTY720918:QUI720918 RDU720918:REE720918 RNQ720918:ROA720918 RXM720918:RXW720918 SHI720918:SHS720918 SRE720918:SRO720918 TBA720918:TBK720918 TKW720918:TLG720918 TUS720918:TVC720918 UEO720918:UEY720918 UOK720918:UOU720918 UYG720918:UYQ720918 VIC720918:VIM720918 VRY720918:VSI720918 WBU720918:WCE720918 WLQ720918:WMA720918 WVM720918:WVW720918 E786454:O786454 JA786454:JK786454 SW786454:TG786454 ACS786454:ADC786454 AMO786454:AMY786454 AWK786454:AWU786454 BGG786454:BGQ786454 BQC786454:BQM786454 BZY786454:CAI786454 CJU786454:CKE786454 CTQ786454:CUA786454 DDM786454:DDW786454 DNI786454:DNS786454 DXE786454:DXO786454 EHA786454:EHK786454 EQW786454:ERG786454 FAS786454:FBC786454 FKO786454:FKY786454 FUK786454:FUU786454 GEG786454:GEQ786454 GOC786454:GOM786454 GXY786454:GYI786454 HHU786454:HIE786454 HRQ786454:HSA786454 IBM786454:IBW786454 ILI786454:ILS786454 IVE786454:IVO786454 JFA786454:JFK786454 JOW786454:JPG786454 JYS786454:JZC786454 KIO786454:KIY786454 KSK786454:KSU786454 LCG786454:LCQ786454 LMC786454:LMM786454 LVY786454:LWI786454 MFU786454:MGE786454 MPQ786454:MQA786454 MZM786454:MZW786454 NJI786454:NJS786454 NTE786454:NTO786454 ODA786454:ODK786454 OMW786454:ONG786454 OWS786454:OXC786454 PGO786454:PGY786454 PQK786454:PQU786454 QAG786454:QAQ786454 QKC786454:QKM786454 QTY786454:QUI786454 RDU786454:REE786454 RNQ786454:ROA786454 RXM786454:RXW786454 SHI786454:SHS786454 SRE786454:SRO786454 TBA786454:TBK786454 TKW786454:TLG786454 TUS786454:TVC786454 UEO786454:UEY786454 UOK786454:UOU786454 UYG786454:UYQ786454 VIC786454:VIM786454 VRY786454:VSI786454 WBU786454:WCE786454 WLQ786454:WMA786454 WVM786454:WVW786454 E851990:O851990 JA851990:JK851990 SW851990:TG851990 ACS851990:ADC851990 AMO851990:AMY851990 AWK851990:AWU851990 BGG851990:BGQ851990 BQC851990:BQM851990 BZY851990:CAI851990 CJU851990:CKE851990 CTQ851990:CUA851990 DDM851990:DDW851990 DNI851990:DNS851990 DXE851990:DXO851990 EHA851990:EHK851990 EQW851990:ERG851990 FAS851990:FBC851990 FKO851990:FKY851990 FUK851990:FUU851990 GEG851990:GEQ851990 GOC851990:GOM851990 GXY851990:GYI851990 HHU851990:HIE851990 HRQ851990:HSA851990 IBM851990:IBW851990 ILI851990:ILS851990 IVE851990:IVO851990 JFA851990:JFK851990 JOW851990:JPG851990 JYS851990:JZC851990 KIO851990:KIY851990 KSK851990:KSU851990 LCG851990:LCQ851990 LMC851990:LMM851990 LVY851990:LWI851990 MFU851990:MGE851990 MPQ851990:MQA851990 MZM851990:MZW851990 NJI851990:NJS851990 NTE851990:NTO851990 ODA851990:ODK851990 OMW851990:ONG851990 OWS851990:OXC851990 PGO851990:PGY851990 PQK851990:PQU851990 QAG851990:QAQ851990 QKC851990:QKM851990 QTY851990:QUI851990 RDU851990:REE851990 RNQ851990:ROA851990 RXM851990:RXW851990 SHI851990:SHS851990 SRE851990:SRO851990 TBA851990:TBK851990 TKW851990:TLG851990 TUS851990:TVC851990 UEO851990:UEY851990 UOK851990:UOU851990 UYG851990:UYQ851990 VIC851990:VIM851990 VRY851990:VSI851990 WBU851990:WCE851990 WLQ851990:WMA851990 WVM851990:WVW851990 E917526:O917526 JA917526:JK917526 SW917526:TG917526 ACS917526:ADC917526 AMO917526:AMY917526 AWK917526:AWU917526 BGG917526:BGQ917526 BQC917526:BQM917526 BZY917526:CAI917526 CJU917526:CKE917526 CTQ917526:CUA917526 DDM917526:DDW917526 DNI917526:DNS917526 DXE917526:DXO917526 EHA917526:EHK917526 EQW917526:ERG917526 FAS917526:FBC917526 FKO917526:FKY917526 FUK917526:FUU917526 GEG917526:GEQ917526 GOC917526:GOM917526 GXY917526:GYI917526 HHU917526:HIE917526 HRQ917526:HSA917526 IBM917526:IBW917526 ILI917526:ILS917526 IVE917526:IVO917526 JFA917526:JFK917526 JOW917526:JPG917526 JYS917526:JZC917526 KIO917526:KIY917526 KSK917526:KSU917526 LCG917526:LCQ917526 LMC917526:LMM917526 LVY917526:LWI917526 MFU917526:MGE917526 MPQ917526:MQA917526 MZM917526:MZW917526 NJI917526:NJS917526 NTE917526:NTO917526 ODA917526:ODK917526 OMW917526:ONG917526 OWS917526:OXC917526 PGO917526:PGY917526 PQK917526:PQU917526 QAG917526:QAQ917526 QKC917526:QKM917526 QTY917526:QUI917526 RDU917526:REE917526 RNQ917526:ROA917526 RXM917526:RXW917526 SHI917526:SHS917526 SRE917526:SRO917526 TBA917526:TBK917526 TKW917526:TLG917526 TUS917526:TVC917526 UEO917526:UEY917526 UOK917526:UOU917526 UYG917526:UYQ917526 VIC917526:VIM917526 VRY917526:VSI917526 WBU917526:WCE917526 WLQ917526:WMA917526 WVM917526:WVW917526 E983062:O983062 JA983062:JK983062 SW983062:TG983062 ACS983062:ADC983062 AMO983062:AMY983062 AWK983062:AWU983062 BGG983062:BGQ983062 BQC983062:BQM983062 BZY983062:CAI983062 CJU983062:CKE983062 CTQ983062:CUA983062 DDM983062:DDW983062 DNI983062:DNS983062 DXE983062:DXO983062 EHA983062:EHK983062 EQW983062:ERG983062 FAS983062:FBC983062 FKO983062:FKY983062 FUK983062:FUU983062 GEG983062:GEQ983062 GOC983062:GOM983062 GXY983062:GYI983062 HHU983062:HIE983062 HRQ983062:HSA983062 IBM983062:IBW983062 ILI983062:ILS983062 IVE983062:IVO983062 JFA983062:JFK983062 JOW983062:JPG983062 JYS983062:JZC983062 KIO983062:KIY983062 KSK983062:KSU983062 LCG983062:LCQ983062 LMC983062:LMM983062 LVY983062:LWI983062 MFU983062:MGE983062 MPQ983062:MQA983062 MZM983062:MZW983062 NJI983062:NJS983062 NTE983062:NTO983062 ODA983062:ODK983062 OMW983062:ONG983062 OWS983062:OXC983062 PGO983062:PGY983062 PQK983062:PQU983062 QAG983062:QAQ983062 QKC983062:QKM983062 QTY983062:QUI983062 RDU983062:REE983062 RNQ983062:ROA983062 RXM983062:RXW983062 SHI983062:SHS983062 SRE983062:SRO983062 TBA983062:TBK983062 TKW983062:TLG983062 TUS983062:TVC983062 UEO983062:UEY983062 UOK983062:UOU983062 UYG983062:UYQ983062 VIC983062:VIM983062 VRY983062:VSI983062 WBU983062:WCE983062 WLQ983062:WMA983062 WVM983062:WVW983062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65588:D65588 IY65588:IZ65588 SU65588:SV65588 ACQ65588:ACR65588 AMM65588:AMN65588 AWI65588:AWJ65588 BGE65588:BGF65588 BQA65588:BQB65588 BZW65588:BZX65588 CJS65588:CJT65588 CTO65588:CTP65588 DDK65588:DDL65588 DNG65588:DNH65588 DXC65588:DXD65588 EGY65588:EGZ65588 EQU65588:EQV65588 FAQ65588:FAR65588 FKM65588:FKN65588 FUI65588:FUJ65588 GEE65588:GEF65588 GOA65588:GOB65588 GXW65588:GXX65588 HHS65588:HHT65588 HRO65588:HRP65588 IBK65588:IBL65588 ILG65588:ILH65588 IVC65588:IVD65588 JEY65588:JEZ65588 JOU65588:JOV65588 JYQ65588:JYR65588 KIM65588:KIN65588 KSI65588:KSJ65588 LCE65588:LCF65588 LMA65588:LMB65588 LVW65588:LVX65588 MFS65588:MFT65588 MPO65588:MPP65588 MZK65588:MZL65588 NJG65588:NJH65588 NTC65588:NTD65588 OCY65588:OCZ65588 OMU65588:OMV65588 OWQ65588:OWR65588 PGM65588:PGN65588 PQI65588:PQJ65588 QAE65588:QAF65588 QKA65588:QKB65588 QTW65588:QTX65588 RDS65588:RDT65588 RNO65588:RNP65588 RXK65588:RXL65588 SHG65588:SHH65588 SRC65588:SRD65588 TAY65588:TAZ65588 TKU65588:TKV65588 TUQ65588:TUR65588 UEM65588:UEN65588 UOI65588:UOJ65588 UYE65588:UYF65588 VIA65588:VIB65588 VRW65588:VRX65588 WBS65588:WBT65588 WLO65588:WLP65588 WVK65588:WVL65588 C131124:D131124 IY131124:IZ131124 SU131124:SV131124 ACQ131124:ACR131124 AMM131124:AMN131124 AWI131124:AWJ131124 BGE131124:BGF131124 BQA131124:BQB131124 BZW131124:BZX131124 CJS131124:CJT131124 CTO131124:CTP131124 DDK131124:DDL131124 DNG131124:DNH131124 DXC131124:DXD131124 EGY131124:EGZ131124 EQU131124:EQV131124 FAQ131124:FAR131124 FKM131124:FKN131124 FUI131124:FUJ131124 GEE131124:GEF131124 GOA131124:GOB131124 GXW131124:GXX131124 HHS131124:HHT131124 HRO131124:HRP131124 IBK131124:IBL131124 ILG131124:ILH131124 IVC131124:IVD131124 JEY131124:JEZ131124 JOU131124:JOV131124 JYQ131124:JYR131124 KIM131124:KIN131124 KSI131124:KSJ131124 LCE131124:LCF131124 LMA131124:LMB131124 LVW131124:LVX131124 MFS131124:MFT131124 MPO131124:MPP131124 MZK131124:MZL131124 NJG131124:NJH131124 NTC131124:NTD131124 OCY131124:OCZ131124 OMU131124:OMV131124 OWQ131124:OWR131124 PGM131124:PGN131124 PQI131124:PQJ131124 QAE131124:QAF131124 QKA131124:QKB131124 QTW131124:QTX131124 RDS131124:RDT131124 RNO131124:RNP131124 RXK131124:RXL131124 SHG131124:SHH131124 SRC131124:SRD131124 TAY131124:TAZ131124 TKU131124:TKV131124 TUQ131124:TUR131124 UEM131124:UEN131124 UOI131124:UOJ131124 UYE131124:UYF131124 VIA131124:VIB131124 VRW131124:VRX131124 WBS131124:WBT131124 WLO131124:WLP131124 WVK131124:WVL131124 C196660:D196660 IY196660:IZ196660 SU196660:SV196660 ACQ196660:ACR196660 AMM196660:AMN196660 AWI196660:AWJ196660 BGE196660:BGF196660 BQA196660:BQB196660 BZW196660:BZX196660 CJS196660:CJT196660 CTO196660:CTP196660 DDK196660:DDL196660 DNG196660:DNH196660 DXC196660:DXD196660 EGY196660:EGZ196660 EQU196660:EQV196660 FAQ196660:FAR196660 FKM196660:FKN196660 FUI196660:FUJ196660 GEE196660:GEF196660 GOA196660:GOB196660 GXW196660:GXX196660 HHS196660:HHT196660 HRO196660:HRP196660 IBK196660:IBL196660 ILG196660:ILH196660 IVC196660:IVD196660 JEY196660:JEZ196660 JOU196660:JOV196660 JYQ196660:JYR196660 KIM196660:KIN196660 KSI196660:KSJ196660 LCE196660:LCF196660 LMA196660:LMB196660 LVW196660:LVX196660 MFS196660:MFT196660 MPO196660:MPP196660 MZK196660:MZL196660 NJG196660:NJH196660 NTC196660:NTD196660 OCY196660:OCZ196660 OMU196660:OMV196660 OWQ196660:OWR196660 PGM196660:PGN196660 PQI196660:PQJ196660 QAE196660:QAF196660 QKA196660:QKB196660 QTW196660:QTX196660 RDS196660:RDT196660 RNO196660:RNP196660 RXK196660:RXL196660 SHG196660:SHH196660 SRC196660:SRD196660 TAY196660:TAZ196660 TKU196660:TKV196660 TUQ196660:TUR196660 UEM196660:UEN196660 UOI196660:UOJ196660 UYE196660:UYF196660 VIA196660:VIB196660 VRW196660:VRX196660 WBS196660:WBT196660 WLO196660:WLP196660 WVK196660:WVL196660 C262196:D262196 IY262196:IZ262196 SU262196:SV262196 ACQ262196:ACR262196 AMM262196:AMN262196 AWI262196:AWJ262196 BGE262196:BGF262196 BQA262196:BQB262196 BZW262196:BZX262196 CJS262196:CJT262196 CTO262196:CTP262196 DDK262196:DDL262196 DNG262196:DNH262196 DXC262196:DXD262196 EGY262196:EGZ262196 EQU262196:EQV262196 FAQ262196:FAR262196 FKM262196:FKN262196 FUI262196:FUJ262196 GEE262196:GEF262196 GOA262196:GOB262196 GXW262196:GXX262196 HHS262196:HHT262196 HRO262196:HRP262196 IBK262196:IBL262196 ILG262196:ILH262196 IVC262196:IVD262196 JEY262196:JEZ262196 JOU262196:JOV262196 JYQ262196:JYR262196 KIM262196:KIN262196 KSI262196:KSJ262196 LCE262196:LCF262196 LMA262196:LMB262196 LVW262196:LVX262196 MFS262196:MFT262196 MPO262196:MPP262196 MZK262196:MZL262196 NJG262196:NJH262196 NTC262196:NTD262196 OCY262196:OCZ262196 OMU262196:OMV262196 OWQ262196:OWR262196 PGM262196:PGN262196 PQI262196:PQJ262196 QAE262196:QAF262196 QKA262196:QKB262196 QTW262196:QTX262196 RDS262196:RDT262196 RNO262196:RNP262196 RXK262196:RXL262196 SHG262196:SHH262196 SRC262196:SRD262196 TAY262196:TAZ262196 TKU262196:TKV262196 TUQ262196:TUR262196 UEM262196:UEN262196 UOI262196:UOJ262196 UYE262196:UYF262196 VIA262196:VIB262196 VRW262196:VRX262196 WBS262196:WBT262196 WLO262196:WLP262196 WVK262196:WVL262196 C327732:D327732 IY327732:IZ327732 SU327732:SV327732 ACQ327732:ACR327732 AMM327732:AMN327732 AWI327732:AWJ327732 BGE327732:BGF327732 BQA327732:BQB327732 BZW327732:BZX327732 CJS327732:CJT327732 CTO327732:CTP327732 DDK327732:DDL327732 DNG327732:DNH327732 DXC327732:DXD327732 EGY327732:EGZ327732 EQU327732:EQV327732 FAQ327732:FAR327732 FKM327732:FKN327732 FUI327732:FUJ327732 GEE327732:GEF327732 GOA327732:GOB327732 GXW327732:GXX327732 HHS327732:HHT327732 HRO327732:HRP327732 IBK327732:IBL327732 ILG327732:ILH327732 IVC327732:IVD327732 JEY327732:JEZ327732 JOU327732:JOV327732 JYQ327732:JYR327732 KIM327732:KIN327732 KSI327732:KSJ327732 LCE327732:LCF327732 LMA327732:LMB327732 LVW327732:LVX327732 MFS327732:MFT327732 MPO327732:MPP327732 MZK327732:MZL327732 NJG327732:NJH327732 NTC327732:NTD327732 OCY327732:OCZ327732 OMU327732:OMV327732 OWQ327732:OWR327732 PGM327732:PGN327732 PQI327732:PQJ327732 QAE327732:QAF327732 QKA327732:QKB327732 QTW327732:QTX327732 RDS327732:RDT327732 RNO327732:RNP327732 RXK327732:RXL327732 SHG327732:SHH327732 SRC327732:SRD327732 TAY327732:TAZ327732 TKU327732:TKV327732 TUQ327732:TUR327732 UEM327732:UEN327732 UOI327732:UOJ327732 UYE327732:UYF327732 VIA327732:VIB327732 VRW327732:VRX327732 WBS327732:WBT327732 WLO327732:WLP327732 WVK327732:WVL327732 C393268:D393268 IY393268:IZ393268 SU393268:SV393268 ACQ393268:ACR393268 AMM393268:AMN393268 AWI393268:AWJ393268 BGE393268:BGF393268 BQA393268:BQB393268 BZW393268:BZX393268 CJS393268:CJT393268 CTO393268:CTP393268 DDK393268:DDL393268 DNG393268:DNH393268 DXC393268:DXD393268 EGY393268:EGZ393268 EQU393268:EQV393268 FAQ393268:FAR393268 FKM393268:FKN393268 FUI393268:FUJ393268 GEE393268:GEF393268 GOA393268:GOB393268 GXW393268:GXX393268 HHS393268:HHT393268 HRO393268:HRP393268 IBK393268:IBL393268 ILG393268:ILH393268 IVC393268:IVD393268 JEY393268:JEZ393268 JOU393268:JOV393268 JYQ393268:JYR393268 KIM393268:KIN393268 KSI393268:KSJ393268 LCE393268:LCF393268 LMA393268:LMB393268 LVW393268:LVX393268 MFS393268:MFT393268 MPO393268:MPP393268 MZK393268:MZL393268 NJG393268:NJH393268 NTC393268:NTD393268 OCY393268:OCZ393268 OMU393268:OMV393268 OWQ393268:OWR393268 PGM393268:PGN393268 PQI393268:PQJ393268 QAE393268:QAF393268 QKA393268:QKB393268 QTW393268:QTX393268 RDS393268:RDT393268 RNO393268:RNP393268 RXK393268:RXL393268 SHG393268:SHH393268 SRC393268:SRD393268 TAY393268:TAZ393268 TKU393268:TKV393268 TUQ393268:TUR393268 UEM393268:UEN393268 UOI393268:UOJ393268 UYE393268:UYF393268 VIA393268:VIB393268 VRW393268:VRX393268 WBS393268:WBT393268 WLO393268:WLP393268 WVK393268:WVL393268 C458804:D458804 IY458804:IZ458804 SU458804:SV458804 ACQ458804:ACR458804 AMM458804:AMN458804 AWI458804:AWJ458804 BGE458804:BGF458804 BQA458804:BQB458804 BZW458804:BZX458804 CJS458804:CJT458804 CTO458804:CTP458804 DDK458804:DDL458804 DNG458804:DNH458804 DXC458804:DXD458804 EGY458804:EGZ458804 EQU458804:EQV458804 FAQ458804:FAR458804 FKM458804:FKN458804 FUI458804:FUJ458804 GEE458804:GEF458804 GOA458804:GOB458804 GXW458804:GXX458804 HHS458804:HHT458804 HRO458804:HRP458804 IBK458804:IBL458804 ILG458804:ILH458804 IVC458804:IVD458804 JEY458804:JEZ458804 JOU458804:JOV458804 JYQ458804:JYR458804 KIM458804:KIN458804 KSI458804:KSJ458804 LCE458804:LCF458804 LMA458804:LMB458804 LVW458804:LVX458804 MFS458804:MFT458804 MPO458804:MPP458804 MZK458804:MZL458804 NJG458804:NJH458804 NTC458804:NTD458804 OCY458804:OCZ458804 OMU458804:OMV458804 OWQ458804:OWR458804 PGM458804:PGN458804 PQI458804:PQJ458804 QAE458804:QAF458804 QKA458804:QKB458804 QTW458804:QTX458804 RDS458804:RDT458804 RNO458804:RNP458804 RXK458804:RXL458804 SHG458804:SHH458804 SRC458804:SRD458804 TAY458804:TAZ458804 TKU458804:TKV458804 TUQ458804:TUR458804 UEM458804:UEN458804 UOI458804:UOJ458804 UYE458804:UYF458804 VIA458804:VIB458804 VRW458804:VRX458804 WBS458804:WBT458804 WLO458804:WLP458804 WVK458804:WVL458804 C524340:D524340 IY524340:IZ524340 SU524340:SV524340 ACQ524340:ACR524340 AMM524340:AMN524340 AWI524340:AWJ524340 BGE524340:BGF524340 BQA524340:BQB524340 BZW524340:BZX524340 CJS524340:CJT524340 CTO524340:CTP524340 DDK524340:DDL524340 DNG524340:DNH524340 DXC524340:DXD524340 EGY524340:EGZ524340 EQU524340:EQV524340 FAQ524340:FAR524340 FKM524340:FKN524340 FUI524340:FUJ524340 GEE524340:GEF524340 GOA524340:GOB524340 GXW524340:GXX524340 HHS524340:HHT524340 HRO524340:HRP524340 IBK524340:IBL524340 ILG524340:ILH524340 IVC524340:IVD524340 JEY524340:JEZ524340 JOU524340:JOV524340 JYQ524340:JYR524340 KIM524340:KIN524340 KSI524340:KSJ524340 LCE524340:LCF524340 LMA524340:LMB524340 LVW524340:LVX524340 MFS524340:MFT524340 MPO524340:MPP524340 MZK524340:MZL524340 NJG524340:NJH524340 NTC524340:NTD524340 OCY524340:OCZ524340 OMU524340:OMV524340 OWQ524340:OWR524340 PGM524340:PGN524340 PQI524340:PQJ524340 QAE524340:QAF524340 QKA524340:QKB524340 QTW524340:QTX524340 RDS524340:RDT524340 RNO524340:RNP524340 RXK524340:RXL524340 SHG524340:SHH524340 SRC524340:SRD524340 TAY524340:TAZ524340 TKU524340:TKV524340 TUQ524340:TUR524340 UEM524340:UEN524340 UOI524340:UOJ524340 UYE524340:UYF524340 VIA524340:VIB524340 VRW524340:VRX524340 WBS524340:WBT524340 WLO524340:WLP524340 WVK524340:WVL524340 C589876:D589876 IY589876:IZ589876 SU589876:SV589876 ACQ589876:ACR589876 AMM589876:AMN589876 AWI589876:AWJ589876 BGE589876:BGF589876 BQA589876:BQB589876 BZW589876:BZX589876 CJS589876:CJT589876 CTO589876:CTP589876 DDK589876:DDL589876 DNG589876:DNH589876 DXC589876:DXD589876 EGY589876:EGZ589876 EQU589876:EQV589876 FAQ589876:FAR589876 FKM589876:FKN589876 FUI589876:FUJ589876 GEE589876:GEF589876 GOA589876:GOB589876 GXW589876:GXX589876 HHS589876:HHT589876 HRO589876:HRP589876 IBK589876:IBL589876 ILG589876:ILH589876 IVC589876:IVD589876 JEY589876:JEZ589876 JOU589876:JOV589876 JYQ589876:JYR589876 KIM589876:KIN589876 KSI589876:KSJ589876 LCE589876:LCF589876 LMA589876:LMB589876 LVW589876:LVX589876 MFS589876:MFT589876 MPO589876:MPP589876 MZK589876:MZL589876 NJG589876:NJH589876 NTC589876:NTD589876 OCY589876:OCZ589876 OMU589876:OMV589876 OWQ589876:OWR589876 PGM589876:PGN589876 PQI589876:PQJ589876 QAE589876:QAF589876 QKA589876:QKB589876 QTW589876:QTX589876 RDS589876:RDT589876 RNO589876:RNP589876 RXK589876:RXL589876 SHG589876:SHH589876 SRC589876:SRD589876 TAY589876:TAZ589876 TKU589876:TKV589876 TUQ589876:TUR589876 UEM589876:UEN589876 UOI589876:UOJ589876 UYE589876:UYF589876 VIA589876:VIB589876 VRW589876:VRX589876 WBS589876:WBT589876 WLO589876:WLP589876 WVK589876:WVL589876 C655412:D655412 IY655412:IZ655412 SU655412:SV655412 ACQ655412:ACR655412 AMM655412:AMN655412 AWI655412:AWJ655412 BGE655412:BGF655412 BQA655412:BQB655412 BZW655412:BZX655412 CJS655412:CJT655412 CTO655412:CTP655412 DDK655412:DDL655412 DNG655412:DNH655412 DXC655412:DXD655412 EGY655412:EGZ655412 EQU655412:EQV655412 FAQ655412:FAR655412 FKM655412:FKN655412 FUI655412:FUJ655412 GEE655412:GEF655412 GOA655412:GOB655412 GXW655412:GXX655412 HHS655412:HHT655412 HRO655412:HRP655412 IBK655412:IBL655412 ILG655412:ILH655412 IVC655412:IVD655412 JEY655412:JEZ655412 JOU655412:JOV655412 JYQ655412:JYR655412 KIM655412:KIN655412 KSI655412:KSJ655412 LCE655412:LCF655412 LMA655412:LMB655412 LVW655412:LVX655412 MFS655412:MFT655412 MPO655412:MPP655412 MZK655412:MZL655412 NJG655412:NJH655412 NTC655412:NTD655412 OCY655412:OCZ655412 OMU655412:OMV655412 OWQ655412:OWR655412 PGM655412:PGN655412 PQI655412:PQJ655412 QAE655412:QAF655412 QKA655412:QKB655412 QTW655412:QTX655412 RDS655412:RDT655412 RNO655412:RNP655412 RXK655412:RXL655412 SHG655412:SHH655412 SRC655412:SRD655412 TAY655412:TAZ655412 TKU655412:TKV655412 TUQ655412:TUR655412 UEM655412:UEN655412 UOI655412:UOJ655412 UYE655412:UYF655412 VIA655412:VIB655412 VRW655412:VRX655412 WBS655412:WBT655412 WLO655412:WLP655412 WVK655412:WVL655412 C720948:D720948 IY720948:IZ720948 SU720948:SV720948 ACQ720948:ACR720948 AMM720948:AMN720948 AWI720948:AWJ720948 BGE720948:BGF720948 BQA720948:BQB720948 BZW720948:BZX720948 CJS720948:CJT720948 CTO720948:CTP720948 DDK720948:DDL720948 DNG720948:DNH720948 DXC720948:DXD720948 EGY720948:EGZ720948 EQU720948:EQV720948 FAQ720948:FAR720948 FKM720948:FKN720948 FUI720948:FUJ720948 GEE720948:GEF720948 GOA720948:GOB720948 GXW720948:GXX720948 HHS720948:HHT720948 HRO720948:HRP720948 IBK720948:IBL720948 ILG720948:ILH720948 IVC720948:IVD720948 JEY720948:JEZ720948 JOU720948:JOV720948 JYQ720948:JYR720948 KIM720948:KIN720948 KSI720948:KSJ720948 LCE720948:LCF720948 LMA720948:LMB720948 LVW720948:LVX720948 MFS720948:MFT720948 MPO720948:MPP720948 MZK720948:MZL720948 NJG720948:NJH720948 NTC720948:NTD720948 OCY720948:OCZ720948 OMU720948:OMV720948 OWQ720948:OWR720948 PGM720948:PGN720948 PQI720948:PQJ720948 QAE720948:QAF720948 QKA720948:QKB720948 QTW720948:QTX720948 RDS720948:RDT720948 RNO720948:RNP720948 RXK720948:RXL720948 SHG720948:SHH720948 SRC720948:SRD720948 TAY720948:TAZ720948 TKU720948:TKV720948 TUQ720948:TUR720948 UEM720948:UEN720948 UOI720948:UOJ720948 UYE720948:UYF720948 VIA720948:VIB720948 VRW720948:VRX720948 WBS720948:WBT720948 WLO720948:WLP720948 WVK720948:WVL720948 C786484:D786484 IY786484:IZ786484 SU786484:SV786484 ACQ786484:ACR786484 AMM786484:AMN786484 AWI786484:AWJ786484 BGE786484:BGF786484 BQA786484:BQB786484 BZW786484:BZX786484 CJS786484:CJT786484 CTO786484:CTP786484 DDK786484:DDL786484 DNG786484:DNH786484 DXC786484:DXD786484 EGY786484:EGZ786484 EQU786484:EQV786484 FAQ786484:FAR786484 FKM786484:FKN786484 FUI786484:FUJ786484 GEE786484:GEF786484 GOA786484:GOB786484 GXW786484:GXX786484 HHS786484:HHT786484 HRO786484:HRP786484 IBK786484:IBL786484 ILG786484:ILH786484 IVC786484:IVD786484 JEY786484:JEZ786484 JOU786484:JOV786484 JYQ786484:JYR786484 KIM786484:KIN786484 KSI786484:KSJ786484 LCE786484:LCF786484 LMA786484:LMB786484 LVW786484:LVX786484 MFS786484:MFT786484 MPO786484:MPP786484 MZK786484:MZL786484 NJG786484:NJH786484 NTC786484:NTD786484 OCY786484:OCZ786484 OMU786484:OMV786484 OWQ786484:OWR786484 PGM786484:PGN786484 PQI786484:PQJ786484 QAE786484:QAF786484 QKA786484:QKB786484 QTW786484:QTX786484 RDS786484:RDT786484 RNO786484:RNP786484 RXK786484:RXL786484 SHG786484:SHH786484 SRC786484:SRD786484 TAY786484:TAZ786484 TKU786484:TKV786484 TUQ786484:TUR786484 UEM786484:UEN786484 UOI786484:UOJ786484 UYE786484:UYF786484 VIA786484:VIB786484 VRW786484:VRX786484 WBS786484:WBT786484 WLO786484:WLP786484 WVK786484:WVL786484 C852020:D852020 IY852020:IZ852020 SU852020:SV852020 ACQ852020:ACR852020 AMM852020:AMN852020 AWI852020:AWJ852020 BGE852020:BGF852020 BQA852020:BQB852020 BZW852020:BZX852020 CJS852020:CJT852020 CTO852020:CTP852020 DDK852020:DDL852020 DNG852020:DNH852020 DXC852020:DXD852020 EGY852020:EGZ852020 EQU852020:EQV852020 FAQ852020:FAR852020 FKM852020:FKN852020 FUI852020:FUJ852020 GEE852020:GEF852020 GOA852020:GOB852020 GXW852020:GXX852020 HHS852020:HHT852020 HRO852020:HRP852020 IBK852020:IBL852020 ILG852020:ILH852020 IVC852020:IVD852020 JEY852020:JEZ852020 JOU852020:JOV852020 JYQ852020:JYR852020 KIM852020:KIN852020 KSI852020:KSJ852020 LCE852020:LCF852020 LMA852020:LMB852020 LVW852020:LVX852020 MFS852020:MFT852020 MPO852020:MPP852020 MZK852020:MZL852020 NJG852020:NJH852020 NTC852020:NTD852020 OCY852020:OCZ852020 OMU852020:OMV852020 OWQ852020:OWR852020 PGM852020:PGN852020 PQI852020:PQJ852020 QAE852020:QAF852020 QKA852020:QKB852020 QTW852020:QTX852020 RDS852020:RDT852020 RNO852020:RNP852020 RXK852020:RXL852020 SHG852020:SHH852020 SRC852020:SRD852020 TAY852020:TAZ852020 TKU852020:TKV852020 TUQ852020:TUR852020 UEM852020:UEN852020 UOI852020:UOJ852020 UYE852020:UYF852020 VIA852020:VIB852020 VRW852020:VRX852020 WBS852020:WBT852020 WLO852020:WLP852020 WVK852020:WVL852020 C917556:D917556 IY917556:IZ917556 SU917556:SV917556 ACQ917556:ACR917556 AMM917556:AMN917556 AWI917556:AWJ917556 BGE917556:BGF917556 BQA917556:BQB917556 BZW917556:BZX917556 CJS917556:CJT917556 CTO917556:CTP917556 DDK917556:DDL917556 DNG917556:DNH917556 DXC917556:DXD917556 EGY917556:EGZ917556 EQU917556:EQV917556 FAQ917556:FAR917556 FKM917556:FKN917556 FUI917556:FUJ917556 GEE917556:GEF917556 GOA917556:GOB917556 GXW917556:GXX917556 HHS917556:HHT917556 HRO917556:HRP917556 IBK917556:IBL917556 ILG917556:ILH917556 IVC917556:IVD917556 JEY917556:JEZ917556 JOU917556:JOV917556 JYQ917556:JYR917556 KIM917556:KIN917556 KSI917556:KSJ917556 LCE917556:LCF917556 LMA917556:LMB917556 LVW917556:LVX917556 MFS917556:MFT917556 MPO917556:MPP917556 MZK917556:MZL917556 NJG917556:NJH917556 NTC917556:NTD917556 OCY917556:OCZ917556 OMU917556:OMV917556 OWQ917556:OWR917556 PGM917556:PGN917556 PQI917556:PQJ917556 QAE917556:QAF917556 QKA917556:QKB917556 QTW917556:QTX917556 RDS917556:RDT917556 RNO917556:RNP917556 RXK917556:RXL917556 SHG917556:SHH917556 SRC917556:SRD917556 TAY917556:TAZ917556 TKU917556:TKV917556 TUQ917556:TUR917556 UEM917556:UEN917556 UOI917556:UOJ917556 UYE917556:UYF917556 VIA917556:VIB917556 VRW917556:VRX917556 WBS917556:WBT917556 WLO917556:WLP917556 WVK917556:WVL917556 C983092:D983092 IY983092:IZ983092 SU983092:SV983092 ACQ983092:ACR983092 AMM983092:AMN983092 AWI983092:AWJ983092 BGE983092:BGF983092 BQA983092:BQB983092 BZW983092:BZX983092 CJS983092:CJT983092 CTO983092:CTP983092 DDK983092:DDL983092 DNG983092:DNH983092 DXC983092:DXD983092 EGY983092:EGZ983092 EQU983092:EQV983092 FAQ983092:FAR983092 FKM983092:FKN983092 FUI983092:FUJ983092 GEE983092:GEF983092 GOA983092:GOB983092 GXW983092:GXX983092 HHS983092:HHT983092 HRO983092:HRP983092 IBK983092:IBL983092 ILG983092:ILH983092 IVC983092:IVD983092 JEY983092:JEZ983092 JOU983092:JOV983092 JYQ983092:JYR983092 KIM983092:KIN983092 KSI983092:KSJ983092 LCE983092:LCF983092 LMA983092:LMB983092 LVW983092:LVX983092 MFS983092:MFT983092 MPO983092:MPP983092 MZK983092:MZL983092 NJG983092:NJH983092 NTC983092:NTD983092 OCY983092:OCZ983092 OMU983092:OMV983092 OWQ983092:OWR983092 PGM983092:PGN983092 PQI983092:PQJ983092 QAE983092:QAF983092 QKA983092:QKB983092 QTW983092:QTX983092 RDS983092:RDT983092 RNO983092:RNP983092 RXK983092:RXL983092 SHG983092:SHH983092 SRC983092:SRD983092 TAY983092:TAZ983092 TKU983092:TKV983092 TUQ983092:TUR983092 UEM983092:UEN983092 UOI983092:UOJ983092 UYE983092:UYF983092 VIA983092:VIB983092 VRW983092:VRX983092 WBS983092:WBT983092 WLO983092:WLP983092 WVK983092:WVL983092 A48:A49 B39:O39 A40:A43 E26:O26 JA26:JK26 SW26:TG26 ACS26:ADC26 AMO26:AMY26 AWK26:AWU26 BGG26:BGQ26 BQC26:BQM26 BZY26:CAI26 CJU26:CKE26 CTQ26:CUA26 DDM26:DDW26 DNI26:DNS26 DXE26:DXO26 EHA26:EHK26 EQW26:ERG26 FAS26:FBC26 FKO26:FKY26 FUK26:FUU26 GEG26:GEQ26 GOC26:GOM26 GXY26:GYI26 HHU26:HIE26 HRQ26:HSA26 IBM26:IBW26 ILI26:ILS26 IVE26:IVO26 JFA26:JFK26 JOW26:JPG26 JYS26:JZC26 KIO26:KIY26 KSK26:KSU26 LCG26:LCQ26 LMC26:LMM26 LVY26:LWI26 MFU26:MGE26 MPQ26:MQA26 MZM26:MZW26 NJI26:NJS26 NTE26:NTO26 ODA26:ODK26 OMW26:ONG26 OWS26:OXC26 PGO26:PGY26 PQK26:PQU26 QAG26:QAQ26 QKC26:QKM26 QTY26:QUI26 RDU26:REE26 RNQ26:ROA26 RXM26:RXW26 SHI26:SHS26 SRE26:SRO26 TBA26:TBK26 TKW26:TLG26 TUS26:TVC26 UEO26:UEY26 UOK26:UOU26 UYG26:UYQ26 VIC26:VIM26 VRY26:VSI26 WBU26:WCE26 WLQ26:WMA26 WVM26:WVW26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A12:A15 B11:O11 A22:A23 A19:A20 WVK53:WVL53 WLO53:WLP53 WBS53:WBT53 VRW53:VRX53 VIA53:VIB53 UYE53:UYF53 UOI53:UOJ53 UEM53:UEN53 TUQ53:TUR53 TKU53:TKV53 TAY53:TAZ53 SRC53:SRD53 SHG53:SHH53 RXK53:RXL53 RNO53:RNP53 RDS53:RDT53 QTW53:QTX53 QKA53:QKB53 QAE53:QAF53 PQI53:PQJ53 PGM53:PGN53 OWQ53:OWR53 OMU53:OMV53 OCY53:OCZ53 NTC53:NTD53 NJG53:NJH53 MZK53:MZL53 MPO53:MPP53 MFS53:MFT53 LVW53:LVX53 LMA53:LMB53 LCE53:LCF53 KSI53:KSJ53 KIM53:KIN53 JYQ53:JYR53 JOU53:JOV53 JEY53:JEZ53 IVC53:IVD53 ILG53:ILH53 IBK53:IBL53 HRO53:HRP53 HHS53:HHT53 GXW53:GXX53 GOA53:GOB53 GEE53:GEF53 FUI53:FUJ53 FKM53:FKN53 FAQ53:FAR53 EQU53:EQV53 EGY53:EGZ53 DXC53:DXD53 DNG53:DNH53 DDK53:DDL53 CTO53:CTP53 CJS53:CJT53 BZW53:BZX53 BQA53:BQB53 BGE53:BGF53 AWI53:AWJ53 AMM53:AMN53 ACQ53:ACR53 SU53:SV53 IY53:IZ53 C53:D53 A54:A55 A1 B2" xr:uid="{00000000-0002-0000-0500-00000C000000}"/>
    <dataValidation allowBlank="1" showInputMessage="1" showErrorMessage="1" promptTitle="Outros Débitos de Curto Prazo" prompt="Informar no Roteiro do Projeto, na parte das premissas, qual é a origem e a composição dos valores eventualmente lançados nesta rubrica  ou nas demais linhas que forem acrescentadas (seja no Circulante ou no Não Circulante)" sqref="WVI983078:WVW983078 A65574:O65574 IW65574:JK65574 SS65574:TG65574 ACO65574:ADC65574 AMK65574:AMY65574 AWG65574:AWU65574 BGC65574:BGQ65574 BPY65574:BQM65574 BZU65574:CAI65574 CJQ65574:CKE65574 CTM65574:CUA65574 DDI65574:DDW65574 DNE65574:DNS65574 DXA65574:DXO65574 EGW65574:EHK65574 EQS65574:ERG65574 FAO65574:FBC65574 FKK65574:FKY65574 FUG65574:FUU65574 GEC65574:GEQ65574 GNY65574:GOM65574 GXU65574:GYI65574 HHQ65574:HIE65574 HRM65574:HSA65574 IBI65574:IBW65574 ILE65574:ILS65574 IVA65574:IVO65574 JEW65574:JFK65574 JOS65574:JPG65574 JYO65574:JZC65574 KIK65574:KIY65574 KSG65574:KSU65574 LCC65574:LCQ65574 LLY65574:LMM65574 LVU65574:LWI65574 MFQ65574:MGE65574 MPM65574:MQA65574 MZI65574:MZW65574 NJE65574:NJS65574 NTA65574:NTO65574 OCW65574:ODK65574 OMS65574:ONG65574 OWO65574:OXC65574 PGK65574:PGY65574 PQG65574:PQU65574 QAC65574:QAQ65574 QJY65574:QKM65574 QTU65574:QUI65574 RDQ65574:REE65574 RNM65574:ROA65574 RXI65574:RXW65574 SHE65574:SHS65574 SRA65574:SRO65574 TAW65574:TBK65574 TKS65574:TLG65574 TUO65574:TVC65574 UEK65574:UEY65574 UOG65574:UOU65574 UYC65574:UYQ65574 VHY65574:VIM65574 VRU65574:VSI65574 WBQ65574:WCE65574 WLM65574:WMA65574 WVI65574:WVW65574 A131110:O131110 IW131110:JK131110 SS131110:TG131110 ACO131110:ADC131110 AMK131110:AMY131110 AWG131110:AWU131110 BGC131110:BGQ131110 BPY131110:BQM131110 BZU131110:CAI131110 CJQ131110:CKE131110 CTM131110:CUA131110 DDI131110:DDW131110 DNE131110:DNS131110 DXA131110:DXO131110 EGW131110:EHK131110 EQS131110:ERG131110 FAO131110:FBC131110 FKK131110:FKY131110 FUG131110:FUU131110 GEC131110:GEQ131110 GNY131110:GOM131110 GXU131110:GYI131110 HHQ131110:HIE131110 HRM131110:HSA131110 IBI131110:IBW131110 ILE131110:ILS131110 IVA131110:IVO131110 JEW131110:JFK131110 JOS131110:JPG131110 JYO131110:JZC131110 KIK131110:KIY131110 KSG131110:KSU131110 LCC131110:LCQ131110 LLY131110:LMM131110 LVU131110:LWI131110 MFQ131110:MGE131110 MPM131110:MQA131110 MZI131110:MZW131110 NJE131110:NJS131110 NTA131110:NTO131110 OCW131110:ODK131110 OMS131110:ONG131110 OWO131110:OXC131110 PGK131110:PGY131110 PQG131110:PQU131110 QAC131110:QAQ131110 QJY131110:QKM131110 QTU131110:QUI131110 RDQ131110:REE131110 RNM131110:ROA131110 RXI131110:RXW131110 SHE131110:SHS131110 SRA131110:SRO131110 TAW131110:TBK131110 TKS131110:TLG131110 TUO131110:TVC131110 UEK131110:UEY131110 UOG131110:UOU131110 UYC131110:UYQ131110 VHY131110:VIM131110 VRU131110:VSI131110 WBQ131110:WCE131110 WLM131110:WMA131110 WVI131110:WVW131110 A196646:O196646 IW196646:JK196646 SS196646:TG196646 ACO196646:ADC196646 AMK196646:AMY196646 AWG196646:AWU196646 BGC196646:BGQ196646 BPY196646:BQM196646 BZU196646:CAI196646 CJQ196646:CKE196646 CTM196646:CUA196646 DDI196646:DDW196646 DNE196646:DNS196646 DXA196646:DXO196646 EGW196646:EHK196646 EQS196646:ERG196646 FAO196646:FBC196646 FKK196646:FKY196646 FUG196646:FUU196646 GEC196646:GEQ196646 GNY196646:GOM196646 GXU196646:GYI196646 HHQ196646:HIE196646 HRM196646:HSA196646 IBI196646:IBW196646 ILE196646:ILS196646 IVA196646:IVO196646 JEW196646:JFK196646 JOS196646:JPG196646 JYO196646:JZC196646 KIK196646:KIY196646 KSG196646:KSU196646 LCC196646:LCQ196646 LLY196646:LMM196646 LVU196646:LWI196646 MFQ196646:MGE196646 MPM196646:MQA196646 MZI196646:MZW196646 NJE196646:NJS196646 NTA196646:NTO196646 OCW196646:ODK196646 OMS196646:ONG196646 OWO196646:OXC196646 PGK196646:PGY196646 PQG196646:PQU196646 QAC196646:QAQ196646 QJY196646:QKM196646 QTU196646:QUI196646 RDQ196646:REE196646 RNM196646:ROA196646 RXI196646:RXW196646 SHE196646:SHS196646 SRA196646:SRO196646 TAW196646:TBK196646 TKS196646:TLG196646 TUO196646:TVC196646 UEK196646:UEY196646 UOG196646:UOU196646 UYC196646:UYQ196646 VHY196646:VIM196646 VRU196646:VSI196646 WBQ196646:WCE196646 WLM196646:WMA196646 WVI196646:WVW196646 A262182:O262182 IW262182:JK262182 SS262182:TG262182 ACO262182:ADC262182 AMK262182:AMY262182 AWG262182:AWU262182 BGC262182:BGQ262182 BPY262182:BQM262182 BZU262182:CAI262182 CJQ262182:CKE262182 CTM262182:CUA262182 DDI262182:DDW262182 DNE262182:DNS262182 DXA262182:DXO262182 EGW262182:EHK262182 EQS262182:ERG262182 FAO262182:FBC262182 FKK262182:FKY262182 FUG262182:FUU262182 GEC262182:GEQ262182 GNY262182:GOM262182 GXU262182:GYI262182 HHQ262182:HIE262182 HRM262182:HSA262182 IBI262182:IBW262182 ILE262182:ILS262182 IVA262182:IVO262182 JEW262182:JFK262182 JOS262182:JPG262182 JYO262182:JZC262182 KIK262182:KIY262182 KSG262182:KSU262182 LCC262182:LCQ262182 LLY262182:LMM262182 LVU262182:LWI262182 MFQ262182:MGE262182 MPM262182:MQA262182 MZI262182:MZW262182 NJE262182:NJS262182 NTA262182:NTO262182 OCW262182:ODK262182 OMS262182:ONG262182 OWO262182:OXC262182 PGK262182:PGY262182 PQG262182:PQU262182 QAC262182:QAQ262182 QJY262182:QKM262182 QTU262182:QUI262182 RDQ262182:REE262182 RNM262182:ROA262182 RXI262182:RXW262182 SHE262182:SHS262182 SRA262182:SRO262182 TAW262182:TBK262182 TKS262182:TLG262182 TUO262182:TVC262182 UEK262182:UEY262182 UOG262182:UOU262182 UYC262182:UYQ262182 VHY262182:VIM262182 VRU262182:VSI262182 WBQ262182:WCE262182 WLM262182:WMA262182 WVI262182:WVW262182 A327718:O327718 IW327718:JK327718 SS327718:TG327718 ACO327718:ADC327718 AMK327718:AMY327718 AWG327718:AWU327718 BGC327718:BGQ327718 BPY327718:BQM327718 BZU327718:CAI327718 CJQ327718:CKE327718 CTM327718:CUA327718 DDI327718:DDW327718 DNE327718:DNS327718 DXA327718:DXO327718 EGW327718:EHK327718 EQS327718:ERG327718 FAO327718:FBC327718 FKK327718:FKY327718 FUG327718:FUU327718 GEC327718:GEQ327718 GNY327718:GOM327718 GXU327718:GYI327718 HHQ327718:HIE327718 HRM327718:HSA327718 IBI327718:IBW327718 ILE327718:ILS327718 IVA327718:IVO327718 JEW327718:JFK327718 JOS327718:JPG327718 JYO327718:JZC327718 KIK327718:KIY327718 KSG327718:KSU327718 LCC327718:LCQ327718 LLY327718:LMM327718 LVU327718:LWI327718 MFQ327718:MGE327718 MPM327718:MQA327718 MZI327718:MZW327718 NJE327718:NJS327718 NTA327718:NTO327718 OCW327718:ODK327718 OMS327718:ONG327718 OWO327718:OXC327718 PGK327718:PGY327718 PQG327718:PQU327718 QAC327718:QAQ327718 QJY327718:QKM327718 QTU327718:QUI327718 RDQ327718:REE327718 RNM327718:ROA327718 RXI327718:RXW327718 SHE327718:SHS327718 SRA327718:SRO327718 TAW327718:TBK327718 TKS327718:TLG327718 TUO327718:TVC327718 UEK327718:UEY327718 UOG327718:UOU327718 UYC327718:UYQ327718 VHY327718:VIM327718 VRU327718:VSI327718 WBQ327718:WCE327718 WLM327718:WMA327718 WVI327718:WVW327718 A393254:O393254 IW393254:JK393254 SS393254:TG393254 ACO393254:ADC393254 AMK393254:AMY393254 AWG393254:AWU393254 BGC393254:BGQ393254 BPY393254:BQM393254 BZU393254:CAI393254 CJQ393254:CKE393254 CTM393254:CUA393254 DDI393254:DDW393254 DNE393254:DNS393254 DXA393254:DXO393254 EGW393254:EHK393254 EQS393254:ERG393254 FAO393254:FBC393254 FKK393254:FKY393254 FUG393254:FUU393254 GEC393254:GEQ393254 GNY393254:GOM393254 GXU393254:GYI393254 HHQ393254:HIE393254 HRM393254:HSA393254 IBI393254:IBW393254 ILE393254:ILS393254 IVA393254:IVO393254 JEW393254:JFK393254 JOS393254:JPG393254 JYO393254:JZC393254 KIK393254:KIY393254 KSG393254:KSU393254 LCC393254:LCQ393254 LLY393254:LMM393254 LVU393254:LWI393254 MFQ393254:MGE393254 MPM393254:MQA393254 MZI393254:MZW393254 NJE393254:NJS393254 NTA393254:NTO393254 OCW393254:ODK393254 OMS393254:ONG393254 OWO393254:OXC393254 PGK393254:PGY393254 PQG393254:PQU393254 QAC393254:QAQ393254 QJY393254:QKM393254 QTU393254:QUI393254 RDQ393254:REE393254 RNM393254:ROA393254 RXI393254:RXW393254 SHE393254:SHS393254 SRA393254:SRO393254 TAW393254:TBK393254 TKS393254:TLG393254 TUO393254:TVC393254 UEK393254:UEY393254 UOG393254:UOU393254 UYC393254:UYQ393254 VHY393254:VIM393254 VRU393254:VSI393254 WBQ393254:WCE393254 WLM393254:WMA393254 WVI393254:WVW393254 A458790:O458790 IW458790:JK458790 SS458790:TG458790 ACO458790:ADC458790 AMK458790:AMY458790 AWG458790:AWU458790 BGC458790:BGQ458790 BPY458790:BQM458790 BZU458790:CAI458790 CJQ458790:CKE458790 CTM458790:CUA458790 DDI458790:DDW458790 DNE458790:DNS458790 DXA458790:DXO458790 EGW458790:EHK458790 EQS458790:ERG458790 FAO458790:FBC458790 FKK458790:FKY458790 FUG458790:FUU458790 GEC458790:GEQ458790 GNY458790:GOM458790 GXU458790:GYI458790 HHQ458790:HIE458790 HRM458790:HSA458790 IBI458790:IBW458790 ILE458790:ILS458790 IVA458790:IVO458790 JEW458790:JFK458790 JOS458790:JPG458790 JYO458790:JZC458790 KIK458790:KIY458790 KSG458790:KSU458790 LCC458790:LCQ458790 LLY458790:LMM458790 LVU458790:LWI458790 MFQ458790:MGE458790 MPM458790:MQA458790 MZI458790:MZW458790 NJE458790:NJS458790 NTA458790:NTO458790 OCW458790:ODK458790 OMS458790:ONG458790 OWO458790:OXC458790 PGK458790:PGY458790 PQG458790:PQU458790 QAC458790:QAQ458790 QJY458790:QKM458790 QTU458790:QUI458790 RDQ458790:REE458790 RNM458790:ROA458790 RXI458790:RXW458790 SHE458790:SHS458790 SRA458790:SRO458790 TAW458790:TBK458790 TKS458790:TLG458790 TUO458790:TVC458790 UEK458790:UEY458790 UOG458790:UOU458790 UYC458790:UYQ458790 VHY458790:VIM458790 VRU458790:VSI458790 WBQ458790:WCE458790 WLM458790:WMA458790 WVI458790:WVW458790 A524326:O524326 IW524326:JK524326 SS524326:TG524326 ACO524326:ADC524326 AMK524326:AMY524326 AWG524326:AWU524326 BGC524326:BGQ524326 BPY524326:BQM524326 BZU524326:CAI524326 CJQ524326:CKE524326 CTM524326:CUA524326 DDI524326:DDW524326 DNE524326:DNS524326 DXA524326:DXO524326 EGW524326:EHK524326 EQS524326:ERG524326 FAO524326:FBC524326 FKK524326:FKY524326 FUG524326:FUU524326 GEC524326:GEQ524326 GNY524326:GOM524326 GXU524326:GYI524326 HHQ524326:HIE524326 HRM524326:HSA524326 IBI524326:IBW524326 ILE524326:ILS524326 IVA524326:IVO524326 JEW524326:JFK524326 JOS524326:JPG524326 JYO524326:JZC524326 KIK524326:KIY524326 KSG524326:KSU524326 LCC524326:LCQ524326 LLY524326:LMM524326 LVU524326:LWI524326 MFQ524326:MGE524326 MPM524326:MQA524326 MZI524326:MZW524326 NJE524326:NJS524326 NTA524326:NTO524326 OCW524326:ODK524326 OMS524326:ONG524326 OWO524326:OXC524326 PGK524326:PGY524326 PQG524326:PQU524326 QAC524326:QAQ524326 QJY524326:QKM524326 QTU524326:QUI524326 RDQ524326:REE524326 RNM524326:ROA524326 RXI524326:RXW524326 SHE524326:SHS524326 SRA524326:SRO524326 TAW524326:TBK524326 TKS524326:TLG524326 TUO524326:TVC524326 UEK524326:UEY524326 UOG524326:UOU524326 UYC524326:UYQ524326 VHY524326:VIM524326 VRU524326:VSI524326 WBQ524326:WCE524326 WLM524326:WMA524326 WVI524326:WVW524326 A589862:O589862 IW589862:JK589862 SS589862:TG589862 ACO589862:ADC589862 AMK589862:AMY589862 AWG589862:AWU589862 BGC589862:BGQ589862 BPY589862:BQM589862 BZU589862:CAI589862 CJQ589862:CKE589862 CTM589862:CUA589862 DDI589862:DDW589862 DNE589862:DNS589862 DXA589862:DXO589862 EGW589862:EHK589862 EQS589862:ERG589862 FAO589862:FBC589862 FKK589862:FKY589862 FUG589862:FUU589862 GEC589862:GEQ589862 GNY589862:GOM589862 GXU589862:GYI589862 HHQ589862:HIE589862 HRM589862:HSA589862 IBI589862:IBW589862 ILE589862:ILS589862 IVA589862:IVO589862 JEW589862:JFK589862 JOS589862:JPG589862 JYO589862:JZC589862 KIK589862:KIY589862 KSG589862:KSU589862 LCC589862:LCQ589862 LLY589862:LMM589862 LVU589862:LWI589862 MFQ589862:MGE589862 MPM589862:MQA589862 MZI589862:MZW589862 NJE589862:NJS589862 NTA589862:NTO589862 OCW589862:ODK589862 OMS589862:ONG589862 OWO589862:OXC589862 PGK589862:PGY589862 PQG589862:PQU589862 QAC589862:QAQ589862 QJY589862:QKM589862 QTU589862:QUI589862 RDQ589862:REE589862 RNM589862:ROA589862 RXI589862:RXW589862 SHE589862:SHS589862 SRA589862:SRO589862 TAW589862:TBK589862 TKS589862:TLG589862 TUO589862:TVC589862 UEK589862:UEY589862 UOG589862:UOU589862 UYC589862:UYQ589862 VHY589862:VIM589862 VRU589862:VSI589862 WBQ589862:WCE589862 WLM589862:WMA589862 WVI589862:WVW589862 A655398:O655398 IW655398:JK655398 SS655398:TG655398 ACO655398:ADC655398 AMK655398:AMY655398 AWG655398:AWU655398 BGC655398:BGQ655398 BPY655398:BQM655398 BZU655398:CAI655398 CJQ655398:CKE655398 CTM655398:CUA655398 DDI655398:DDW655398 DNE655398:DNS655398 DXA655398:DXO655398 EGW655398:EHK655398 EQS655398:ERG655398 FAO655398:FBC655398 FKK655398:FKY655398 FUG655398:FUU655398 GEC655398:GEQ655398 GNY655398:GOM655398 GXU655398:GYI655398 HHQ655398:HIE655398 HRM655398:HSA655398 IBI655398:IBW655398 ILE655398:ILS655398 IVA655398:IVO655398 JEW655398:JFK655398 JOS655398:JPG655398 JYO655398:JZC655398 KIK655398:KIY655398 KSG655398:KSU655398 LCC655398:LCQ655398 LLY655398:LMM655398 LVU655398:LWI655398 MFQ655398:MGE655398 MPM655398:MQA655398 MZI655398:MZW655398 NJE655398:NJS655398 NTA655398:NTO655398 OCW655398:ODK655398 OMS655398:ONG655398 OWO655398:OXC655398 PGK655398:PGY655398 PQG655398:PQU655398 QAC655398:QAQ655398 QJY655398:QKM655398 QTU655398:QUI655398 RDQ655398:REE655398 RNM655398:ROA655398 RXI655398:RXW655398 SHE655398:SHS655398 SRA655398:SRO655398 TAW655398:TBK655398 TKS655398:TLG655398 TUO655398:TVC655398 UEK655398:UEY655398 UOG655398:UOU655398 UYC655398:UYQ655398 VHY655398:VIM655398 VRU655398:VSI655398 WBQ655398:WCE655398 WLM655398:WMA655398 WVI655398:WVW655398 A720934:O720934 IW720934:JK720934 SS720934:TG720934 ACO720934:ADC720934 AMK720934:AMY720934 AWG720934:AWU720934 BGC720934:BGQ720934 BPY720934:BQM720934 BZU720934:CAI720934 CJQ720934:CKE720934 CTM720934:CUA720934 DDI720934:DDW720934 DNE720934:DNS720934 DXA720934:DXO720934 EGW720934:EHK720934 EQS720934:ERG720934 FAO720934:FBC720934 FKK720934:FKY720934 FUG720934:FUU720934 GEC720934:GEQ720934 GNY720934:GOM720934 GXU720934:GYI720934 HHQ720934:HIE720934 HRM720934:HSA720934 IBI720934:IBW720934 ILE720934:ILS720934 IVA720934:IVO720934 JEW720934:JFK720934 JOS720934:JPG720934 JYO720934:JZC720934 KIK720934:KIY720934 KSG720934:KSU720934 LCC720934:LCQ720934 LLY720934:LMM720934 LVU720934:LWI720934 MFQ720934:MGE720934 MPM720934:MQA720934 MZI720934:MZW720934 NJE720934:NJS720934 NTA720934:NTO720934 OCW720934:ODK720934 OMS720934:ONG720934 OWO720934:OXC720934 PGK720934:PGY720934 PQG720934:PQU720934 QAC720934:QAQ720934 QJY720934:QKM720934 QTU720934:QUI720934 RDQ720934:REE720934 RNM720934:ROA720934 RXI720934:RXW720934 SHE720934:SHS720934 SRA720934:SRO720934 TAW720934:TBK720934 TKS720934:TLG720934 TUO720934:TVC720934 UEK720934:UEY720934 UOG720934:UOU720934 UYC720934:UYQ720934 VHY720934:VIM720934 VRU720934:VSI720934 WBQ720934:WCE720934 WLM720934:WMA720934 WVI720934:WVW720934 A786470:O786470 IW786470:JK786470 SS786470:TG786470 ACO786470:ADC786470 AMK786470:AMY786470 AWG786470:AWU786470 BGC786470:BGQ786470 BPY786470:BQM786470 BZU786470:CAI786470 CJQ786470:CKE786470 CTM786470:CUA786470 DDI786470:DDW786470 DNE786470:DNS786470 DXA786470:DXO786470 EGW786470:EHK786470 EQS786470:ERG786470 FAO786470:FBC786470 FKK786470:FKY786470 FUG786470:FUU786470 GEC786470:GEQ786470 GNY786470:GOM786470 GXU786470:GYI786470 HHQ786470:HIE786470 HRM786470:HSA786470 IBI786470:IBW786470 ILE786470:ILS786470 IVA786470:IVO786470 JEW786470:JFK786470 JOS786470:JPG786470 JYO786470:JZC786470 KIK786470:KIY786470 KSG786470:KSU786470 LCC786470:LCQ786470 LLY786470:LMM786470 LVU786470:LWI786470 MFQ786470:MGE786470 MPM786470:MQA786470 MZI786470:MZW786470 NJE786470:NJS786470 NTA786470:NTO786470 OCW786470:ODK786470 OMS786470:ONG786470 OWO786470:OXC786470 PGK786470:PGY786470 PQG786470:PQU786470 QAC786470:QAQ786470 QJY786470:QKM786470 QTU786470:QUI786470 RDQ786470:REE786470 RNM786470:ROA786470 RXI786470:RXW786470 SHE786470:SHS786470 SRA786470:SRO786470 TAW786470:TBK786470 TKS786470:TLG786470 TUO786470:TVC786470 UEK786470:UEY786470 UOG786470:UOU786470 UYC786470:UYQ786470 VHY786470:VIM786470 VRU786470:VSI786470 WBQ786470:WCE786470 WLM786470:WMA786470 WVI786470:WVW786470 A852006:O852006 IW852006:JK852006 SS852006:TG852006 ACO852006:ADC852006 AMK852006:AMY852006 AWG852006:AWU852006 BGC852006:BGQ852006 BPY852006:BQM852006 BZU852006:CAI852006 CJQ852006:CKE852006 CTM852006:CUA852006 DDI852006:DDW852006 DNE852006:DNS852006 DXA852006:DXO852006 EGW852006:EHK852006 EQS852006:ERG852006 FAO852006:FBC852006 FKK852006:FKY852006 FUG852006:FUU852006 GEC852006:GEQ852006 GNY852006:GOM852006 GXU852006:GYI852006 HHQ852006:HIE852006 HRM852006:HSA852006 IBI852006:IBW852006 ILE852006:ILS852006 IVA852006:IVO852006 JEW852006:JFK852006 JOS852006:JPG852006 JYO852006:JZC852006 KIK852006:KIY852006 KSG852006:KSU852006 LCC852006:LCQ852006 LLY852006:LMM852006 LVU852006:LWI852006 MFQ852006:MGE852006 MPM852006:MQA852006 MZI852006:MZW852006 NJE852006:NJS852006 NTA852006:NTO852006 OCW852006:ODK852006 OMS852006:ONG852006 OWO852006:OXC852006 PGK852006:PGY852006 PQG852006:PQU852006 QAC852006:QAQ852006 QJY852006:QKM852006 QTU852006:QUI852006 RDQ852006:REE852006 RNM852006:ROA852006 RXI852006:RXW852006 SHE852006:SHS852006 SRA852006:SRO852006 TAW852006:TBK852006 TKS852006:TLG852006 TUO852006:TVC852006 UEK852006:UEY852006 UOG852006:UOU852006 UYC852006:UYQ852006 VHY852006:VIM852006 VRU852006:VSI852006 WBQ852006:WCE852006 WLM852006:WMA852006 WVI852006:WVW852006 A917542:O917542 IW917542:JK917542 SS917542:TG917542 ACO917542:ADC917542 AMK917542:AMY917542 AWG917542:AWU917542 BGC917542:BGQ917542 BPY917542:BQM917542 BZU917542:CAI917542 CJQ917542:CKE917542 CTM917542:CUA917542 DDI917542:DDW917542 DNE917542:DNS917542 DXA917542:DXO917542 EGW917542:EHK917542 EQS917542:ERG917542 FAO917542:FBC917542 FKK917542:FKY917542 FUG917542:FUU917542 GEC917542:GEQ917542 GNY917542:GOM917542 GXU917542:GYI917542 HHQ917542:HIE917542 HRM917542:HSA917542 IBI917542:IBW917542 ILE917542:ILS917542 IVA917542:IVO917542 JEW917542:JFK917542 JOS917542:JPG917542 JYO917542:JZC917542 KIK917542:KIY917542 KSG917542:KSU917542 LCC917542:LCQ917542 LLY917542:LMM917542 LVU917542:LWI917542 MFQ917542:MGE917542 MPM917542:MQA917542 MZI917542:MZW917542 NJE917542:NJS917542 NTA917542:NTO917542 OCW917542:ODK917542 OMS917542:ONG917542 OWO917542:OXC917542 PGK917542:PGY917542 PQG917542:PQU917542 QAC917542:QAQ917542 QJY917542:QKM917542 QTU917542:QUI917542 RDQ917542:REE917542 RNM917542:ROA917542 RXI917542:RXW917542 SHE917542:SHS917542 SRA917542:SRO917542 TAW917542:TBK917542 TKS917542:TLG917542 TUO917542:TVC917542 UEK917542:UEY917542 UOG917542:UOU917542 UYC917542:UYQ917542 VHY917542:VIM917542 VRU917542:VSI917542 WBQ917542:WCE917542 WLM917542:WMA917542 WVI917542:WVW917542 A983078:O983078 IW983078:JK983078 SS983078:TG983078 ACO983078:ADC983078 AMK983078:AMY983078 AWG983078:AWU983078 BGC983078:BGQ983078 BPY983078:BQM983078 BZU983078:CAI983078 CJQ983078:CKE983078 CTM983078:CUA983078 DDI983078:DDW983078 DNE983078:DNS983078 DXA983078:DXO983078 EGW983078:EHK983078 EQS983078:ERG983078 FAO983078:FBC983078 FKK983078:FKY983078 FUG983078:FUU983078 GEC983078:GEQ983078 GNY983078:GOM983078 GXU983078:GYI983078 HHQ983078:HIE983078 HRM983078:HSA983078 IBI983078:IBW983078 ILE983078:ILS983078 IVA983078:IVO983078 JEW983078:JFK983078 JOS983078:JPG983078 JYO983078:JZC983078 KIK983078:KIY983078 KSG983078:KSU983078 LCC983078:LCQ983078 LLY983078:LMM983078 LVU983078:LWI983078 MFQ983078:MGE983078 MPM983078:MQA983078 MZI983078:MZW983078 NJE983078:NJS983078 NTA983078:NTO983078 OCW983078:ODK983078 OMS983078:ONG983078 OWO983078:OXC983078 PGK983078:PGY983078 PQG983078:PQU983078 QAC983078:QAQ983078 QJY983078:QKM983078 QTU983078:QUI983078 RDQ983078:REE983078 RNM983078:ROA983078 RXI983078:RXW983078 SHE983078:SHS983078 SRA983078:SRO983078 TAW983078:TBK983078 TKS983078:TLG983078 TUO983078:TVC983078 UEK983078:UEY983078 UOG983078:UOU983078 UYC983078:UYQ983078 VHY983078:VIM983078 VRU983078:VSI983078 WBQ983078:WCE983078 WLM983078:WMA983078 IW39:JK39 SS39:TG39 ACO39:ADC39 AMK39:AMY39 AWG39:AWU39 BGC39:BGQ39 BPY39:BQM39 BZU39:CAI39 CJQ39:CKE39 CTM39:CUA39 DDI39:DDW39 DNE39:DNS39 DXA39:DXO39 EGW39:EHK39 EQS39:ERG39 FAO39:FBC39 FKK39:FKY39 FUG39:FUU39 GEC39:GEQ39 GNY39:GOM39 GXU39:GYI39 HHQ39:HIE39 HRM39:HSA39 IBI39:IBW39 ILE39:ILS39 IVA39:IVO39 JEW39:JFK39 JOS39:JPG39 JYO39:JZC39 KIK39:KIY39 KSG39:KSU39 LCC39:LCQ39 LLY39:LMM39 LVU39:LWI39 MFQ39:MGE39 MPM39:MQA39 MZI39:MZW39 NJE39:NJS39 NTA39:NTO39 OCW39:ODK39 OMS39:ONG39 OWO39:OXC39 PGK39:PGY39 PQG39:PQU39 QAC39:QAQ39 QJY39:QKM39 QTU39:QUI39 RDQ39:REE39 RNM39:ROA39 RXI39:RXW39 SHE39:SHS39 SRA39:SRO39 TAW39:TBK39 TKS39:TLG39 TUO39:TVC39 UEK39:UEY39 UOG39:UOU39 UYC39:UYQ39 VHY39:VIM39 VRU39:VSI39 WBQ39:WCE39 WLM39:WMA39 WVI39:WVW39 A39" xr:uid="{00000000-0002-0000-0500-00000D000000}"/>
    <dataValidation allowBlank="1" showInputMessage="1" showErrorMessage="1" promptTitle="Capital Social (Ano 1 Histórico)" prompt="Informar o Capital Social. Os valores dos demais períodos serão capturados conforme o que for informado na planilha 6 FC" sqref="B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B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B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B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B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B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B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B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B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B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B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B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B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B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B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WVJ52 WLN52 WBR52 VRV52 VHZ52 UYD52 UOH52 UEL52 TUP52 TKT52 TAX52 SRB52 SHF52 RXJ52 RNN52 RDR52 QTV52 QJZ52 QAD52 PQH52 PGL52 OWP52 OMT52 OCX52 NTB52 NJF52 MZJ52 MPN52 MFR52 LVV52 LLZ52 LCD52 KSH52 KIL52 JYP52 JOT52 JEX52 IVB52 ILF52 IBJ52 HRN52 HHR52 GXV52 GNZ52 GED52 FUH52 FKL52 FAP52 EQT52 EGX52 DXB52 DNF52 DDJ52 CTN52 CJR52 BZV52 BPZ52 BGD52 AWH52 AML52 ACP52 ST52 IX52 B52" xr:uid="{00000000-0002-0000-0500-00000E000000}"/>
    <dataValidation allowBlank="1" showInputMessage="1" showErrorMessage="1" prompt="Em caso de prejuízo, digitar o valor com sinal negativo." sqref="B65588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B131124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B196660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B262196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B327732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B393268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B458804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B524340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B589876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B655412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B720948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B786484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B852020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B917556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B983092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E65588:O65588 JA65588:JK65588 SW65588:TG65588 ACS65588:ADC65588 AMO65588:AMY65588 AWK65588:AWU65588 BGG65588:BGQ65588 BQC65588:BQM65588 BZY65588:CAI65588 CJU65588:CKE65588 CTQ65588:CUA65588 DDM65588:DDW65588 DNI65588:DNS65588 DXE65588:DXO65588 EHA65588:EHK65588 EQW65588:ERG65588 FAS65588:FBC65588 FKO65588:FKY65588 FUK65588:FUU65588 GEG65588:GEQ65588 GOC65588:GOM65588 GXY65588:GYI65588 HHU65588:HIE65588 HRQ65588:HSA65588 IBM65588:IBW65588 ILI65588:ILS65588 IVE65588:IVO65588 JFA65588:JFK65588 JOW65588:JPG65588 JYS65588:JZC65588 KIO65588:KIY65588 KSK65588:KSU65588 LCG65588:LCQ65588 LMC65588:LMM65588 LVY65588:LWI65588 MFU65588:MGE65588 MPQ65588:MQA65588 MZM65588:MZW65588 NJI65588:NJS65588 NTE65588:NTO65588 ODA65588:ODK65588 OMW65588:ONG65588 OWS65588:OXC65588 PGO65588:PGY65588 PQK65588:PQU65588 QAG65588:QAQ65588 QKC65588:QKM65588 QTY65588:QUI65588 RDU65588:REE65588 RNQ65588:ROA65588 RXM65588:RXW65588 SHI65588:SHS65588 SRE65588:SRO65588 TBA65588:TBK65588 TKW65588:TLG65588 TUS65588:TVC65588 UEO65588:UEY65588 UOK65588:UOU65588 UYG65588:UYQ65588 VIC65588:VIM65588 VRY65588:VSI65588 WBU65588:WCE65588 WLQ65588:WMA65588 WVM65588:WVW65588 E131124:O131124 JA131124:JK131124 SW131124:TG131124 ACS131124:ADC131124 AMO131124:AMY131124 AWK131124:AWU131124 BGG131124:BGQ131124 BQC131124:BQM131124 BZY131124:CAI131124 CJU131124:CKE131124 CTQ131124:CUA131124 DDM131124:DDW131124 DNI131124:DNS131124 DXE131124:DXO131124 EHA131124:EHK131124 EQW131124:ERG131124 FAS131124:FBC131124 FKO131124:FKY131124 FUK131124:FUU131124 GEG131124:GEQ131124 GOC131124:GOM131124 GXY131124:GYI131124 HHU131124:HIE131124 HRQ131124:HSA131124 IBM131124:IBW131124 ILI131124:ILS131124 IVE131124:IVO131124 JFA131124:JFK131124 JOW131124:JPG131124 JYS131124:JZC131124 KIO131124:KIY131124 KSK131124:KSU131124 LCG131124:LCQ131124 LMC131124:LMM131124 LVY131124:LWI131124 MFU131124:MGE131124 MPQ131124:MQA131124 MZM131124:MZW131124 NJI131124:NJS131124 NTE131124:NTO131124 ODA131124:ODK131124 OMW131124:ONG131124 OWS131124:OXC131124 PGO131124:PGY131124 PQK131124:PQU131124 QAG131124:QAQ131124 QKC131124:QKM131124 QTY131124:QUI131124 RDU131124:REE131124 RNQ131124:ROA131124 RXM131124:RXW131124 SHI131124:SHS131124 SRE131124:SRO131124 TBA131124:TBK131124 TKW131124:TLG131124 TUS131124:TVC131124 UEO131124:UEY131124 UOK131124:UOU131124 UYG131124:UYQ131124 VIC131124:VIM131124 VRY131124:VSI131124 WBU131124:WCE131124 WLQ131124:WMA131124 WVM131124:WVW131124 E196660:O196660 JA196660:JK196660 SW196660:TG196660 ACS196660:ADC196660 AMO196660:AMY196660 AWK196660:AWU196660 BGG196660:BGQ196660 BQC196660:BQM196660 BZY196660:CAI196660 CJU196660:CKE196660 CTQ196660:CUA196660 DDM196660:DDW196660 DNI196660:DNS196660 DXE196660:DXO196660 EHA196660:EHK196660 EQW196660:ERG196660 FAS196660:FBC196660 FKO196660:FKY196660 FUK196660:FUU196660 GEG196660:GEQ196660 GOC196660:GOM196660 GXY196660:GYI196660 HHU196660:HIE196660 HRQ196660:HSA196660 IBM196660:IBW196660 ILI196660:ILS196660 IVE196660:IVO196660 JFA196660:JFK196660 JOW196660:JPG196660 JYS196660:JZC196660 KIO196660:KIY196660 KSK196660:KSU196660 LCG196660:LCQ196660 LMC196660:LMM196660 LVY196660:LWI196660 MFU196660:MGE196660 MPQ196660:MQA196660 MZM196660:MZW196660 NJI196660:NJS196660 NTE196660:NTO196660 ODA196660:ODK196660 OMW196660:ONG196660 OWS196660:OXC196660 PGO196660:PGY196660 PQK196660:PQU196660 QAG196660:QAQ196660 QKC196660:QKM196660 QTY196660:QUI196660 RDU196660:REE196660 RNQ196660:ROA196660 RXM196660:RXW196660 SHI196660:SHS196660 SRE196660:SRO196660 TBA196660:TBK196660 TKW196660:TLG196660 TUS196660:TVC196660 UEO196660:UEY196660 UOK196660:UOU196660 UYG196660:UYQ196660 VIC196660:VIM196660 VRY196660:VSI196660 WBU196660:WCE196660 WLQ196660:WMA196660 WVM196660:WVW196660 E262196:O262196 JA262196:JK262196 SW262196:TG262196 ACS262196:ADC262196 AMO262196:AMY262196 AWK262196:AWU262196 BGG262196:BGQ262196 BQC262196:BQM262196 BZY262196:CAI262196 CJU262196:CKE262196 CTQ262196:CUA262196 DDM262196:DDW262196 DNI262196:DNS262196 DXE262196:DXO262196 EHA262196:EHK262196 EQW262196:ERG262196 FAS262196:FBC262196 FKO262196:FKY262196 FUK262196:FUU262196 GEG262196:GEQ262196 GOC262196:GOM262196 GXY262196:GYI262196 HHU262196:HIE262196 HRQ262196:HSA262196 IBM262196:IBW262196 ILI262196:ILS262196 IVE262196:IVO262196 JFA262196:JFK262196 JOW262196:JPG262196 JYS262196:JZC262196 KIO262196:KIY262196 KSK262196:KSU262196 LCG262196:LCQ262196 LMC262196:LMM262196 LVY262196:LWI262196 MFU262196:MGE262196 MPQ262196:MQA262196 MZM262196:MZW262196 NJI262196:NJS262196 NTE262196:NTO262196 ODA262196:ODK262196 OMW262196:ONG262196 OWS262196:OXC262196 PGO262196:PGY262196 PQK262196:PQU262196 QAG262196:QAQ262196 QKC262196:QKM262196 QTY262196:QUI262196 RDU262196:REE262196 RNQ262196:ROA262196 RXM262196:RXW262196 SHI262196:SHS262196 SRE262196:SRO262196 TBA262196:TBK262196 TKW262196:TLG262196 TUS262196:TVC262196 UEO262196:UEY262196 UOK262196:UOU262196 UYG262196:UYQ262196 VIC262196:VIM262196 VRY262196:VSI262196 WBU262196:WCE262196 WLQ262196:WMA262196 WVM262196:WVW262196 E327732:O327732 JA327732:JK327732 SW327732:TG327732 ACS327732:ADC327732 AMO327732:AMY327732 AWK327732:AWU327732 BGG327732:BGQ327732 BQC327732:BQM327732 BZY327732:CAI327732 CJU327732:CKE327732 CTQ327732:CUA327732 DDM327732:DDW327732 DNI327732:DNS327732 DXE327732:DXO327732 EHA327732:EHK327732 EQW327732:ERG327732 FAS327732:FBC327732 FKO327732:FKY327732 FUK327732:FUU327732 GEG327732:GEQ327732 GOC327732:GOM327732 GXY327732:GYI327732 HHU327732:HIE327732 HRQ327732:HSA327732 IBM327732:IBW327732 ILI327732:ILS327732 IVE327732:IVO327732 JFA327732:JFK327732 JOW327732:JPG327732 JYS327732:JZC327732 KIO327732:KIY327732 KSK327732:KSU327732 LCG327732:LCQ327732 LMC327732:LMM327732 LVY327732:LWI327732 MFU327732:MGE327732 MPQ327732:MQA327732 MZM327732:MZW327732 NJI327732:NJS327732 NTE327732:NTO327732 ODA327732:ODK327732 OMW327732:ONG327732 OWS327732:OXC327732 PGO327732:PGY327732 PQK327732:PQU327732 QAG327732:QAQ327732 QKC327732:QKM327732 QTY327732:QUI327732 RDU327732:REE327732 RNQ327732:ROA327732 RXM327732:RXW327732 SHI327732:SHS327732 SRE327732:SRO327732 TBA327732:TBK327732 TKW327732:TLG327732 TUS327732:TVC327732 UEO327732:UEY327732 UOK327732:UOU327732 UYG327732:UYQ327732 VIC327732:VIM327732 VRY327732:VSI327732 WBU327732:WCE327732 WLQ327732:WMA327732 WVM327732:WVW327732 E393268:O393268 JA393268:JK393268 SW393268:TG393268 ACS393268:ADC393268 AMO393268:AMY393268 AWK393268:AWU393268 BGG393268:BGQ393268 BQC393268:BQM393268 BZY393268:CAI393268 CJU393268:CKE393268 CTQ393268:CUA393268 DDM393268:DDW393268 DNI393268:DNS393268 DXE393268:DXO393268 EHA393268:EHK393268 EQW393268:ERG393268 FAS393268:FBC393268 FKO393268:FKY393268 FUK393268:FUU393268 GEG393268:GEQ393268 GOC393268:GOM393268 GXY393268:GYI393268 HHU393268:HIE393268 HRQ393268:HSA393268 IBM393268:IBW393268 ILI393268:ILS393268 IVE393268:IVO393268 JFA393268:JFK393268 JOW393268:JPG393268 JYS393268:JZC393268 KIO393268:KIY393268 KSK393268:KSU393268 LCG393268:LCQ393268 LMC393268:LMM393268 LVY393268:LWI393268 MFU393268:MGE393268 MPQ393268:MQA393268 MZM393268:MZW393268 NJI393268:NJS393268 NTE393268:NTO393268 ODA393268:ODK393268 OMW393268:ONG393268 OWS393268:OXC393268 PGO393268:PGY393268 PQK393268:PQU393268 QAG393268:QAQ393268 QKC393268:QKM393268 QTY393268:QUI393268 RDU393268:REE393268 RNQ393268:ROA393268 RXM393268:RXW393268 SHI393268:SHS393268 SRE393268:SRO393268 TBA393268:TBK393268 TKW393268:TLG393268 TUS393268:TVC393268 UEO393268:UEY393268 UOK393268:UOU393268 UYG393268:UYQ393268 VIC393268:VIM393268 VRY393268:VSI393268 WBU393268:WCE393268 WLQ393268:WMA393268 WVM393268:WVW393268 E458804:O458804 JA458804:JK458804 SW458804:TG458804 ACS458804:ADC458804 AMO458804:AMY458804 AWK458804:AWU458804 BGG458804:BGQ458804 BQC458804:BQM458804 BZY458804:CAI458804 CJU458804:CKE458804 CTQ458804:CUA458804 DDM458804:DDW458804 DNI458804:DNS458804 DXE458804:DXO458804 EHA458804:EHK458804 EQW458804:ERG458804 FAS458804:FBC458804 FKO458804:FKY458804 FUK458804:FUU458804 GEG458804:GEQ458804 GOC458804:GOM458804 GXY458804:GYI458804 HHU458804:HIE458804 HRQ458804:HSA458804 IBM458804:IBW458804 ILI458804:ILS458804 IVE458804:IVO458804 JFA458804:JFK458804 JOW458804:JPG458804 JYS458804:JZC458804 KIO458804:KIY458804 KSK458804:KSU458804 LCG458804:LCQ458804 LMC458804:LMM458804 LVY458804:LWI458804 MFU458804:MGE458804 MPQ458804:MQA458804 MZM458804:MZW458804 NJI458804:NJS458804 NTE458804:NTO458804 ODA458804:ODK458804 OMW458804:ONG458804 OWS458804:OXC458804 PGO458804:PGY458804 PQK458804:PQU458804 QAG458804:QAQ458804 QKC458804:QKM458804 QTY458804:QUI458804 RDU458804:REE458804 RNQ458804:ROA458804 RXM458804:RXW458804 SHI458804:SHS458804 SRE458804:SRO458804 TBA458804:TBK458804 TKW458804:TLG458804 TUS458804:TVC458804 UEO458804:UEY458804 UOK458804:UOU458804 UYG458804:UYQ458804 VIC458804:VIM458804 VRY458804:VSI458804 WBU458804:WCE458804 WLQ458804:WMA458804 WVM458804:WVW458804 E524340:O524340 JA524340:JK524340 SW524340:TG524340 ACS524340:ADC524340 AMO524340:AMY524340 AWK524340:AWU524340 BGG524340:BGQ524340 BQC524340:BQM524340 BZY524340:CAI524340 CJU524340:CKE524340 CTQ524340:CUA524340 DDM524340:DDW524340 DNI524340:DNS524340 DXE524340:DXO524340 EHA524340:EHK524340 EQW524340:ERG524340 FAS524340:FBC524340 FKO524340:FKY524340 FUK524340:FUU524340 GEG524340:GEQ524340 GOC524340:GOM524340 GXY524340:GYI524340 HHU524340:HIE524340 HRQ524340:HSA524340 IBM524340:IBW524340 ILI524340:ILS524340 IVE524340:IVO524340 JFA524340:JFK524340 JOW524340:JPG524340 JYS524340:JZC524340 KIO524340:KIY524340 KSK524340:KSU524340 LCG524340:LCQ524340 LMC524340:LMM524340 LVY524340:LWI524340 MFU524340:MGE524340 MPQ524340:MQA524340 MZM524340:MZW524340 NJI524340:NJS524340 NTE524340:NTO524340 ODA524340:ODK524340 OMW524340:ONG524340 OWS524340:OXC524340 PGO524340:PGY524340 PQK524340:PQU524340 QAG524340:QAQ524340 QKC524340:QKM524340 QTY524340:QUI524340 RDU524340:REE524340 RNQ524340:ROA524340 RXM524340:RXW524340 SHI524340:SHS524340 SRE524340:SRO524340 TBA524340:TBK524340 TKW524340:TLG524340 TUS524340:TVC524340 UEO524340:UEY524340 UOK524340:UOU524340 UYG524340:UYQ524340 VIC524340:VIM524340 VRY524340:VSI524340 WBU524340:WCE524340 WLQ524340:WMA524340 WVM524340:WVW524340 E589876:O589876 JA589876:JK589876 SW589876:TG589876 ACS589876:ADC589876 AMO589876:AMY589876 AWK589876:AWU589876 BGG589876:BGQ589876 BQC589876:BQM589876 BZY589876:CAI589876 CJU589876:CKE589876 CTQ589876:CUA589876 DDM589876:DDW589876 DNI589876:DNS589876 DXE589876:DXO589876 EHA589876:EHK589876 EQW589876:ERG589876 FAS589876:FBC589876 FKO589876:FKY589876 FUK589876:FUU589876 GEG589876:GEQ589876 GOC589876:GOM589876 GXY589876:GYI589876 HHU589876:HIE589876 HRQ589876:HSA589876 IBM589876:IBW589876 ILI589876:ILS589876 IVE589876:IVO589876 JFA589876:JFK589876 JOW589876:JPG589876 JYS589876:JZC589876 KIO589876:KIY589876 KSK589876:KSU589876 LCG589876:LCQ589876 LMC589876:LMM589876 LVY589876:LWI589876 MFU589876:MGE589876 MPQ589876:MQA589876 MZM589876:MZW589876 NJI589876:NJS589876 NTE589876:NTO589876 ODA589876:ODK589876 OMW589876:ONG589876 OWS589876:OXC589876 PGO589876:PGY589876 PQK589876:PQU589876 QAG589876:QAQ589876 QKC589876:QKM589876 QTY589876:QUI589876 RDU589876:REE589876 RNQ589876:ROA589876 RXM589876:RXW589876 SHI589876:SHS589876 SRE589876:SRO589876 TBA589876:TBK589876 TKW589876:TLG589876 TUS589876:TVC589876 UEO589876:UEY589876 UOK589876:UOU589876 UYG589876:UYQ589876 VIC589876:VIM589876 VRY589876:VSI589876 WBU589876:WCE589876 WLQ589876:WMA589876 WVM589876:WVW589876 E655412:O655412 JA655412:JK655412 SW655412:TG655412 ACS655412:ADC655412 AMO655412:AMY655412 AWK655412:AWU655412 BGG655412:BGQ655412 BQC655412:BQM655412 BZY655412:CAI655412 CJU655412:CKE655412 CTQ655412:CUA655412 DDM655412:DDW655412 DNI655412:DNS655412 DXE655412:DXO655412 EHA655412:EHK655412 EQW655412:ERG655412 FAS655412:FBC655412 FKO655412:FKY655412 FUK655412:FUU655412 GEG655412:GEQ655412 GOC655412:GOM655412 GXY655412:GYI655412 HHU655412:HIE655412 HRQ655412:HSA655412 IBM655412:IBW655412 ILI655412:ILS655412 IVE655412:IVO655412 JFA655412:JFK655412 JOW655412:JPG655412 JYS655412:JZC655412 KIO655412:KIY655412 KSK655412:KSU655412 LCG655412:LCQ655412 LMC655412:LMM655412 LVY655412:LWI655412 MFU655412:MGE655412 MPQ655412:MQA655412 MZM655412:MZW655412 NJI655412:NJS655412 NTE655412:NTO655412 ODA655412:ODK655412 OMW655412:ONG655412 OWS655412:OXC655412 PGO655412:PGY655412 PQK655412:PQU655412 QAG655412:QAQ655412 QKC655412:QKM655412 QTY655412:QUI655412 RDU655412:REE655412 RNQ655412:ROA655412 RXM655412:RXW655412 SHI655412:SHS655412 SRE655412:SRO655412 TBA655412:TBK655412 TKW655412:TLG655412 TUS655412:TVC655412 UEO655412:UEY655412 UOK655412:UOU655412 UYG655412:UYQ655412 VIC655412:VIM655412 VRY655412:VSI655412 WBU655412:WCE655412 WLQ655412:WMA655412 WVM655412:WVW655412 E720948:O720948 JA720948:JK720948 SW720948:TG720948 ACS720948:ADC720948 AMO720948:AMY720948 AWK720948:AWU720948 BGG720948:BGQ720948 BQC720948:BQM720948 BZY720948:CAI720948 CJU720948:CKE720948 CTQ720948:CUA720948 DDM720948:DDW720948 DNI720948:DNS720948 DXE720948:DXO720948 EHA720948:EHK720948 EQW720948:ERG720948 FAS720948:FBC720948 FKO720948:FKY720948 FUK720948:FUU720948 GEG720948:GEQ720948 GOC720948:GOM720948 GXY720948:GYI720948 HHU720948:HIE720948 HRQ720948:HSA720948 IBM720948:IBW720948 ILI720948:ILS720948 IVE720948:IVO720948 JFA720948:JFK720948 JOW720948:JPG720948 JYS720948:JZC720948 KIO720948:KIY720948 KSK720948:KSU720948 LCG720948:LCQ720948 LMC720948:LMM720948 LVY720948:LWI720948 MFU720948:MGE720948 MPQ720948:MQA720948 MZM720948:MZW720948 NJI720948:NJS720948 NTE720948:NTO720948 ODA720948:ODK720948 OMW720948:ONG720948 OWS720948:OXC720948 PGO720948:PGY720948 PQK720948:PQU720948 QAG720948:QAQ720948 QKC720948:QKM720948 QTY720948:QUI720948 RDU720948:REE720948 RNQ720948:ROA720948 RXM720948:RXW720948 SHI720948:SHS720948 SRE720948:SRO720948 TBA720948:TBK720948 TKW720948:TLG720948 TUS720948:TVC720948 UEO720948:UEY720948 UOK720948:UOU720948 UYG720948:UYQ720948 VIC720948:VIM720948 VRY720948:VSI720948 WBU720948:WCE720948 WLQ720948:WMA720948 WVM720948:WVW720948 E786484:O786484 JA786484:JK786484 SW786484:TG786484 ACS786484:ADC786484 AMO786484:AMY786484 AWK786484:AWU786484 BGG786484:BGQ786484 BQC786484:BQM786484 BZY786484:CAI786484 CJU786484:CKE786484 CTQ786484:CUA786484 DDM786484:DDW786484 DNI786484:DNS786484 DXE786484:DXO786484 EHA786484:EHK786484 EQW786484:ERG786484 FAS786484:FBC786484 FKO786484:FKY786484 FUK786484:FUU786484 GEG786484:GEQ786484 GOC786484:GOM786484 GXY786484:GYI786484 HHU786484:HIE786484 HRQ786484:HSA786484 IBM786484:IBW786484 ILI786484:ILS786484 IVE786484:IVO786484 JFA786484:JFK786484 JOW786484:JPG786484 JYS786484:JZC786484 KIO786484:KIY786484 KSK786484:KSU786484 LCG786484:LCQ786484 LMC786484:LMM786484 LVY786484:LWI786484 MFU786484:MGE786484 MPQ786484:MQA786484 MZM786484:MZW786484 NJI786484:NJS786484 NTE786484:NTO786484 ODA786484:ODK786484 OMW786484:ONG786484 OWS786484:OXC786484 PGO786484:PGY786484 PQK786484:PQU786484 QAG786484:QAQ786484 QKC786484:QKM786484 QTY786484:QUI786484 RDU786484:REE786484 RNQ786484:ROA786484 RXM786484:RXW786484 SHI786484:SHS786484 SRE786484:SRO786484 TBA786484:TBK786484 TKW786484:TLG786484 TUS786484:TVC786484 UEO786484:UEY786484 UOK786484:UOU786484 UYG786484:UYQ786484 VIC786484:VIM786484 VRY786484:VSI786484 WBU786484:WCE786484 WLQ786484:WMA786484 WVM786484:WVW786484 E852020:O852020 JA852020:JK852020 SW852020:TG852020 ACS852020:ADC852020 AMO852020:AMY852020 AWK852020:AWU852020 BGG852020:BGQ852020 BQC852020:BQM852020 BZY852020:CAI852020 CJU852020:CKE852020 CTQ852020:CUA852020 DDM852020:DDW852020 DNI852020:DNS852020 DXE852020:DXO852020 EHA852020:EHK852020 EQW852020:ERG852020 FAS852020:FBC852020 FKO852020:FKY852020 FUK852020:FUU852020 GEG852020:GEQ852020 GOC852020:GOM852020 GXY852020:GYI852020 HHU852020:HIE852020 HRQ852020:HSA852020 IBM852020:IBW852020 ILI852020:ILS852020 IVE852020:IVO852020 JFA852020:JFK852020 JOW852020:JPG852020 JYS852020:JZC852020 KIO852020:KIY852020 KSK852020:KSU852020 LCG852020:LCQ852020 LMC852020:LMM852020 LVY852020:LWI852020 MFU852020:MGE852020 MPQ852020:MQA852020 MZM852020:MZW852020 NJI852020:NJS852020 NTE852020:NTO852020 ODA852020:ODK852020 OMW852020:ONG852020 OWS852020:OXC852020 PGO852020:PGY852020 PQK852020:PQU852020 QAG852020:QAQ852020 QKC852020:QKM852020 QTY852020:QUI852020 RDU852020:REE852020 RNQ852020:ROA852020 RXM852020:RXW852020 SHI852020:SHS852020 SRE852020:SRO852020 TBA852020:TBK852020 TKW852020:TLG852020 TUS852020:TVC852020 UEO852020:UEY852020 UOK852020:UOU852020 UYG852020:UYQ852020 VIC852020:VIM852020 VRY852020:VSI852020 WBU852020:WCE852020 WLQ852020:WMA852020 WVM852020:WVW852020 E917556:O917556 JA917556:JK917556 SW917556:TG917556 ACS917556:ADC917556 AMO917556:AMY917556 AWK917556:AWU917556 BGG917556:BGQ917556 BQC917556:BQM917556 BZY917556:CAI917556 CJU917556:CKE917556 CTQ917556:CUA917556 DDM917556:DDW917556 DNI917556:DNS917556 DXE917556:DXO917556 EHA917556:EHK917556 EQW917556:ERG917556 FAS917556:FBC917556 FKO917556:FKY917556 FUK917556:FUU917556 GEG917556:GEQ917556 GOC917556:GOM917556 GXY917556:GYI917556 HHU917556:HIE917556 HRQ917556:HSA917556 IBM917556:IBW917556 ILI917556:ILS917556 IVE917556:IVO917556 JFA917556:JFK917556 JOW917556:JPG917556 JYS917556:JZC917556 KIO917556:KIY917556 KSK917556:KSU917556 LCG917556:LCQ917556 LMC917556:LMM917556 LVY917556:LWI917556 MFU917556:MGE917556 MPQ917556:MQA917556 MZM917556:MZW917556 NJI917556:NJS917556 NTE917556:NTO917556 ODA917556:ODK917556 OMW917556:ONG917556 OWS917556:OXC917556 PGO917556:PGY917556 PQK917556:PQU917556 QAG917556:QAQ917556 QKC917556:QKM917556 QTY917556:QUI917556 RDU917556:REE917556 RNQ917556:ROA917556 RXM917556:RXW917556 SHI917556:SHS917556 SRE917556:SRO917556 TBA917556:TBK917556 TKW917556:TLG917556 TUS917556:TVC917556 UEO917556:UEY917556 UOK917556:UOU917556 UYG917556:UYQ917556 VIC917556:VIM917556 VRY917556:VSI917556 WBU917556:WCE917556 WLQ917556:WMA917556 WVM917556:WVW917556 E983092:O983092 JA983092:JK983092 SW983092:TG983092 ACS983092:ADC983092 AMO983092:AMY983092 AWK983092:AWU983092 BGG983092:BGQ983092 BQC983092:BQM983092 BZY983092:CAI983092 CJU983092:CKE983092 CTQ983092:CUA983092 DDM983092:DDW983092 DNI983092:DNS983092 DXE983092:DXO983092 EHA983092:EHK983092 EQW983092:ERG983092 FAS983092:FBC983092 FKO983092:FKY983092 FUK983092:FUU983092 GEG983092:GEQ983092 GOC983092:GOM983092 GXY983092:GYI983092 HHU983092:HIE983092 HRQ983092:HSA983092 IBM983092:IBW983092 ILI983092:ILS983092 IVE983092:IVO983092 JFA983092:JFK983092 JOW983092:JPG983092 JYS983092:JZC983092 KIO983092:KIY983092 KSK983092:KSU983092 LCG983092:LCQ983092 LMC983092:LMM983092 LVY983092:LWI983092 MFU983092:MGE983092 MPQ983092:MQA983092 MZM983092:MZW983092 NJI983092:NJS983092 NTE983092:NTO983092 ODA983092:ODK983092 OMW983092:ONG983092 OWS983092:OXC983092 PGO983092:PGY983092 PQK983092:PQU983092 QAG983092:QAQ983092 QKC983092:QKM983092 QTY983092:QUI983092 RDU983092:REE983092 RNQ983092:ROA983092 RXM983092:RXW983092 SHI983092:SHS983092 SRE983092:SRO983092 TBA983092:TBK983092 TKW983092:TLG983092 TUS983092:TVC983092 UEO983092:UEY983092 UOK983092:UOU983092 UYG983092:UYQ983092 VIC983092:VIM983092 VRY983092:VSI983092 WBU983092:WCE983092 WLQ983092:WMA983092 WVM983092:WVW983092 WVM53:WVW53 WLQ53:WMA53 WBU53:WCE53 VRY53:VSI53 VIC53:VIM53 UYG53:UYQ53 UOK53:UOU53 UEO53:UEY53 TUS53:TVC53 TKW53:TLG53 TBA53:TBK53 SRE53:SRO53 SHI53:SHS53 RXM53:RXW53 RNQ53:ROA53 RDU53:REE53 QTY53:QUI53 QKC53:QKM53 QAG53:QAQ53 PQK53:PQU53 PGO53:PGY53 OWS53:OXC53 OMW53:ONG53 ODA53:ODK53 NTE53:NTO53 NJI53:NJS53 MZM53:MZW53 MPQ53:MQA53 MFU53:MGE53 LVY53:LWI53 LMC53:LMM53 LCG53:LCQ53 KSK53:KSU53 KIO53:KIY53 JYS53:JZC53 JOW53:JPG53 JFA53:JFK53 IVE53:IVO53 ILI53:ILS53 IBM53:IBW53 HRQ53:HSA53 HHU53:HIE53 GXY53:GYI53 GOC53:GOM53 GEG53:GEQ53 FUK53:FUU53 FKO53:FKY53 FAS53:FBC53 EQW53:ERG53 EHA53:EHK53 DXE53:DXO53 DNI53:DNS53 DDM53:DDW53 CTQ53:CUA53 CJU53:CKE53 BZY53:CAI53 BQC53:BQM53 BGG53:BGQ53 AWK53:AWU53 AMO53:AMY53 ACS53:ADC53 SW53:TG53 JA53:JK53 E53:O53 WVJ53 WLN53 WBR53 VRV53 VHZ53 UYD53 UOH53 UEL53 TUP53 TKT53 TAX53 SRB53 SHF53 RXJ53 RNN53 RDR53 QTV53 QJZ53 QAD53 PQH53 PGL53 OWP53 OMT53 OCX53 NTB53 NJF53 MZJ53 MPN53 MFR53 LVV53 LLZ53 LCD53 KSH53 KIL53 JYP53 JOT53 JEX53 IVB53 ILF53 IBJ53 HRN53 HHR53 GXV53 GNZ53 GED53 FUH53 FKL53 FAP53 EQT53 EGX53 DXB53 DNF53 DDJ53 CTN53 CJR53 BZV53 BPZ53 BGD53 AWH53 AML53 ACP53 ST53 IX53 B53" xr:uid="{00000000-0002-0000-0500-00000F000000}"/>
    <dataValidation allowBlank="1" showInputMessage="1" showErrorMessage="1" prompt="Informar no Roteiro do Projeto, na parte das premissas, qual é a origem e a composição dos valores eventualmente lançados nesta rubrica  ou nas demais linhas que forem acrescentadas (seja no Circulante ou no Não Circulante)" sqref="B40:O43 B48" xr:uid="{00000000-0002-0000-0500-000010000000}"/>
    <dataValidation allowBlank="1" showInputMessage="1" showErrorMessage="1" prompt="Informar no Roteiro do Projeto, na parte das premissas, qual é a origem e a composição dos valores eventualmente lançados nas rubricas de Outros Créditos do Ativo Circulante." sqref="B12:O15" xr:uid="{00000000-0002-0000-0500-000011000000}"/>
  </dataValidations>
  <printOptions horizontalCentered="1" verticalCentered="1"/>
  <pageMargins left="0.51181102362204722" right="0.51181102362204722" top="0.78740157480314965" bottom="0.78740157480314965" header="0.31496062992125984" footer="0.31496062992125984"/>
  <pageSetup paperSize="9" scale="51" orientation="landscape" r:id="rId1"/>
  <headerFooter>
    <oddFooter>&amp;A</oddFooter>
  </headerFooter>
  <ignoredErrors>
    <ignoredError sqref="C99:C100 D99:E9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A38"/>
  <sheetViews>
    <sheetView zoomScale="90" zoomScaleNormal="90" workbookViewId="0">
      <selection activeCell="G10" sqref="G10"/>
    </sheetView>
  </sheetViews>
  <sheetFormatPr defaultColWidth="10.140625" defaultRowHeight="14.25" x14ac:dyDescent="0.2"/>
  <cols>
    <col min="1" max="1" width="54.5703125" style="419" customWidth="1"/>
    <col min="2" max="5" width="10.140625" style="419" hidden="1" customWidth="1"/>
    <col min="6" max="17" width="12.7109375" style="419" customWidth="1"/>
    <col min="18" max="18" width="12.85546875" style="419" customWidth="1"/>
    <col min="19" max="27" width="9.140625" style="419" customWidth="1"/>
    <col min="28" max="28" width="1.7109375" style="419" hidden="1" customWidth="1"/>
    <col min="29" max="29" width="33.7109375" style="419" hidden="1" customWidth="1"/>
    <col min="30" max="30" width="21.85546875" style="419" hidden="1" customWidth="1"/>
    <col min="31" max="31" width="15.7109375" style="419" hidden="1" customWidth="1"/>
    <col min="32" max="32" width="3.140625" style="419" hidden="1" customWidth="1"/>
    <col min="33" max="43" width="12.7109375" style="419" hidden="1" customWidth="1"/>
    <col min="44" max="44" width="9.140625" style="419" hidden="1" customWidth="1"/>
    <col min="45" max="249" width="9.140625" style="419" customWidth="1"/>
    <col min="250" max="250" width="3.7109375" style="419" customWidth="1"/>
    <col min="251" max="251" width="50" style="419" customWidth="1"/>
    <col min="252" max="254" width="10.140625" style="419" customWidth="1"/>
    <col min="255" max="256" width="10.140625" style="419"/>
    <col min="257" max="257" width="54.5703125" style="419" customWidth="1"/>
    <col min="258" max="261" width="0" style="419" hidden="1" customWidth="1"/>
    <col min="262" max="273" width="12.7109375" style="419" customWidth="1"/>
    <col min="274" max="274" width="12.85546875" style="419" customWidth="1"/>
    <col min="275" max="283" width="9.140625" style="419" customWidth="1"/>
    <col min="284" max="300" width="0" style="419" hidden="1" customWidth="1"/>
    <col min="301" max="505" width="9.140625" style="419" customWidth="1"/>
    <col min="506" max="506" width="3.7109375" style="419" customWidth="1"/>
    <col min="507" max="507" width="50" style="419" customWidth="1"/>
    <col min="508" max="510" width="10.140625" style="419" customWidth="1"/>
    <col min="511" max="512" width="10.140625" style="419"/>
    <col min="513" max="513" width="54.5703125" style="419" customWidth="1"/>
    <col min="514" max="517" width="0" style="419" hidden="1" customWidth="1"/>
    <col min="518" max="529" width="12.7109375" style="419" customWidth="1"/>
    <col min="530" max="530" width="12.85546875" style="419" customWidth="1"/>
    <col min="531" max="539" width="9.140625" style="419" customWidth="1"/>
    <col min="540" max="556" width="0" style="419" hidden="1" customWidth="1"/>
    <col min="557" max="761" width="9.140625" style="419" customWidth="1"/>
    <col min="762" max="762" width="3.7109375" style="419" customWidth="1"/>
    <col min="763" max="763" width="50" style="419" customWidth="1"/>
    <col min="764" max="766" width="10.140625" style="419" customWidth="1"/>
    <col min="767" max="768" width="10.140625" style="419"/>
    <col min="769" max="769" width="54.5703125" style="419" customWidth="1"/>
    <col min="770" max="773" width="0" style="419" hidden="1" customWidth="1"/>
    <col min="774" max="785" width="12.7109375" style="419" customWidth="1"/>
    <col min="786" max="786" width="12.85546875" style="419" customWidth="1"/>
    <col min="787" max="795" width="9.140625" style="419" customWidth="1"/>
    <col min="796" max="812" width="0" style="419" hidden="1" customWidth="1"/>
    <col min="813" max="1017" width="9.140625" style="419" customWidth="1"/>
    <col min="1018" max="1018" width="3.7109375" style="419" customWidth="1"/>
    <col min="1019" max="1019" width="50" style="419" customWidth="1"/>
    <col min="1020" max="1022" width="10.140625" style="419" customWidth="1"/>
    <col min="1023" max="1024" width="10.140625" style="419"/>
    <col min="1025" max="1025" width="54.5703125" style="419" customWidth="1"/>
    <col min="1026" max="1029" width="0" style="419" hidden="1" customWidth="1"/>
    <col min="1030" max="1041" width="12.7109375" style="419" customWidth="1"/>
    <col min="1042" max="1042" width="12.85546875" style="419" customWidth="1"/>
    <col min="1043" max="1051" width="9.140625" style="419" customWidth="1"/>
    <col min="1052" max="1068" width="0" style="419" hidden="1" customWidth="1"/>
    <col min="1069" max="1273" width="9.140625" style="419" customWidth="1"/>
    <col min="1274" max="1274" width="3.7109375" style="419" customWidth="1"/>
    <col min="1275" max="1275" width="50" style="419" customWidth="1"/>
    <col min="1276" max="1278" width="10.140625" style="419" customWidth="1"/>
    <col min="1279" max="1280" width="10.140625" style="419"/>
    <col min="1281" max="1281" width="54.5703125" style="419" customWidth="1"/>
    <col min="1282" max="1285" width="0" style="419" hidden="1" customWidth="1"/>
    <col min="1286" max="1297" width="12.7109375" style="419" customWidth="1"/>
    <col min="1298" max="1298" width="12.85546875" style="419" customWidth="1"/>
    <col min="1299" max="1307" width="9.140625" style="419" customWidth="1"/>
    <col min="1308" max="1324" width="0" style="419" hidden="1" customWidth="1"/>
    <col min="1325" max="1529" width="9.140625" style="419" customWidth="1"/>
    <col min="1530" max="1530" width="3.7109375" style="419" customWidth="1"/>
    <col min="1531" max="1531" width="50" style="419" customWidth="1"/>
    <col min="1532" max="1534" width="10.140625" style="419" customWidth="1"/>
    <col min="1535" max="1536" width="10.140625" style="419"/>
    <col min="1537" max="1537" width="54.5703125" style="419" customWidth="1"/>
    <col min="1538" max="1541" width="0" style="419" hidden="1" customWidth="1"/>
    <col min="1542" max="1553" width="12.7109375" style="419" customWidth="1"/>
    <col min="1554" max="1554" width="12.85546875" style="419" customWidth="1"/>
    <col min="1555" max="1563" width="9.140625" style="419" customWidth="1"/>
    <col min="1564" max="1580" width="0" style="419" hidden="1" customWidth="1"/>
    <col min="1581" max="1785" width="9.140625" style="419" customWidth="1"/>
    <col min="1786" max="1786" width="3.7109375" style="419" customWidth="1"/>
    <col min="1787" max="1787" width="50" style="419" customWidth="1"/>
    <col min="1788" max="1790" width="10.140625" style="419" customWidth="1"/>
    <col min="1791" max="1792" width="10.140625" style="419"/>
    <col min="1793" max="1793" width="54.5703125" style="419" customWidth="1"/>
    <col min="1794" max="1797" width="0" style="419" hidden="1" customWidth="1"/>
    <col min="1798" max="1809" width="12.7109375" style="419" customWidth="1"/>
    <col min="1810" max="1810" width="12.85546875" style="419" customWidth="1"/>
    <col min="1811" max="1819" width="9.140625" style="419" customWidth="1"/>
    <col min="1820" max="1836" width="0" style="419" hidden="1" customWidth="1"/>
    <col min="1837" max="2041" width="9.140625" style="419" customWidth="1"/>
    <col min="2042" max="2042" width="3.7109375" style="419" customWidth="1"/>
    <col min="2043" max="2043" width="50" style="419" customWidth="1"/>
    <col min="2044" max="2046" width="10.140625" style="419" customWidth="1"/>
    <col min="2047" max="2048" width="10.140625" style="419"/>
    <col min="2049" max="2049" width="54.5703125" style="419" customWidth="1"/>
    <col min="2050" max="2053" width="0" style="419" hidden="1" customWidth="1"/>
    <col min="2054" max="2065" width="12.7109375" style="419" customWidth="1"/>
    <col min="2066" max="2066" width="12.85546875" style="419" customWidth="1"/>
    <col min="2067" max="2075" width="9.140625" style="419" customWidth="1"/>
    <col min="2076" max="2092" width="0" style="419" hidden="1" customWidth="1"/>
    <col min="2093" max="2297" width="9.140625" style="419" customWidth="1"/>
    <col min="2298" max="2298" width="3.7109375" style="419" customWidth="1"/>
    <col min="2299" max="2299" width="50" style="419" customWidth="1"/>
    <col min="2300" max="2302" width="10.140625" style="419" customWidth="1"/>
    <col min="2303" max="2304" width="10.140625" style="419"/>
    <col min="2305" max="2305" width="54.5703125" style="419" customWidth="1"/>
    <col min="2306" max="2309" width="0" style="419" hidden="1" customWidth="1"/>
    <col min="2310" max="2321" width="12.7109375" style="419" customWidth="1"/>
    <col min="2322" max="2322" width="12.85546875" style="419" customWidth="1"/>
    <col min="2323" max="2331" width="9.140625" style="419" customWidth="1"/>
    <col min="2332" max="2348" width="0" style="419" hidden="1" customWidth="1"/>
    <col min="2349" max="2553" width="9.140625" style="419" customWidth="1"/>
    <col min="2554" max="2554" width="3.7109375" style="419" customWidth="1"/>
    <col min="2555" max="2555" width="50" style="419" customWidth="1"/>
    <col min="2556" max="2558" width="10.140625" style="419" customWidth="1"/>
    <col min="2559" max="2560" width="10.140625" style="419"/>
    <col min="2561" max="2561" width="54.5703125" style="419" customWidth="1"/>
    <col min="2562" max="2565" width="0" style="419" hidden="1" customWidth="1"/>
    <col min="2566" max="2577" width="12.7109375" style="419" customWidth="1"/>
    <col min="2578" max="2578" width="12.85546875" style="419" customWidth="1"/>
    <col min="2579" max="2587" width="9.140625" style="419" customWidth="1"/>
    <col min="2588" max="2604" width="0" style="419" hidden="1" customWidth="1"/>
    <col min="2605" max="2809" width="9.140625" style="419" customWidth="1"/>
    <col min="2810" max="2810" width="3.7109375" style="419" customWidth="1"/>
    <col min="2811" max="2811" width="50" style="419" customWidth="1"/>
    <col min="2812" max="2814" width="10.140625" style="419" customWidth="1"/>
    <col min="2815" max="2816" width="10.140625" style="419"/>
    <col min="2817" max="2817" width="54.5703125" style="419" customWidth="1"/>
    <col min="2818" max="2821" width="0" style="419" hidden="1" customWidth="1"/>
    <col min="2822" max="2833" width="12.7109375" style="419" customWidth="1"/>
    <col min="2834" max="2834" width="12.85546875" style="419" customWidth="1"/>
    <col min="2835" max="2843" width="9.140625" style="419" customWidth="1"/>
    <col min="2844" max="2860" width="0" style="419" hidden="1" customWidth="1"/>
    <col min="2861" max="3065" width="9.140625" style="419" customWidth="1"/>
    <col min="3066" max="3066" width="3.7109375" style="419" customWidth="1"/>
    <col min="3067" max="3067" width="50" style="419" customWidth="1"/>
    <col min="3068" max="3070" width="10.140625" style="419" customWidth="1"/>
    <col min="3071" max="3072" width="10.140625" style="419"/>
    <col min="3073" max="3073" width="54.5703125" style="419" customWidth="1"/>
    <col min="3074" max="3077" width="0" style="419" hidden="1" customWidth="1"/>
    <col min="3078" max="3089" width="12.7109375" style="419" customWidth="1"/>
    <col min="3090" max="3090" width="12.85546875" style="419" customWidth="1"/>
    <col min="3091" max="3099" width="9.140625" style="419" customWidth="1"/>
    <col min="3100" max="3116" width="0" style="419" hidden="1" customWidth="1"/>
    <col min="3117" max="3321" width="9.140625" style="419" customWidth="1"/>
    <col min="3322" max="3322" width="3.7109375" style="419" customWidth="1"/>
    <col min="3323" max="3323" width="50" style="419" customWidth="1"/>
    <col min="3324" max="3326" width="10.140625" style="419" customWidth="1"/>
    <col min="3327" max="3328" width="10.140625" style="419"/>
    <col min="3329" max="3329" width="54.5703125" style="419" customWidth="1"/>
    <col min="3330" max="3333" width="0" style="419" hidden="1" customWidth="1"/>
    <col min="3334" max="3345" width="12.7109375" style="419" customWidth="1"/>
    <col min="3346" max="3346" width="12.85546875" style="419" customWidth="1"/>
    <col min="3347" max="3355" width="9.140625" style="419" customWidth="1"/>
    <col min="3356" max="3372" width="0" style="419" hidden="1" customWidth="1"/>
    <col min="3373" max="3577" width="9.140625" style="419" customWidth="1"/>
    <col min="3578" max="3578" width="3.7109375" style="419" customWidth="1"/>
    <col min="3579" max="3579" width="50" style="419" customWidth="1"/>
    <col min="3580" max="3582" width="10.140625" style="419" customWidth="1"/>
    <col min="3583" max="3584" width="10.140625" style="419"/>
    <col min="3585" max="3585" width="54.5703125" style="419" customWidth="1"/>
    <col min="3586" max="3589" width="0" style="419" hidden="1" customWidth="1"/>
    <col min="3590" max="3601" width="12.7109375" style="419" customWidth="1"/>
    <col min="3602" max="3602" width="12.85546875" style="419" customWidth="1"/>
    <col min="3603" max="3611" width="9.140625" style="419" customWidth="1"/>
    <col min="3612" max="3628" width="0" style="419" hidden="1" customWidth="1"/>
    <col min="3629" max="3833" width="9.140625" style="419" customWidth="1"/>
    <col min="3834" max="3834" width="3.7109375" style="419" customWidth="1"/>
    <col min="3835" max="3835" width="50" style="419" customWidth="1"/>
    <col min="3836" max="3838" width="10.140625" style="419" customWidth="1"/>
    <col min="3839" max="3840" width="10.140625" style="419"/>
    <col min="3841" max="3841" width="54.5703125" style="419" customWidth="1"/>
    <col min="3842" max="3845" width="0" style="419" hidden="1" customWidth="1"/>
    <col min="3846" max="3857" width="12.7109375" style="419" customWidth="1"/>
    <col min="3858" max="3858" width="12.85546875" style="419" customWidth="1"/>
    <col min="3859" max="3867" width="9.140625" style="419" customWidth="1"/>
    <col min="3868" max="3884" width="0" style="419" hidden="1" customWidth="1"/>
    <col min="3885" max="4089" width="9.140625" style="419" customWidth="1"/>
    <col min="4090" max="4090" width="3.7109375" style="419" customWidth="1"/>
    <col min="4091" max="4091" width="50" style="419" customWidth="1"/>
    <col min="4092" max="4094" width="10.140625" style="419" customWidth="1"/>
    <col min="4095" max="4096" width="10.140625" style="419"/>
    <col min="4097" max="4097" width="54.5703125" style="419" customWidth="1"/>
    <col min="4098" max="4101" width="0" style="419" hidden="1" customWidth="1"/>
    <col min="4102" max="4113" width="12.7109375" style="419" customWidth="1"/>
    <col min="4114" max="4114" width="12.85546875" style="419" customWidth="1"/>
    <col min="4115" max="4123" width="9.140625" style="419" customWidth="1"/>
    <col min="4124" max="4140" width="0" style="419" hidden="1" customWidth="1"/>
    <col min="4141" max="4345" width="9.140625" style="419" customWidth="1"/>
    <col min="4346" max="4346" width="3.7109375" style="419" customWidth="1"/>
    <col min="4347" max="4347" width="50" style="419" customWidth="1"/>
    <col min="4348" max="4350" width="10.140625" style="419" customWidth="1"/>
    <col min="4351" max="4352" width="10.140625" style="419"/>
    <col min="4353" max="4353" width="54.5703125" style="419" customWidth="1"/>
    <col min="4354" max="4357" width="0" style="419" hidden="1" customWidth="1"/>
    <col min="4358" max="4369" width="12.7109375" style="419" customWidth="1"/>
    <col min="4370" max="4370" width="12.85546875" style="419" customWidth="1"/>
    <col min="4371" max="4379" width="9.140625" style="419" customWidth="1"/>
    <col min="4380" max="4396" width="0" style="419" hidden="1" customWidth="1"/>
    <col min="4397" max="4601" width="9.140625" style="419" customWidth="1"/>
    <col min="4602" max="4602" width="3.7109375" style="419" customWidth="1"/>
    <col min="4603" max="4603" width="50" style="419" customWidth="1"/>
    <col min="4604" max="4606" width="10.140625" style="419" customWidth="1"/>
    <col min="4607" max="4608" width="10.140625" style="419"/>
    <col min="4609" max="4609" width="54.5703125" style="419" customWidth="1"/>
    <col min="4610" max="4613" width="0" style="419" hidden="1" customWidth="1"/>
    <col min="4614" max="4625" width="12.7109375" style="419" customWidth="1"/>
    <col min="4626" max="4626" width="12.85546875" style="419" customWidth="1"/>
    <col min="4627" max="4635" width="9.140625" style="419" customWidth="1"/>
    <col min="4636" max="4652" width="0" style="419" hidden="1" customWidth="1"/>
    <col min="4653" max="4857" width="9.140625" style="419" customWidth="1"/>
    <col min="4858" max="4858" width="3.7109375" style="419" customWidth="1"/>
    <col min="4859" max="4859" width="50" style="419" customWidth="1"/>
    <col min="4860" max="4862" width="10.140625" style="419" customWidth="1"/>
    <col min="4863" max="4864" width="10.140625" style="419"/>
    <col min="4865" max="4865" width="54.5703125" style="419" customWidth="1"/>
    <col min="4866" max="4869" width="0" style="419" hidden="1" customWidth="1"/>
    <col min="4870" max="4881" width="12.7109375" style="419" customWidth="1"/>
    <col min="4882" max="4882" width="12.85546875" style="419" customWidth="1"/>
    <col min="4883" max="4891" width="9.140625" style="419" customWidth="1"/>
    <col min="4892" max="4908" width="0" style="419" hidden="1" customWidth="1"/>
    <col min="4909" max="5113" width="9.140625" style="419" customWidth="1"/>
    <col min="5114" max="5114" width="3.7109375" style="419" customWidth="1"/>
    <col min="5115" max="5115" width="50" style="419" customWidth="1"/>
    <col min="5116" max="5118" width="10.140625" style="419" customWidth="1"/>
    <col min="5119" max="5120" width="10.140625" style="419"/>
    <col min="5121" max="5121" width="54.5703125" style="419" customWidth="1"/>
    <col min="5122" max="5125" width="0" style="419" hidden="1" customWidth="1"/>
    <col min="5126" max="5137" width="12.7109375" style="419" customWidth="1"/>
    <col min="5138" max="5138" width="12.85546875" style="419" customWidth="1"/>
    <col min="5139" max="5147" width="9.140625" style="419" customWidth="1"/>
    <col min="5148" max="5164" width="0" style="419" hidden="1" customWidth="1"/>
    <col min="5165" max="5369" width="9.140625" style="419" customWidth="1"/>
    <col min="5370" max="5370" width="3.7109375" style="419" customWidth="1"/>
    <col min="5371" max="5371" width="50" style="419" customWidth="1"/>
    <col min="5372" max="5374" width="10.140625" style="419" customWidth="1"/>
    <col min="5375" max="5376" width="10.140625" style="419"/>
    <col min="5377" max="5377" width="54.5703125" style="419" customWidth="1"/>
    <col min="5378" max="5381" width="0" style="419" hidden="1" customWidth="1"/>
    <col min="5382" max="5393" width="12.7109375" style="419" customWidth="1"/>
    <col min="5394" max="5394" width="12.85546875" style="419" customWidth="1"/>
    <col min="5395" max="5403" width="9.140625" style="419" customWidth="1"/>
    <col min="5404" max="5420" width="0" style="419" hidden="1" customWidth="1"/>
    <col min="5421" max="5625" width="9.140625" style="419" customWidth="1"/>
    <col min="5626" max="5626" width="3.7109375" style="419" customWidth="1"/>
    <col min="5627" max="5627" width="50" style="419" customWidth="1"/>
    <col min="5628" max="5630" width="10.140625" style="419" customWidth="1"/>
    <col min="5631" max="5632" width="10.140625" style="419"/>
    <col min="5633" max="5633" width="54.5703125" style="419" customWidth="1"/>
    <col min="5634" max="5637" width="0" style="419" hidden="1" customWidth="1"/>
    <col min="5638" max="5649" width="12.7109375" style="419" customWidth="1"/>
    <col min="5650" max="5650" width="12.85546875" style="419" customWidth="1"/>
    <col min="5651" max="5659" width="9.140625" style="419" customWidth="1"/>
    <col min="5660" max="5676" width="0" style="419" hidden="1" customWidth="1"/>
    <col min="5677" max="5881" width="9.140625" style="419" customWidth="1"/>
    <col min="5882" max="5882" width="3.7109375" style="419" customWidth="1"/>
    <col min="5883" max="5883" width="50" style="419" customWidth="1"/>
    <col min="5884" max="5886" width="10.140625" style="419" customWidth="1"/>
    <col min="5887" max="5888" width="10.140625" style="419"/>
    <col min="5889" max="5889" width="54.5703125" style="419" customWidth="1"/>
    <col min="5890" max="5893" width="0" style="419" hidden="1" customWidth="1"/>
    <col min="5894" max="5905" width="12.7109375" style="419" customWidth="1"/>
    <col min="5906" max="5906" width="12.85546875" style="419" customWidth="1"/>
    <col min="5907" max="5915" width="9.140625" style="419" customWidth="1"/>
    <col min="5916" max="5932" width="0" style="419" hidden="1" customWidth="1"/>
    <col min="5933" max="6137" width="9.140625" style="419" customWidth="1"/>
    <col min="6138" max="6138" width="3.7109375" style="419" customWidth="1"/>
    <col min="6139" max="6139" width="50" style="419" customWidth="1"/>
    <col min="6140" max="6142" width="10.140625" style="419" customWidth="1"/>
    <col min="6143" max="6144" width="10.140625" style="419"/>
    <col min="6145" max="6145" width="54.5703125" style="419" customWidth="1"/>
    <col min="6146" max="6149" width="0" style="419" hidden="1" customWidth="1"/>
    <col min="6150" max="6161" width="12.7109375" style="419" customWidth="1"/>
    <col min="6162" max="6162" width="12.85546875" style="419" customWidth="1"/>
    <col min="6163" max="6171" width="9.140625" style="419" customWidth="1"/>
    <col min="6172" max="6188" width="0" style="419" hidden="1" customWidth="1"/>
    <col min="6189" max="6393" width="9.140625" style="419" customWidth="1"/>
    <col min="6394" max="6394" width="3.7109375" style="419" customWidth="1"/>
    <col min="6395" max="6395" width="50" style="419" customWidth="1"/>
    <col min="6396" max="6398" width="10.140625" style="419" customWidth="1"/>
    <col min="6399" max="6400" width="10.140625" style="419"/>
    <col min="6401" max="6401" width="54.5703125" style="419" customWidth="1"/>
    <col min="6402" max="6405" width="0" style="419" hidden="1" customWidth="1"/>
    <col min="6406" max="6417" width="12.7109375" style="419" customWidth="1"/>
    <col min="6418" max="6418" width="12.85546875" style="419" customWidth="1"/>
    <col min="6419" max="6427" width="9.140625" style="419" customWidth="1"/>
    <col min="6428" max="6444" width="0" style="419" hidden="1" customWidth="1"/>
    <col min="6445" max="6649" width="9.140625" style="419" customWidth="1"/>
    <col min="6650" max="6650" width="3.7109375" style="419" customWidth="1"/>
    <col min="6651" max="6651" width="50" style="419" customWidth="1"/>
    <col min="6652" max="6654" width="10.140625" style="419" customWidth="1"/>
    <col min="6655" max="6656" width="10.140625" style="419"/>
    <col min="6657" max="6657" width="54.5703125" style="419" customWidth="1"/>
    <col min="6658" max="6661" width="0" style="419" hidden="1" customWidth="1"/>
    <col min="6662" max="6673" width="12.7109375" style="419" customWidth="1"/>
    <col min="6674" max="6674" width="12.85546875" style="419" customWidth="1"/>
    <col min="6675" max="6683" width="9.140625" style="419" customWidth="1"/>
    <col min="6684" max="6700" width="0" style="419" hidden="1" customWidth="1"/>
    <col min="6701" max="6905" width="9.140625" style="419" customWidth="1"/>
    <col min="6906" max="6906" width="3.7109375" style="419" customWidth="1"/>
    <col min="6907" max="6907" width="50" style="419" customWidth="1"/>
    <col min="6908" max="6910" width="10.140625" style="419" customWidth="1"/>
    <col min="6911" max="6912" width="10.140625" style="419"/>
    <col min="6913" max="6913" width="54.5703125" style="419" customWidth="1"/>
    <col min="6914" max="6917" width="0" style="419" hidden="1" customWidth="1"/>
    <col min="6918" max="6929" width="12.7109375" style="419" customWidth="1"/>
    <col min="6930" max="6930" width="12.85546875" style="419" customWidth="1"/>
    <col min="6931" max="6939" width="9.140625" style="419" customWidth="1"/>
    <col min="6940" max="6956" width="0" style="419" hidden="1" customWidth="1"/>
    <col min="6957" max="7161" width="9.140625" style="419" customWidth="1"/>
    <col min="7162" max="7162" width="3.7109375" style="419" customWidth="1"/>
    <col min="7163" max="7163" width="50" style="419" customWidth="1"/>
    <col min="7164" max="7166" width="10.140625" style="419" customWidth="1"/>
    <col min="7167" max="7168" width="10.140625" style="419"/>
    <col min="7169" max="7169" width="54.5703125" style="419" customWidth="1"/>
    <col min="7170" max="7173" width="0" style="419" hidden="1" customWidth="1"/>
    <col min="7174" max="7185" width="12.7109375" style="419" customWidth="1"/>
    <col min="7186" max="7186" width="12.85546875" style="419" customWidth="1"/>
    <col min="7187" max="7195" width="9.140625" style="419" customWidth="1"/>
    <col min="7196" max="7212" width="0" style="419" hidden="1" customWidth="1"/>
    <col min="7213" max="7417" width="9.140625" style="419" customWidth="1"/>
    <col min="7418" max="7418" width="3.7109375" style="419" customWidth="1"/>
    <col min="7419" max="7419" width="50" style="419" customWidth="1"/>
    <col min="7420" max="7422" width="10.140625" style="419" customWidth="1"/>
    <col min="7423" max="7424" width="10.140625" style="419"/>
    <col min="7425" max="7425" width="54.5703125" style="419" customWidth="1"/>
    <col min="7426" max="7429" width="0" style="419" hidden="1" customWidth="1"/>
    <col min="7430" max="7441" width="12.7109375" style="419" customWidth="1"/>
    <col min="7442" max="7442" width="12.85546875" style="419" customWidth="1"/>
    <col min="7443" max="7451" width="9.140625" style="419" customWidth="1"/>
    <col min="7452" max="7468" width="0" style="419" hidden="1" customWidth="1"/>
    <col min="7469" max="7673" width="9.140625" style="419" customWidth="1"/>
    <col min="7674" max="7674" width="3.7109375" style="419" customWidth="1"/>
    <col min="7675" max="7675" width="50" style="419" customWidth="1"/>
    <col min="7676" max="7678" width="10.140625" style="419" customWidth="1"/>
    <col min="7679" max="7680" width="10.140625" style="419"/>
    <col min="7681" max="7681" width="54.5703125" style="419" customWidth="1"/>
    <col min="7682" max="7685" width="0" style="419" hidden="1" customWidth="1"/>
    <col min="7686" max="7697" width="12.7109375" style="419" customWidth="1"/>
    <col min="7698" max="7698" width="12.85546875" style="419" customWidth="1"/>
    <col min="7699" max="7707" width="9.140625" style="419" customWidth="1"/>
    <col min="7708" max="7724" width="0" style="419" hidden="1" customWidth="1"/>
    <col min="7725" max="7929" width="9.140625" style="419" customWidth="1"/>
    <col min="7930" max="7930" width="3.7109375" style="419" customWidth="1"/>
    <col min="7931" max="7931" width="50" style="419" customWidth="1"/>
    <col min="7932" max="7934" width="10.140625" style="419" customWidth="1"/>
    <col min="7935" max="7936" width="10.140625" style="419"/>
    <col min="7937" max="7937" width="54.5703125" style="419" customWidth="1"/>
    <col min="7938" max="7941" width="0" style="419" hidden="1" customWidth="1"/>
    <col min="7942" max="7953" width="12.7109375" style="419" customWidth="1"/>
    <col min="7954" max="7954" width="12.85546875" style="419" customWidth="1"/>
    <col min="7955" max="7963" width="9.140625" style="419" customWidth="1"/>
    <col min="7964" max="7980" width="0" style="419" hidden="1" customWidth="1"/>
    <col min="7981" max="8185" width="9.140625" style="419" customWidth="1"/>
    <col min="8186" max="8186" width="3.7109375" style="419" customWidth="1"/>
    <col min="8187" max="8187" width="50" style="419" customWidth="1"/>
    <col min="8188" max="8190" width="10.140625" style="419" customWidth="1"/>
    <col min="8191" max="8192" width="10.140625" style="419"/>
    <col min="8193" max="8193" width="54.5703125" style="419" customWidth="1"/>
    <col min="8194" max="8197" width="0" style="419" hidden="1" customWidth="1"/>
    <col min="8198" max="8209" width="12.7109375" style="419" customWidth="1"/>
    <col min="8210" max="8210" width="12.85546875" style="419" customWidth="1"/>
    <col min="8211" max="8219" width="9.140625" style="419" customWidth="1"/>
    <col min="8220" max="8236" width="0" style="419" hidden="1" customWidth="1"/>
    <col min="8237" max="8441" width="9.140625" style="419" customWidth="1"/>
    <col min="8442" max="8442" width="3.7109375" style="419" customWidth="1"/>
    <col min="8443" max="8443" width="50" style="419" customWidth="1"/>
    <col min="8444" max="8446" width="10.140625" style="419" customWidth="1"/>
    <col min="8447" max="8448" width="10.140625" style="419"/>
    <col min="8449" max="8449" width="54.5703125" style="419" customWidth="1"/>
    <col min="8450" max="8453" width="0" style="419" hidden="1" customWidth="1"/>
    <col min="8454" max="8465" width="12.7109375" style="419" customWidth="1"/>
    <col min="8466" max="8466" width="12.85546875" style="419" customWidth="1"/>
    <col min="8467" max="8475" width="9.140625" style="419" customWidth="1"/>
    <col min="8476" max="8492" width="0" style="419" hidden="1" customWidth="1"/>
    <col min="8493" max="8697" width="9.140625" style="419" customWidth="1"/>
    <col min="8698" max="8698" width="3.7109375" style="419" customWidth="1"/>
    <col min="8699" max="8699" width="50" style="419" customWidth="1"/>
    <col min="8700" max="8702" width="10.140625" style="419" customWidth="1"/>
    <col min="8703" max="8704" width="10.140625" style="419"/>
    <col min="8705" max="8705" width="54.5703125" style="419" customWidth="1"/>
    <col min="8706" max="8709" width="0" style="419" hidden="1" customWidth="1"/>
    <col min="8710" max="8721" width="12.7109375" style="419" customWidth="1"/>
    <col min="8722" max="8722" width="12.85546875" style="419" customWidth="1"/>
    <col min="8723" max="8731" width="9.140625" style="419" customWidth="1"/>
    <col min="8732" max="8748" width="0" style="419" hidden="1" customWidth="1"/>
    <col min="8749" max="8953" width="9.140625" style="419" customWidth="1"/>
    <col min="8954" max="8954" width="3.7109375" style="419" customWidth="1"/>
    <col min="8955" max="8955" width="50" style="419" customWidth="1"/>
    <col min="8956" max="8958" width="10.140625" style="419" customWidth="1"/>
    <col min="8959" max="8960" width="10.140625" style="419"/>
    <col min="8961" max="8961" width="54.5703125" style="419" customWidth="1"/>
    <col min="8962" max="8965" width="0" style="419" hidden="1" customWidth="1"/>
    <col min="8966" max="8977" width="12.7109375" style="419" customWidth="1"/>
    <col min="8978" max="8978" width="12.85546875" style="419" customWidth="1"/>
    <col min="8979" max="8987" width="9.140625" style="419" customWidth="1"/>
    <col min="8988" max="9004" width="0" style="419" hidden="1" customWidth="1"/>
    <col min="9005" max="9209" width="9.140625" style="419" customWidth="1"/>
    <col min="9210" max="9210" width="3.7109375" style="419" customWidth="1"/>
    <col min="9211" max="9211" width="50" style="419" customWidth="1"/>
    <col min="9212" max="9214" width="10.140625" style="419" customWidth="1"/>
    <col min="9215" max="9216" width="10.140625" style="419"/>
    <col min="9217" max="9217" width="54.5703125" style="419" customWidth="1"/>
    <col min="9218" max="9221" width="0" style="419" hidden="1" customWidth="1"/>
    <col min="9222" max="9233" width="12.7109375" style="419" customWidth="1"/>
    <col min="9234" max="9234" width="12.85546875" style="419" customWidth="1"/>
    <col min="9235" max="9243" width="9.140625" style="419" customWidth="1"/>
    <col min="9244" max="9260" width="0" style="419" hidden="1" customWidth="1"/>
    <col min="9261" max="9465" width="9.140625" style="419" customWidth="1"/>
    <col min="9466" max="9466" width="3.7109375" style="419" customWidth="1"/>
    <col min="9467" max="9467" width="50" style="419" customWidth="1"/>
    <col min="9468" max="9470" width="10.140625" style="419" customWidth="1"/>
    <col min="9471" max="9472" width="10.140625" style="419"/>
    <col min="9473" max="9473" width="54.5703125" style="419" customWidth="1"/>
    <col min="9474" max="9477" width="0" style="419" hidden="1" customWidth="1"/>
    <col min="9478" max="9489" width="12.7109375" style="419" customWidth="1"/>
    <col min="9490" max="9490" width="12.85546875" style="419" customWidth="1"/>
    <col min="9491" max="9499" width="9.140625" style="419" customWidth="1"/>
    <col min="9500" max="9516" width="0" style="419" hidden="1" customWidth="1"/>
    <col min="9517" max="9721" width="9.140625" style="419" customWidth="1"/>
    <col min="9722" max="9722" width="3.7109375" style="419" customWidth="1"/>
    <col min="9723" max="9723" width="50" style="419" customWidth="1"/>
    <col min="9724" max="9726" width="10.140625" style="419" customWidth="1"/>
    <col min="9727" max="9728" width="10.140625" style="419"/>
    <col min="9729" max="9729" width="54.5703125" style="419" customWidth="1"/>
    <col min="9730" max="9733" width="0" style="419" hidden="1" customWidth="1"/>
    <col min="9734" max="9745" width="12.7109375" style="419" customWidth="1"/>
    <col min="9746" max="9746" width="12.85546875" style="419" customWidth="1"/>
    <col min="9747" max="9755" width="9.140625" style="419" customWidth="1"/>
    <col min="9756" max="9772" width="0" style="419" hidden="1" customWidth="1"/>
    <col min="9773" max="9977" width="9.140625" style="419" customWidth="1"/>
    <col min="9978" max="9978" width="3.7109375" style="419" customWidth="1"/>
    <col min="9979" max="9979" width="50" style="419" customWidth="1"/>
    <col min="9980" max="9982" width="10.140625" style="419" customWidth="1"/>
    <col min="9983" max="9984" width="10.140625" style="419"/>
    <col min="9985" max="9985" width="54.5703125" style="419" customWidth="1"/>
    <col min="9986" max="9989" width="0" style="419" hidden="1" customWidth="1"/>
    <col min="9990" max="10001" width="12.7109375" style="419" customWidth="1"/>
    <col min="10002" max="10002" width="12.85546875" style="419" customWidth="1"/>
    <col min="10003" max="10011" width="9.140625" style="419" customWidth="1"/>
    <col min="10012" max="10028" width="0" style="419" hidden="1" customWidth="1"/>
    <col min="10029" max="10233" width="9.140625" style="419" customWidth="1"/>
    <col min="10234" max="10234" width="3.7109375" style="419" customWidth="1"/>
    <col min="10235" max="10235" width="50" style="419" customWidth="1"/>
    <col min="10236" max="10238" width="10.140625" style="419" customWidth="1"/>
    <col min="10239" max="10240" width="10.140625" style="419"/>
    <col min="10241" max="10241" width="54.5703125" style="419" customWidth="1"/>
    <col min="10242" max="10245" width="0" style="419" hidden="1" customWidth="1"/>
    <col min="10246" max="10257" width="12.7109375" style="419" customWidth="1"/>
    <col min="10258" max="10258" width="12.85546875" style="419" customWidth="1"/>
    <col min="10259" max="10267" width="9.140625" style="419" customWidth="1"/>
    <col min="10268" max="10284" width="0" style="419" hidden="1" customWidth="1"/>
    <col min="10285" max="10489" width="9.140625" style="419" customWidth="1"/>
    <col min="10490" max="10490" width="3.7109375" style="419" customWidth="1"/>
    <col min="10491" max="10491" width="50" style="419" customWidth="1"/>
    <col min="10492" max="10494" width="10.140625" style="419" customWidth="1"/>
    <col min="10495" max="10496" width="10.140625" style="419"/>
    <col min="10497" max="10497" width="54.5703125" style="419" customWidth="1"/>
    <col min="10498" max="10501" width="0" style="419" hidden="1" customWidth="1"/>
    <col min="10502" max="10513" width="12.7109375" style="419" customWidth="1"/>
    <col min="10514" max="10514" width="12.85546875" style="419" customWidth="1"/>
    <col min="10515" max="10523" width="9.140625" style="419" customWidth="1"/>
    <col min="10524" max="10540" width="0" style="419" hidden="1" customWidth="1"/>
    <col min="10541" max="10745" width="9.140625" style="419" customWidth="1"/>
    <col min="10746" max="10746" width="3.7109375" style="419" customWidth="1"/>
    <col min="10747" max="10747" width="50" style="419" customWidth="1"/>
    <col min="10748" max="10750" width="10.140625" style="419" customWidth="1"/>
    <col min="10751" max="10752" width="10.140625" style="419"/>
    <col min="10753" max="10753" width="54.5703125" style="419" customWidth="1"/>
    <col min="10754" max="10757" width="0" style="419" hidden="1" customWidth="1"/>
    <col min="10758" max="10769" width="12.7109375" style="419" customWidth="1"/>
    <col min="10770" max="10770" width="12.85546875" style="419" customWidth="1"/>
    <col min="10771" max="10779" width="9.140625" style="419" customWidth="1"/>
    <col min="10780" max="10796" width="0" style="419" hidden="1" customWidth="1"/>
    <col min="10797" max="11001" width="9.140625" style="419" customWidth="1"/>
    <col min="11002" max="11002" width="3.7109375" style="419" customWidth="1"/>
    <col min="11003" max="11003" width="50" style="419" customWidth="1"/>
    <col min="11004" max="11006" width="10.140625" style="419" customWidth="1"/>
    <col min="11007" max="11008" width="10.140625" style="419"/>
    <col min="11009" max="11009" width="54.5703125" style="419" customWidth="1"/>
    <col min="11010" max="11013" width="0" style="419" hidden="1" customWidth="1"/>
    <col min="11014" max="11025" width="12.7109375" style="419" customWidth="1"/>
    <col min="11026" max="11026" width="12.85546875" style="419" customWidth="1"/>
    <col min="11027" max="11035" width="9.140625" style="419" customWidth="1"/>
    <col min="11036" max="11052" width="0" style="419" hidden="1" customWidth="1"/>
    <col min="11053" max="11257" width="9.140625" style="419" customWidth="1"/>
    <col min="11258" max="11258" width="3.7109375" style="419" customWidth="1"/>
    <col min="11259" max="11259" width="50" style="419" customWidth="1"/>
    <col min="11260" max="11262" width="10.140625" style="419" customWidth="1"/>
    <col min="11263" max="11264" width="10.140625" style="419"/>
    <col min="11265" max="11265" width="54.5703125" style="419" customWidth="1"/>
    <col min="11266" max="11269" width="0" style="419" hidden="1" customWidth="1"/>
    <col min="11270" max="11281" width="12.7109375" style="419" customWidth="1"/>
    <col min="11282" max="11282" width="12.85546875" style="419" customWidth="1"/>
    <col min="11283" max="11291" width="9.140625" style="419" customWidth="1"/>
    <col min="11292" max="11308" width="0" style="419" hidden="1" customWidth="1"/>
    <col min="11309" max="11513" width="9.140625" style="419" customWidth="1"/>
    <col min="11514" max="11514" width="3.7109375" style="419" customWidth="1"/>
    <col min="11515" max="11515" width="50" style="419" customWidth="1"/>
    <col min="11516" max="11518" width="10.140625" style="419" customWidth="1"/>
    <col min="11519" max="11520" width="10.140625" style="419"/>
    <col min="11521" max="11521" width="54.5703125" style="419" customWidth="1"/>
    <col min="11522" max="11525" width="0" style="419" hidden="1" customWidth="1"/>
    <col min="11526" max="11537" width="12.7109375" style="419" customWidth="1"/>
    <col min="11538" max="11538" width="12.85546875" style="419" customWidth="1"/>
    <col min="11539" max="11547" width="9.140625" style="419" customWidth="1"/>
    <col min="11548" max="11564" width="0" style="419" hidden="1" customWidth="1"/>
    <col min="11565" max="11769" width="9.140625" style="419" customWidth="1"/>
    <col min="11770" max="11770" width="3.7109375" style="419" customWidth="1"/>
    <col min="11771" max="11771" width="50" style="419" customWidth="1"/>
    <col min="11772" max="11774" width="10.140625" style="419" customWidth="1"/>
    <col min="11775" max="11776" width="10.140625" style="419"/>
    <col min="11777" max="11777" width="54.5703125" style="419" customWidth="1"/>
    <col min="11778" max="11781" width="0" style="419" hidden="1" customWidth="1"/>
    <col min="11782" max="11793" width="12.7109375" style="419" customWidth="1"/>
    <col min="11794" max="11794" width="12.85546875" style="419" customWidth="1"/>
    <col min="11795" max="11803" width="9.140625" style="419" customWidth="1"/>
    <col min="11804" max="11820" width="0" style="419" hidden="1" customWidth="1"/>
    <col min="11821" max="12025" width="9.140625" style="419" customWidth="1"/>
    <col min="12026" max="12026" width="3.7109375" style="419" customWidth="1"/>
    <col min="12027" max="12027" width="50" style="419" customWidth="1"/>
    <col min="12028" max="12030" width="10.140625" style="419" customWidth="1"/>
    <col min="12031" max="12032" width="10.140625" style="419"/>
    <col min="12033" max="12033" width="54.5703125" style="419" customWidth="1"/>
    <col min="12034" max="12037" width="0" style="419" hidden="1" customWidth="1"/>
    <col min="12038" max="12049" width="12.7109375" style="419" customWidth="1"/>
    <col min="12050" max="12050" width="12.85546875" style="419" customWidth="1"/>
    <col min="12051" max="12059" width="9.140625" style="419" customWidth="1"/>
    <col min="12060" max="12076" width="0" style="419" hidden="1" customWidth="1"/>
    <col min="12077" max="12281" width="9.140625" style="419" customWidth="1"/>
    <col min="12282" max="12282" width="3.7109375" style="419" customWidth="1"/>
    <col min="12283" max="12283" width="50" style="419" customWidth="1"/>
    <col min="12284" max="12286" width="10.140625" style="419" customWidth="1"/>
    <col min="12287" max="12288" width="10.140625" style="419"/>
    <col min="12289" max="12289" width="54.5703125" style="419" customWidth="1"/>
    <col min="12290" max="12293" width="0" style="419" hidden="1" customWidth="1"/>
    <col min="12294" max="12305" width="12.7109375" style="419" customWidth="1"/>
    <col min="12306" max="12306" width="12.85546875" style="419" customWidth="1"/>
    <col min="12307" max="12315" width="9.140625" style="419" customWidth="1"/>
    <col min="12316" max="12332" width="0" style="419" hidden="1" customWidth="1"/>
    <col min="12333" max="12537" width="9.140625" style="419" customWidth="1"/>
    <col min="12538" max="12538" width="3.7109375" style="419" customWidth="1"/>
    <col min="12539" max="12539" width="50" style="419" customWidth="1"/>
    <col min="12540" max="12542" width="10.140625" style="419" customWidth="1"/>
    <col min="12543" max="12544" width="10.140625" style="419"/>
    <col min="12545" max="12545" width="54.5703125" style="419" customWidth="1"/>
    <col min="12546" max="12549" width="0" style="419" hidden="1" customWidth="1"/>
    <col min="12550" max="12561" width="12.7109375" style="419" customWidth="1"/>
    <col min="12562" max="12562" width="12.85546875" style="419" customWidth="1"/>
    <col min="12563" max="12571" width="9.140625" style="419" customWidth="1"/>
    <col min="12572" max="12588" width="0" style="419" hidden="1" customWidth="1"/>
    <col min="12589" max="12793" width="9.140625" style="419" customWidth="1"/>
    <col min="12794" max="12794" width="3.7109375" style="419" customWidth="1"/>
    <col min="12795" max="12795" width="50" style="419" customWidth="1"/>
    <col min="12796" max="12798" width="10.140625" style="419" customWidth="1"/>
    <col min="12799" max="12800" width="10.140625" style="419"/>
    <col min="12801" max="12801" width="54.5703125" style="419" customWidth="1"/>
    <col min="12802" max="12805" width="0" style="419" hidden="1" customWidth="1"/>
    <col min="12806" max="12817" width="12.7109375" style="419" customWidth="1"/>
    <col min="12818" max="12818" width="12.85546875" style="419" customWidth="1"/>
    <col min="12819" max="12827" width="9.140625" style="419" customWidth="1"/>
    <col min="12828" max="12844" width="0" style="419" hidden="1" customWidth="1"/>
    <col min="12845" max="13049" width="9.140625" style="419" customWidth="1"/>
    <col min="13050" max="13050" width="3.7109375" style="419" customWidth="1"/>
    <col min="13051" max="13051" width="50" style="419" customWidth="1"/>
    <col min="13052" max="13054" width="10.140625" style="419" customWidth="1"/>
    <col min="13055" max="13056" width="10.140625" style="419"/>
    <col min="13057" max="13057" width="54.5703125" style="419" customWidth="1"/>
    <col min="13058" max="13061" width="0" style="419" hidden="1" customWidth="1"/>
    <col min="13062" max="13073" width="12.7109375" style="419" customWidth="1"/>
    <col min="13074" max="13074" width="12.85546875" style="419" customWidth="1"/>
    <col min="13075" max="13083" width="9.140625" style="419" customWidth="1"/>
    <col min="13084" max="13100" width="0" style="419" hidden="1" customWidth="1"/>
    <col min="13101" max="13305" width="9.140625" style="419" customWidth="1"/>
    <col min="13306" max="13306" width="3.7109375" style="419" customWidth="1"/>
    <col min="13307" max="13307" width="50" style="419" customWidth="1"/>
    <col min="13308" max="13310" width="10.140625" style="419" customWidth="1"/>
    <col min="13311" max="13312" width="10.140625" style="419"/>
    <col min="13313" max="13313" width="54.5703125" style="419" customWidth="1"/>
    <col min="13314" max="13317" width="0" style="419" hidden="1" customWidth="1"/>
    <col min="13318" max="13329" width="12.7109375" style="419" customWidth="1"/>
    <col min="13330" max="13330" width="12.85546875" style="419" customWidth="1"/>
    <col min="13331" max="13339" width="9.140625" style="419" customWidth="1"/>
    <col min="13340" max="13356" width="0" style="419" hidden="1" customWidth="1"/>
    <col min="13357" max="13561" width="9.140625" style="419" customWidth="1"/>
    <col min="13562" max="13562" width="3.7109375" style="419" customWidth="1"/>
    <col min="13563" max="13563" width="50" style="419" customWidth="1"/>
    <col min="13564" max="13566" width="10.140625" style="419" customWidth="1"/>
    <col min="13567" max="13568" width="10.140625" style="419"/>
    <col min="13569" max="13569" width="54.5703125" style="419" customWidth="1"/>
    <col min="13570" max="13573" width="0" style="419" hidden="1" customWidth="1"/>
    <col min="13574" max="13585" width="12.7109375" style="419" customWidth="1"/>
    <col min="13586" max="13586" width="12.85546875" style="419" customWidth="1"/>
    <col min="13587" max="13595" width="9.140625" style="419" customWidth="1"/>
    <col min="13596" max="13612" width="0" style="419" hidden="1" customWidth="1"/>
    <col min="13613" max="13817" width="9.140625" style="419" customWidth="1"/>
    <col min="13818" max="13818" width="3.7109375" style="419" customWidth="1"/>
    <col min="13819" max="13819" width="50" style="419" customWidth="1"/>
    <col min="13820" max="13822" width="10.140625" style="419" customWidth="1"/>
    <col min="13823" max="13824" width="10.140625" style="419"/>
    <col min="13825" max="13825" width="54.5703125" style="419" customWidth="1"/>
    <col min="13826" max="13829" width="0" style="419" hidden="1" customWidth="1"/>
    <col min="13830" max="13841" width="12.7109375" style="419" customWidth="1"/>
    <col min="13842" max="13842" width="12.85546875" style="419" customWidth="1"/>
    <col min="13843" max="13851" width="9.140625" style="419" customWidth="1"/>
    <col min="13852" max="13868" width="0" style="419" hidden="1" customWidth="1"/>
    <col min="13869" max="14073" width="9.140625" style="419" customWidth="1"/>
    <col min="14074" max="14074" width="3.7109375" style="419" customWidth="1"/>
    <col min="14075" max="14075" width="50" style="419" customWidth="1"/>
    <col min="14076" max="14078" width="10.140625" style="419" customWidth="1"/>
    <col min="14079" max="14080" width="10.140625" style="419"/>
    <col min="14081" max="14081" width="54.5703125" style="419" customWidth="1"/>
    <col min="14082" max="14085" width="0" style="419" hidden="1" customWidth="1"/>
    <col min="14086" max="14097" width="12.7109375" style="419" customWidth="1"/>
    <col min="14098" max="14098" width="12.85546875" style="419" customWidth="1"/>
    <col min="14099" max="14107" width="9.140625" style="419" customWidth="1"/>
    <col min="14108" max="14124" width="0" style="419" hidden="1" customWidth="1"/>
    <col min="14125" max="14329" width="9.140625" style="419" customWidth="1"/>
    <col min="14330" max="14330" width="3.7109375" style="419" customWidth="1"/>
    <col min="14331" max="14331" width="50" style="419" customWidth="1"/>
    <col min="14332" max="14334" width="10.140625" style="419" customWidth="1"/>
    <col min="14335" max="14336" width="10.140625" style="419"/>
    <col min="14337" max="14337" width="54.5703125" style="419" customWidth="1"/>
    <col min="14338" max="14341" width="0" style="419" hidden="1" customWidth="1"/>
    <col min="14342" max="14353" width="12.7109375" style="419" customWidth="1"/>
    <col min="14354" max="14354" width="12.85546875" style="419" customWidth="1"/>
    <col min="14355" max="14363" width="9.140625" style="419" customWidth="1"/>
    <col min="14364" max="14380" width="0" style="419" hidden="1" customWidth="1"/>
    <col min="14381" max="14585" width="9.140625" style="419" customWidth="1"/>
    <col min="14586" max="14586" width="3.7109375" style="419" customWidth="1"/>
    <col min="14587" max="14587" width="50" style="419" customWidth="1"/>
    <col min="14588" max="14590" width="10.140625" style="419" customWidth="1"/>
    <col min="14591" max="14592" width="10.140625" style="419"/>
    <col min="14593" max="14593" width="54.5703125" style="419" customWidth="1"/>
    <col min="14594" max="14597" width="0" style="419" hidden="1" customWidth="1"/>
    <col min="14598" max="14609" width="12.7109375" style="419" customWidth="1"/>
    <col min="14610" max="14610" width="12.85546875" style="419" customWidth="1"/>
    <col min="14611" max="14619" width="9.140625" style="419" customWidth="1"/>
    <col min="14620" max="14636" width="0" style="419" hidden="1" customWidth="1"/>
    <col min="14637" max="14841" width="9.140625" style="419" customWidth="1"/>
    <col min="14842" max="14842" width="3.7109375" style="419" customWidth="1"/>
    <col min="14843" max="14843" width="50" style="419" customWidth="1"/>
    <col min="14844" max="14846" width="10.140625" style="419" customWidth="1"/>
    <col min="14847" max="14848" width="10.140625" style="419"/>
    <col min="14849" max="14849" width="54.5703125" style="419" customWidth="1"/>
    <col min="14850" max="14853" width="0" style="419" hidden="1" customWidth="1"/>
    <col min="14854" max="14865" width="12.7109375" style="419" customWidth="1"/>
    <col min="14866" max="14866" width="12.85546875" style="419" customWidth="1"/>
    <col min="14867" max="14875" width="9.140625" style="419" customWidth="1"/>
    <col min="14876" max="14892" width="0" style="419" hidden="1" customWidth="1"/>
    <col min="14893" max="15097" width="9.140625" style="419" customWidth="1"/>
    <col min="15098" max="15098" width="3.7109375" style="419" customWidth="1"/>
    <col min="15099" max="15099" width="50" style="419" customWidth="1"/>
    <col min="15100" max="15102" width="10.140625" style="419" customWidth="1"/>
    <col min="15103" max="15104" width="10.140625" style="419"/>
    <col min="15105" max="15105" width="54.5703125" style="419" customWidth="1"/>
    <col min="15106" max="15109" width="0" style="419" hidden="1" customWidth="1"/>
    <col min="15110" max="15121" width="12.7109375" style="419" customWidth="1"/>
    <col min="15122" max="15122" width="12.85546875" style="419" customWidth="1"/>
    <col min="15123" max="15131" width="9.140625" style="419" customWidth="1"/>
    <col min="15132" max="15148" width="0" style="419" hidden="1" customWidth="1"/>
    <col min="15149" max="15353" width="9.140625" style="419" customWidth="1"/>
    <col min="15354" max="15354" width="3.7109375" style="419" customWidth="1"/>
    <col min="15355" max="15355" width="50" style="419" customWidth="1"/>
    <col min="15356" max="15358" width="10.140625" style="419" customWidth="1"/>
    <col min="15359" max="15360" width="10.140625" style="419"/>
    <col min="15361" max="15361" width="54.5703125" style="419" customWidth="1"/>
    <col min="15362" max="15365" width="0" style="419" hidden="1" customWidth="1"/>
    <col min="15366" max="15377" width="12.7109375" style="419" customWidth="1"/>
    <col min="15378" max="15378" width="12.85546875" style="419" customWidth="1"/>
    <col min="15379" max="15387" width="9.140625" style="419" customWidth="1"/>
    <col min="15388" max="15404" width="0" style="419" hidden="1" customWidth="1"/>
    <col min="15405" max="15609" width="9.140625" style="419" customWidth="1"/>
    <col min="15610" max="15610" width="3.7109375" style="419" customWidth="1"/>
    <col min="15611" max="15611" width="50" style="419" customWidth="1"/>
    <col min="15612" max="15614" width="10.140625" style="419" customWidth="1"/>
    <col min="15615" max="15616" width="10.140625" style="419"/>
    <col min="15617" max="15617" width="54.5703125" style="419" customWidth="1"/>
    <col min="15618" max="15621" width="0" style="419" hidden="1" customWidth="1"/>
    <col min="15622" max="15633" width="12.7109375" style="419" customWidth="1"/>
    <col min="15634" max="15634" width="12.85546875" style="419" customWidth="1"/>
    <col min="15635" max="15643" width="9.140625" style="419" customWidth="1"/>
    <col min="15644" max="15660" width="0" style="419" hidden="1" customWidth="1"/>
    <col min="15661" max="15865" width="9.140625" style="419" customWidth="1"/>
    <col min="15866" max="15866" width="3.7109375" style="419" customWidth="1"/>
    <col min="15867" max="15867" width="50" style="419" customWidth="1"/>
    <col min="15868" max="15870" width="10.140625" style="419" customWidth="1"/>
    <col min="15871" max="15872" width="10.140625" style="419"/>
    <col min="15873" max="15873" width="54.5703125" style="419" customWidth="1"/>
    <col min="15874" max="15877" width="0" style="419" hidden="1" customWidth="1"/>
    <col min="15878" max="15889" width="12.7109375" style="419" customWidth="1"/>
    <col min="15890" max="15890" width="12.85546875" style="419" customWidth="1"/>
    <col min="15891" max="15899" width="9.140625" style="419" customWidth="1"/>
    <col min="15900" max="15916" width="0" style="419" hidden="1" customWidth="1"/>
    <col min="15917" max="16121" width="9.140625" style="419" customWidth="1"/>
    <col min="16122" max="16122" width="3.7109375" style="419" customWidth="1"/>
    <col min="16123" max="16123" width="50" style="419" customWidth="1"/>
    <col min="16124" max="16126" width="10.140625" style="419" customWidth="1"/>
    <col min="16127" max="16128" width="10.140625" style="419"/>
    <col min="16129" max="16129" width="54.5703125" style="419" customWidth="1"/>
    <col min="16130" max="16133" width="0" style="419" hidden="1" customWidth="1"/>
    <col min="16134" max="16145" width="12.7109375" style="419" customWidth="1"/>
    <col min="16146" max="16146" width="12.85546875" style="419" customWidth="1"/>
    <col min="16147" max="16155" width="9.140625" style="419" customWidth="1"/>
    <col min="16156" max="16172" width="0" style="419" hidden="1" customWidth="1"/>
    <col min="16173" max="16377" width="9.140625" style="419" customWidth="1"/>
    <col min="16378" max="16378" width="3.7109375" style="419" customWidth="1"/>
    <col min="16379" max="16379" width="50" style="419" customWidth="1"/>
    <col min="16380" max="16382" width="10.140625" style="419" customWidth="1"/>
    <col min="16383" max="16384" width="10.140625" style="419"/>
  </cols>
  <sheetData>
    <row r="1" spans="1:44" ht="16.5" thickTop="1" thickBot="1" x14ac:dyDescent="0.3">
      <c r="A1" s="418" t="str">
        <f>'1 DRE'!$A$1</f>
        <v/>
      </c>
      <c r="F1" s="420"/>
      <c r="G1" s="420"/>
      <c r="H1" s="420"/>
      <c r="I1" s="420"/>
      <c r="J1" s="420"/>
      <c r="K1" s="420"/>
      <c r="L1" s="420"/>
      <c r="M1" s="420"/>
      <c r="N1" s="420"/>
      <c r="O1" s="420"/>
      <c r="P1" s="420"/>
      <c r="Q1" s="421"/>
    </row>
    <row r="2" spans="1:44" ht="15.75" thickTop="1" x14ac:dyDescent="0.25">
      <c r="A2" s="376" t="s">
        <v>138</v>
      </c>
      <c r="F2" s="422" t="str">
        <f>'1 DRE'!B2</f>
        <v>01/01/0001</v>
      </c>
      <c r="G2" s="420"/>
      <c r="H2" s="420"/>
      <c r="I2" s="420"/>
      <c r="J2" s="420"/>
      <c r="K2" s="420"/>
      <c r="L2" s="420"/>
      <c r="M2" s="420"/>
      <c r="N2" s="420"/>
      <c r="O2" s="420"/>
      <c r="P2" s="420"/>
      <c r="Q2" s="421"/>
    </row>
    <row r="3" spans="1:44" ht="15.75" thickBot="1" x14ac:dyDescent="0.3">
      <c r="A3" s="719" t="s">
        <v>172</v>
      </c>
      <c r="B3" s="701"/>
      <c r="C3" s="701"/>
      <c r="D3" s="701"/>
      <c r="E3" s="701"/>
      <c r="F3" s="701"/>
      <c r="G3" s="701"/>
      <c r="H3" s="701"/>
      <c r="I3" s="701"/>
      <c r="J3" s="701"/>
      <c r="K3" s="701"/>
      <c r="L3" s="701"/>
      <c r="M3" s="701"/>
      <c r="N3" s="701"/>
      <c r="O3" s="701"/>
      <c r="P3" s="701"/>
      <c r="Q3" s="734"/>
    </row>
    <row r="4" spans="1:44" ht="16.5" thickTop="1" thickBot="1" x14ac:dyDescent="0.3">
      <c r="A4" s="735" t="str">
        <f>'1 DRE'!A4:A6</f>
        <v/>
      </c>
      <c r="B4" s="737" t="s">
        <v>110</v>
      </c>
      <c r="C4" s="738"/>
      <c r="D4" s="738"/>
      <c r="E4" s="739"/>
      <c r="F4" s="423"/>
      <c r="G4" s="740" t="s">
        <v>111</v>
      </c>
      <c r="H4" s="741"/>
      <c r="I4" s="741"/>
      <c r="J4" s="741"/>
      <c r="K4" s="741"/>
      <c r="L4" s="741"/>
      <c r="M4" s="741"/>
      <c r="N4" s="741"/>
      <c r="O4" s="741"/>
      <c r="P4" s="741"/>
      <c r="Q4" s="742"/>
    </row>
    <row r="5" spans="1:44" ht="16.5" thickTop="1" thickBot="1" x14ac:dyDescent="0.3">
      <c r="A5" s="736"/>
      <c r="B5" s="424">
        <v>2007</v>
      </c>
      <c r="C5" s="424">
        <v>2008</v>
      </c>
      <c r="D5" s="424">
        <v>2009</v>
      </c>
      <c r="E5" s="425">
        <v>2010</v>
      </c>
      <c r="F5" s="426"/>
      <c r="G5" s="389" t="str">
        <f>'1 DRE'!$E$6</f>
        <v>Ano 1</v>
      </c>
      <c r="H5" s="389" t="str">
        <f>'1 DRE'!$F$6</f>
        <v>Ano 2</v>
      </c>
      <c r="I5" s="389" t="str">
        <f>'1 DRE'!$G$6</f>
        <v>Ano 3</v>
      </c>
      <c r="J5" s="389" t="str">
        <f>'1 DRE'!$H$6</f>
        <v>Ano 4</v>
      </c>
      <c r="K5" s="389" t="str">
        <f>'1 DRE'!$I$6</f>
        <v>Ano 5</v>
      </c>
      <c r="L5" s="389" t="str">
        <f>'1 DRE'!$J$6</f>
        <v>Ano 6</v>
      </c>
      <c r="M5" s="389" t="str">
        <f>'1 DRE'!$K$6</f>
        <v>Ano 7</v>
      </c>
      <c r="N5" s="389" t="str">
        <f>'1 DRE'!$L$6</f>
        <v>Ano 8</v>
      </c>
      <c r="O5" s="389" t="str">
        <f>'1 DRE'!$M$6</f>
        <v>Ano 9</v>
      </c>
      <c r="P5" s="389" t="str">
        <f>'1 DRE'!$N$6</f>
        <v>Ano 10</v>
      </c>
      <c r="Q5" s="389" t="str">
        <f>'1 DRE'!$O$6</f>
        <v>Ano 11</v>
      </c>
    </row>
    <row r="6" spans="1:44" ht="16.5" thickTop="1" thickBot="1" x14ac:dyDescent="0.3">
      <c r="A6" s="427" t="s">
        <v>173</v>
      </c>
      <c r="F6" s="428"/>
      <c r="G6" s="428"/>
      <c r="H6" s="428"/>
      <c r="I6" s="428"/>
      <c r="J6" s="428"/>
      <c r="K6" s="428"/>
      <c r="L6" s="428"/>
      <c r="M6" s="428"/>
      <c r="N6" s="428"/>
      <c r="O6" s="428"/>
      <c r="P6" s="428"/>
      <c r="Q6" s="429"/>
    </row>
    <row r="7" spans="1:44" ht="16.5" thickTop="1" thickBot="1" x14ac:dyDescent="0.3">
      <c r="A7" s="430" t="s">
        <v>174</v>
      </c>
      <c r="F7" s="431">
        <f>'2 BP'!D25</f>
        <v>0</v>
      </c>
      <c r="G7" s="428"/>
      <c r="H7" s="428"/>
      <c r="I7" s="428"/>
      <c r="J7" s="428"/>
      <c r="K7" s="428"/>
      <c r="L7" s="428"/>
      <c r="M7" s="428"/>
      <c r="N7" s="428"/>
      <c r="O7" s="428"/>
      <c r="P7" s="428"/>
      <c r="Q7" s="432"/>
    </row>
    <row r="8" spans="1:44" ht="16.5" thickTop="1" thickBot="1" x14ac:dyDescent="0.3">
      <c r="A8" s="430" t="s">
        <v>175</v>
      </c>
      <c r="F8" s="431">
        <f>'2 BP'!D26</f>
        <v>0</v>
      </c>
      <c r="G8" s="428"/>
      <c r="H8" s="428"/>
      <c r="I8" s="428"/>
      <c r="J8" s="428"/>
      <c r="K8" s="428"/>
      <c r="L8" s="428"/>
      <c r="M8" s="428"/>
      <c r="N8" s="428"/>
      <c r="O8" s="428"/>
      <c r="P8" s="428"/>
      <c r="Q8" s="432"/>
    </row>
    <row r="9" spans="1:44" ht="16.5" thickTop="1" thickBot="1" x14ac:dyDescent="0.3">
      <c r="A9" s="430" t="s">
        <v>176</v>
      </c>
      <c r="F9" s="431">
        <f>F7-F8</f>
        <v>0</v>
      </c>
      <c r="G9" s="433">
        <f>F$8+F$9</f>
        <v>0</v>
      </c>
      <c r="H9" s="428"/>
      <c r="I9" s="428"/>
      <c r="J9" s="428"/>
      <c r="K9" s="428"/>
      <c r="L9" s="428"/>
      <c r="M9" s="428"/>
      <c r="N9" s="428"/>
      <c r="O9" s="428"/>
      <c r="P9" s="428"/>
      <c r="Q9" s="434"/>
    </row>
    <row r="10" spans="1:44" ht="16.5" thickTop="1" thickBot="1" x14ac:dyDescent="0.3">
      <c r="A10" s="430" t="s">
        <v>177</v>
      </c>
      <c r="F10" s="435"/>
      <c r="G10" s="10"/>
      <c r="H10" s="10"/>
      <c r="I10" s="10"/>
      <c r="J10" s="10"/>
      <c r="K10" s="10"/>
      <c r="L10" s="10"/>
      <c r="M10" s="10"/>
      <c r="N10" s="10"/>
      <c r="O10" s="10"/>
      <c r="P10" s="10"/>
      <c r="Q10" s="10"/>
    </row>
    <row r="11" spans="1:44" ht="16.5" thickTop="1" thickBot="1" x14ac:dyDescent="0.3">
      <c r="A11" s="430" t="s">
        <v>178</v>
      </c>
      <c r="F11" s="435"/>
      <c r="G11" s="62">
        <f>F8+G10</f>
        <v>0</v>
      </c>
      <c r="H11" s="62">
        <f>G11+H10</f>
        <v>0</v>
      </c>
      <c r="I11" s="62">
        <f t="shared" ref="I11:Q11" si="0">H11+I10</f>
        <v>0</v>
      </c>
      <c r="J11" s="62">
        <f t="shared" si="0"/>
        <v>0</v>
      </c>
      <c r="K11" s="62">
        <f t="shared" si="0"/>
        <v>0</v>
      </c>
      <c r="L11" s="62">
        <f t="shared" si="0"/>
        <v>0</v>
      </c>
      <c r="M11" s="62">
        <f t="shared" si="0"/>
        <v>0</v>
      </c>
      <c r="N11" s="62">
        <f t="shared" si="0"/>
        <v>0</v>
      </c>
      <c r="O11" s="62">
        <f t="shared" si="0"/>
        <v>0</v>
      </c>
      <c r="P11" s="62">
        <f t="shared" si="0"/>
        <v>0</v>
      </c>
      <c r="Q11" s="62">
        <f t="shared" si="0"/>
        <v>0</v>
      </c>
    </row>
    <row r="12" spans="1:44" ht="16.5" thickTop="1" thickBot="1" x14ac:dyDescent="0.3">
      <c r="A12" s="430" t="s">
        <v>179</v>
      </c>
      <c r="F12" s="435"/>
      <c r="G12" s="7">
        <f>IF(G11&gt;$G$9,"AJUSTAR",F9-G10)</f>
        <v>0</v>
      </c>
      <c r="H12" s="7">
        <f>IF(H11&gt;$G$9,"AJUSTAR",G12-H10)</f>
        <v>0</v>
      </c>
      <c r="I12" s="7">
        <f>IF(I11&gt;$G$9,"AJUSTAR",H12-I10)</f>
        <v>0</v>
      </c>
      <c r="J12" s="7">
        <f t="shared" ref="J12:Q12" si="1">IF(J11&gt;$G$9,"AJUSTAR",I12-J10)</f>
        <v>0</v>
      </c>
      <c r="K12" s="7">
        <f t="shared" si="1"/>
        <v>0</v>
      </c>
      <c r="L12" s="7">
        <f t="shared" si="1"/>
        <v>0</v>
      </c>
      <c r="M12" s="7">
        <f t="shared" si="1"/>
        <v>0</v>
      </c>
      <c r="N12" s="7">
        <f t="shared" si="1"/>
        <v>0</v>
      </c>
      <c r="O12" s="7">
        <f t="shared" si="1"/>
        <v>0</v>
      </c>
      <c r="P12" s="7">
        <f t="shared" si="1"/>
        <v>0</v>
      </c>
      <c r="Q12" s="7">
        <f t="shared" si="1"/>
        <v>0</v>
      </c>
    </row>
    <row r="13" spans="1:44" ht="16.5" thickTop="1" thickBot="1" x14ac:dyDescent="0.3">
      <c r="A13" s="743"/>
      <c r="B13" s="737" t="s">
        <v>110</v>
      </c>
      <c r="C13" s="738"/>
      <c r="D13" s="738"/>
      <c r="E13" s="739"/>
      <c r="F13" s="423"/>
      <c r="G13" s="740" t="s">
        <v>111</v>
      </c>
      <c r="H13" s="741"/>
      <c r="I13" s="741"/>
      <c r="J13" s="741"/>
      <c r="K13" s="741"/>
      <c r="L13" s="741"/>
      <c r="M13" s="741"/>
      <c r="N13" s="741"/>
      <c r="O13" s="741"/>
      <c r="P13" s="741"/>
      <c r="Q13" s="741"/>
      <c r="AB13" s="420"/>
      <c r="AC13" s="420"/>
      <c r="AD13" s="420"/>
      <c r="AE13" s="420"/>
      <c r="AF13" s="420"/>
      <c r="AG13" s="420"/>
      <c r="AH13" s="420"/>
      <c r="AI13" s="420"/>
      <c r="AJ13" s="420"/>
      <c r="AK13" s="420"/>
      <c r="AL13" s="420"/>
      <c r="AM13" s="420"/>
      <c r="AN13" s="420"/>
      <c r="AO13" s="420"/>
      <c r="AP13" s="420"/>
      <c r="AQ13" s="420"/>
      <c r="AR13" s="420"/>
    </row>
    <row r="14" spans="1:44" ht="16.5" thickTop="1" thickBot="1" x14ac:dyDescent="0.3">
      <c r="A14" s="744"/>
      <c r="B14" s="424">
        <v>2007</v>
      </c>
      <c r="C14" s="424">
        <v>2008</v>
      </c>
      <c r="D14" s="424">
        <v>2009</v>
      </c>
      <c r="E14" s="425">
        <v>2010</v>
      </c>
      <c r="F14" s="423"/>
      <c r="G14" s="389" t="str">
        <f>'1 DRE'!$E$6</f>
        <v>Ano 1</v>
      </c>
      <c r="H14" s="389" t="str">
        <f>'1 DRE'!$F$6</f>
        <v>Ano 2</v>
      </c>
      <c r="I14" s="389" t="str">
        <f>'1 DRE'!$G$6</f>
        <v>Ano 3</v>
      </c>
      <c r="J14" s="389" t="str">
        <f>'1 DRE'!$H$6</f>
        <v>Ano 4</v>
      </c>
      <c r="K14" s="389" t="str">
        <f>'1 DRE'!$I$6</f>
        <v>Ano 5</v>
      </c>
      <c r="L14" s="389" t="str">
        <f>'1 DRE'!$J$6</f>
        <v>Ano 6</v>
      </c>
      <c r="M14" s="389" t="str">
        <f>'1 DRE'!$K$6</f>
        <v>Ano 7</v>
      </c>
      <c r="N14" s="389" t="str">
        <f>'1 DRE'!$L$6</f>
        <v>Ano 8</v>
      </c>
      <c r="O14" s="389" t="str">
        <f>'1 DRE'!$M$6</f>
        <v>Ano 9</v>
      </c>
      <c r="P14" s="389" t="str">
        <f>'1 DRE'!$N$6</f>
        <v>Ano 10</v>
      </c>
      <c r="Q14" s="389" t="str">
        <f>'1 DRE'!$O$6</f>
        <v>Ano 11</v>
      </c>
      <c r="AB14" s="420"/>
      <c r="AC14" s="420" t="s">
        <v>150</v>
      </c>
      <c r="AD14" s="420"/>
      <c r="AE14" s="420"/>
      <c r="AF14" s="420"/>
      <c r="AG14" s="436" t="str">
        <f>G14</f>
        <v>Ano 1</v>
      </c>
      <c r="AH14" s="436" t="str">
        <f t="shared" ref="AH14:AP14" si="2">H14</f>
        <v>Ano 2</v>
      </c>
      <c r="AI14" s="436" t="str">
        <f t="shared" si="2"/>
        <v>Ano 3</v>
      </c>
      <c r="AJ14" s="436" t="str">
        <f t="shared" si="2"/>
        <v>Ano 4</v>
      </c>
      <c r="AK14" s="436" t="str">
        <f t="shared" si="2"/>
        <v>Ano 5</v>
      </c>
      <c r="AL14" s="436" t="str">
        <f t="shared" si="2"/>
        <v>Ano 6</v>
      </c>
      <c r="AM14" s="436" t="str">
        <f t="shared" si="2"/>
        <v>Ano 7</v>
      </c>
      <c r="AN14" s="436" t="str">
        <f t="shared" si="2"/>
        <v>Ano 8</v>
      </c>
      <c r="AO14" s="436" t="str">
        <f t="shared" si="2"/>
        <v>Ano 9</v>
      </c>
      <c r="AP14" s="436" t="str">
        <f t="shared" si="2"/>
        <v>Ano 10</v>
      </c>
      <c r="AQ14" s="436" t="s">
        <v>104</v>
      </c>
      <c r="AR14" s="420"/>
    </row>
    <row r="15" spans="1:44" ht="16.5" thickTop="1" thickBot="1" x14ac:dyDescent="0.3">
      <c r="A15" s="427"/>
      <c r="B15" s="437"/>
      <c r="C15" s="438"/>
      <c r="D15" s="438"/>
      <c r="E15" s="438"/>
      <c r="F15" s="438"/>
      <c r="G15" s="438"/>
      <c r="H15" s="438"/>
      <c r="I15" s="438"/>
      <c r="J15" s="438"/>
      <c r="K15" s="439"/>
      <c r="L15" s="428"/>
      <c r="M15" s="428"/>
      <c r="N15" s="428"/>
      <c r="O15" s="428"/>
      <c r="P15" s="432"/>
      <c r="Q15" s="432"/>
      <c r="AB15" s="420"/>
      <c r="AC15" s="420" t="s">
        <v>180</v>
      </c>
      <c r="AD15" s="420"/>
      <c r="AE15" s="420"/>
      <c r="AF15" s="420"/>
      <c r="AG15" s="440">
        <f>G24</f>
        <v>0</v>
      </c>
      <c r="AH15" s="440">
        <f>H24</f>
        <v>0</v>
      </c>
      <c r="AI15" s="440">
        <f t="shared" ref="AI15:AP15" si="3">I24</f>
        <v>0</v>
      </c>
      <c r="AJ15" s="440">
        <f t="shared" si="3"/>
        <v>0</v>
      </c>
      <c r="AK15" s="440">
        <f t="shared" si="3"/>
        <v>0</v>
      </c>
      <c r="AL15" s="440">
        <f t="shared" si="3"/>
        <v>0</v>
      </c>
      <c r="AM15" s="440">
        <f t="shared" si="3"/>
        <v>0</v>
      </c>
      <c r="AN15" s="440">
        <f t="shared" si="3"/>
        <v>0</v>
      </c>
      <c r="AO15" s="440">
        <f t="shared" si="3"/>
        <v>0</v>
      </c>
      <c r="AP15" s="440">
        <f t="shared" si="3"/>
        <v>0</v>
      </c>
      <c r="AQ15" s="440">
        <f>Q24</f>
        <v>0</v>
      </c>
      <c r="AR15" s="440"/>
    </row>
    <row r="16" spans="1:44" ht="16.5" hidden="1" thickTop="1" thickBot="1" x14ac:dyDescent="0.3">
      <c r="A16" s="430"/>
      <c r="B16" s="441"/>
      <c r="C16" s="441"/>
      <c r="D16" s="441"/>
      <c r="E16" s="442"/>
      <c r="F16" s="435"/>
      <c r="G16" s="443"/>
      <c r="H16" s="443"/>
      <c r="I16" s="443"/>
      <c r="J16" s="443"/>
      <c r="K16" s="443"/>
      <c r="L16" s="443"/>
      <c r="M16" s="443"/>
      <c r="N16" s="443"/>
      <c r="O16" s="443"/>
      <c r="P16" s="443"/>
      <c r="Q16" s="443"/>
      <c r="AB16" s="420"/>
      <c r="AC16" s="420"/>
      <c r="AD16" s="420"/>
      <c r="AE16" s="420"/>
      <c r="AF16" s="420"/>
      <c r="AG16" s="440"/>
      <c r="AH16" s="440"/>
      <c r="AI16" s="440"/>
      <c r="AJ16" s="440"/>
      <c r="AK16" s="440"/>
      <c r="AL16" s="440"/>
      <c r="AM16" s="440"/>
      <c r="AN16" s="440"/>
      <c r="AO16" s="440"/>
      <c r="AP16" s="440"/>
      <c r="AQ16" s="440"/>
      <c r="AR16" s="440"/>
    </row>
    <row r="17" spans="1:53" s="445" customFormat="1" ht="16.5" hidden="1" thickTop="1" thickBot="1" x14ac:dyDescent="0.3">
      <c r="A17" s="430"/>
      <c r="B17" s="407"/>
      <c r="C17" s="407"/>
      <c r="D17" s="407"/>
      <c r="E17" s="407"/>
      <c r="F17" s="435"/>
      <c r="G17" s="443"/>
      <c r="H17" s="444"/>
      <c r="I17" s="444"/>
      <c r="J17" s="444"/>
      <c r="K17" s="444"/>
      <c r="L17" s="444"/>
      <c r="M17" s="444"/>
      <c r="N17" s="444"/>
      <c r="O17" s="444"/>
      <c r="P17" s="444"/>
      <c r="Q17" s="444"/>
      <c r="AB17" s="446"/>
      <c r="AC17" s="447" t="s">
        <v>181</v>
      </c>
      <c r="AD17" s="448" t="s">
        <v>182</v>
      </c>
      <c r="AE17" s="448" t="s">
        <v>183</v>
      </c>
      <c r="AF17" s="446"/>
      <c r="AG17" s="449"/>
      <c r="AH17" s="449"/>
      <c r="AI17" s="449"/>
      <c r="AJ17" s="449"/>
      <c r="AK17" s="449"/>
      <c r="AL17" s="449"/>
      <c r="AM17" s="449"/>
      <c r="AN17" s="449"/>
      <c r="AO17" s="449"/>
      <c r="AP17" s="449"/>
      <c r="AQ17" s="449"/>
      <c r="AR17" s="449"/>
      <c r="AS17" s="419"/>
      <c r="AT17" s="419"/>
      <c r="AU17" s="419"/>
      <c r="AV17" s="419"/>
      <c r="AW17" s="419"/>
      <c r="AX17" s="419"/>
      <c r="AY17" s="419"/>
      <c r="AZ17" s="419"/>
      <c r="BA17" s="419"/>
    </row>
    <row r="18" spans="1:53" s="445" customFormat="1" ht="16.5" hidden="1" thickTop="1" thickBot="1" x14ac:dyDescent="0.3">
      <c r="A18" s="430"/>
      <c r="B18" s="407"/>
      <c r="C18" s="407"/>
      <c r="D18" s="407"/>
      <c r="E18" s="407"/>
      <c r="F18" s="444"/>
      <c r="G18" s="444"/>
      <c r="H18" s="444"/>
      <c r="I18" s="444"/>
      <c r="J18" s="444"/>
      <c r="K18" s="444"/>
      <c r="L18" s="444"/>
      <c r="M18" s="444"/>
      <c r="N18" s="444"/>
      <c r="O18" s="444"/>
      <c r="P18" s="444"/>
      <c r="Q18" s="444"/>
      <c r="AB18" s="446"/>
      <c r="AC18" s="450"/>
      <c r="AD18" s="451"/>
      <c r="AE18" s="452"/>
      <c r="AF18" s="448"/>
      <c r="AG18" s="451"/>
      <c r="AH18" s="451"/>
      <c r="AI18" s="451"/>
      <c r="AJ18" s="451"/>
      <c r="AK18" s="451"/>
      <c r="AL18" s="451"/>
      <c r="AM18" s="451"/>
      <c r="AN18" s="451"/>
      <c r="AO18" s="451"/>
      <c r="AP18" s="451"/>
      <c r="AQ18" s="451"/>
      <c r="AR18" s="451"/>
      <c r="AS18" s="419"/>
      <c r="AT18" s="419"/>
      <c r="AU18" s="419"/>
      <c r="AV18" s="419"/>
      <c r="AW18" s="419"/>
      <c r="AX18" s="419"/>
      <c r="AY18" s="419"/>
      <c r="AZ18" s="419"/>
      <c r="BA18" s="419"/>
    </row>
    <row r="19" spans="1:53" ht="16.5" hidden="1" thickTop="1" thickBot="1" x14ac:dyDescent="0.3">
      <c r="A19" s="430"/>
      <c r="B19" s="407"/>
      <c r="C19" s="407"/>
      <c r="D19" s="407"/>
      <c r="E19" s="407"/>
      <c r="F19" s="444"/>
      <c r="G19" s="444"/>
      <c r="H19" s="444"/>
      <c r="I19" s="444"/>
      <c r="J19" s="444"/>
      <c r="K19" s="444"/>
      <c r="L19" s="444"/>
      <c r="M19" s="444"/>
      <c r="N19" s="444"/>
      <c r="O19" s="444"/>
      <c r="P19" s="444"/>
      <c r="Q19" s="444"/>
      <c r="AB19" s="420"/>
      <c r="AC19" s="450">
        <v>1</v>
      </c>
      <c r="AD19" s="453">
        <f>AG15</f>
        <v>0</v>
      </c>
      <c r="AE19" s="454">
        <f>G22</f>
        <v>0</v>
      </c>
      <c r="AF19" s="420"/>
      <c r="AG19" s="451"/>
      <c r="AH19" s="451">
        <f>IF(SUM($AF19:AG19)=$AD19,0,$AD19*$AE19)</f>
        <v>0</v>
      </c>
      <c r="AI19" s="451">
        <f>IF(SUM($AF19:AH19)=$AD19,0,$AD19*$AE19)</f>
        <v>0</v>
      </c>
      <c r="AJ19" s="451">
        <f>IF(SUM($AF19:AI19)=$AD19,0,$AD19*$AE19)</f>
        <v>0</v>
      </c>
      <c r="AK19" s="451">
        <f>IF(SUM($AF19:AJ19)=$AD19,0,$AD19*$AE19)</f>
        <v>0</v>
      </c>
      <c r="AL19" s="451">
        <f>IF(SUM($AF19:AK19)=$AD19,0,$AD19*$AE19)</f>
        <v>0</v>
      </c>
      <c r="AM19" s="451">
        <f>IF(SUM($AF19:AL19)=$AD19,0,$AD19*$AE19)</f>
        <v>0</v>
      </c>
      <c r="AN19" s="451">
        <f>IF(SUM($AF19:AM19)=$AD19,0,$AD19*$AE19)</f>
        <v>0</v>
      </c>
      <c r="AO19" s="451">
        <f>IF(SUM($AF19:AN19)=$AD19,0,$AD19*$AE19)</f>
        <v>0</v>
      </c>
      <c r="AP19" s="451">
        <f>IF(SUM($AF19:AO19)=$AD19,0,$AD19*$AE19)</f>
        <v>0</v>
      </c>
      <c r="AQ19" s="451">
        <f>IF(SUM($AF19:AP19)=$AD19,0,$AD19*$AE19)</f>
        <v>0</v>
      </c>
      <c r="AR19" s="440"/>
    </row>
    <row r="20" spans="1:53" ht="16.5" hidden="1" customHeight="1" thickTop="1" thickBot="1" x14ac:dyDescent="0.3">
      <c r="A20" s="430"/>
      <c r="B20" s="455"/>
      <c r="C20" s="455"/>
      <c r="D20" s="455"/>
      <c r="E20" s="456"/>
      <c r="F20" s="435"/>
      <c r="G20" s="444"/>
      <c r="H20" s="456"/>
      <c r="I20" s="456"/>
      <c r="J20" s="456"/>
      <c r="K20" s="456"/>
      <c r="L20" s="456"/>
      <c r="M20" s="456"/>
      <c r="N20" s="456"/>
      <c r="O20" s="456"/>
      <c r="P20" s="456"/>
      <c r="Q20" s="456"/>
      <c r="AB20" s="420"/>
      <c r="AC20" s="450">
        <v>2</v>
      </c>
      <c r="AD20" s="453">
        <f>AH15</f>
        <v>0</v>
      </c>
      <c r="AE20" s="454">
        <f>H22</f>
        <v>0</v>
      </c>
      <c r="AF20" s="420"/>
      <c r="AG20" s="457"/>
      <c r="AH20" s="451"/>
      <c r="AI20" s="451">
        <f>IF(SUM($AF20:AH20)=$AD20,0,$AD20*$AE20)</f>
        <v>0</v>
      </c>
      <c r="AJ20" s="451">
        <f>IF(SUM($AF20:AI20)=$AD20,0,$AD20*$AE20)</f>
        <v>0</v>
      </c>
      <c r="AK20" s="451">
        <f>IF(SUM($AF20:AJ20)=$AD20,0,$AD20*$AE20)</f>
        <v>0</v>
      </c>
      <c r="AL20" s="451">
        <f>IF(SUM($AF20:AK20)=$AD20,0,$AD20*$AE20)</f>
        <v>0</v>
      </c>
      <c r="AM20" s="451">
        <f>IF(SUM($AF20:AL20)=$AD20,0,$AD20*$AE20)</f>
        <v>0</v>
      </c>
      <c r="AN20" s="451">
        <f>IF(SUM($AF20:AM20)=$AD20,0,$AD20*$AE20)</f>
        <v>0</v>
      </c>
      <c r="AO20" s="451">
        <f>IF(SUM($AF20:AN20)=$AD20,0,$AD20*$AE20)</f>
        <v>0</v>
      </c>
      <c r="AP20" s="451">
        <f>IF(SUM($AF20:AO20)=$AD20,0,$AD20*$AE20)</f>
        <v>0</v>
      </c>
      <c r="AQ20" s="451">
        <f>IF(SUM($AF20:AP20)=$AD20,0,$AD20*$AE20)</f>
        <v>0</v>
      </c>
      <c r="AR20" s="440"/>
    </row>
    <row r="21" spans="1:53" ht="16.5" thickTop="1" thickBot="1" x14ac:dyDescent="0.3">
      <c r="A21" s="427" t="s">
        <v>184</v>
      </c>
      <c r="B21" s="437"/>
      <c r="C21" s="438"/>
      <c r="D21" s="438"/>
      <c r="E21" s="438"/>
      <c r="F21" s="438"/>
      <c r="G21" s="438"/>
      <c r="H21" s="438"/>
      <c r="I21" s="438"/>
      <c r="J21" s="438"/>
      <c r="K21" s="439"/>
      <c r="L21" s="428"/>
      <c r="M21" s="428"/>
      <c r="N21" s="428"/>
      <c r="O21" s="428"/>
      <c r="P21" s="432"/>
      <c r="Q21" s="432"/>
      <c r="AB21" s="420"/>
      <c r="AC21" s="450">
        <v>3</v>
      </c>
      <c r="AD21" s="453">
        <f>AI15</f>
        <v>0</v>
      </c>
      <c r="AE21" s="454">
        <f>I22</f>
        <v>0</v>
      </c>
      <c r="AF21" s="420"/>
      <c r="AG21" s="457"/>
      <c r="AH21" s="457"/>
      <c r="AI21" s="451"/>
      <c r="AJ21" s="451">
        <f>IF(SUM($AF21:AI21)=$AD21,0,$AD21*$AE21)</f>
        <v>0</v>
      </c>
      <c r="AK21" s="451">
        <f>IF(SUM($AF21:AJ21)=$AD21,0,$AD21*$AE21)</f>
        <v>0</v>
      </c>
      <c r="AL21" s="451">
        <f>IF(SUM($AF21:AK21)=$AD21,0,$AD21*$AE21)</f>
        <v>0</v>
      </c>
      <c r="AM21" s="451">
        <f>IF(SUM($AF21:AL21)=$AD21,0,$AD21*$AE21)</f>
        <v>0</v>
      </c>
      <c r="AN21" s="451">
        <f>IF(SUM($AF21:AM21)=$AD21,0,$AD21*$AE21)</f>
        <v>0</v>
      </c>
      <c r="AO21" s="451">
        <f>IF(SUM($AF21:AN21)=$AD21,0,$AD21*$AE21)</f>
        <v>0</v>
      </c>
      <c r="AP21" s="451">
        <f>IF(SUM($AF21:AO21)=$AD21,0,$AD21*$AE21)</f>
        <v>0</v>
      </c>
      <c r="AQ21" s="451">
        <f>IF(SUM($AF21:AP21)=$AD21,0,$AD21*$AE21)</f>
        <v>0</v>
      </c>
      <c r="AR21" s="440"/>
    </row>
    <row r="22" spans="1:53" ht="16.5" thickTop="1" thickBot="1" x14ac:dyDescent="0.3">
      <c r="A22" s="458" t="s">
        <v>185</v>
      </c>
      <c r="B22" s="728"/>
      <c r="C22" s="729"/>
      <c r="D22" s="729"/>
      <c r="E22" s="729"/>
      <c r="F22" s="435"/>
      <c r="G22" s="459"/>
      <c r="H22" s="459"/>
      <c r="I22" s="459"/>
      <c r="J22" s="459"/>
      <c r="K22" s="459"/>
      <c r="L22" s="459"/>
      <c r="M22" s="459"/>
      <c r="N22" s="459"/>
      <c r="O22" s="459"/>
      <c r="P22" s="459"/>
      <c r="Q22" s="459"/>
      <c r="AB22" s="420"/>
      <c r="AC22" s="450">
        <v>4</v>
      </c>
      <c r="AD22" s="453">
        <f>AJ15</f>
        <v>0</v>
      </c>
      <c r="AE22" s="454">
        <f>J22</f>
        <v>0</v>
      </c>
      <c r="AF22" s="420"/>
      <c r="AG22" s="457"/>
      <c r="AH22" s="457"/>
      <c r="AI22" s="457"/>
      <c r="AJ22" s="451"/>
      <c r="AK22" s="451">
        <f>IF(SUM($AF22:AJ22)=$AD22,0,$AD22*$AE22)</f>
        <v>0</v>
      </c>
      <c r="AL22" s="451">
        <f>IF(SUM($AF22:AK22)=$AD22,0,$AD22*$AE22)</f>
        <v>0</v>
      </c>
      <c r="AM22" s="451">
        <f>IF(SUM($AF22:AL22)=$AD22,0,$AD22*$AE22)</f>
        <v>0</v>
      </c>
      <c r="AN22" s="451">
        <f>IF(SUM($AF22:AM22)=$AD22,0,$AD22*$AE22)</f>
        <v>0</v>
      </c>
      <c r="AO22" s="451">
        <f>IF(SUM($AF22:AN22)=$AD22,0,$AD22*$AE22)</f>
        <v>0</v>
      </c>
      <c r="AP22" s="451">
        <f>IF(SUM($AF22:AO22)=$AD22,0,$AD22*$AE22)</f>
        <v>0</v>
      </c>
      <c r="AQ22" s="451">
        <f>IF(SUM($AF22:AP22)=$AD22,0,$AD22*$AE22)</f>
        <v>0</v>
      </c>
      <c r="AR22" s="440"/>
    </row>
    <row r="23" spans="1:53" ht="15.95" customHeight="1" thickTop="1" thickBot="1" x14ac:dyDescent="0.3">
      <c r="A23" s="460"/>
      <c r="B23" s="730"/>
      <c r="C23" s="731"/>
      <c r="D23" s="731"/>
      <c r="E23" s="731"/>
      <c r="F23" s="461"/>
      <c r="G23" s="438"/>
      <c r="H23" s="438"/>
      <c r="I23" s="438"/>
      <c r="J23" s="438"/>
      <c r="K23" s="439"/>
      <c r="L23" s="438"/>
      <c r="M23" s="438"/>
      <c r="N23" s="438"/>
      <c r="O23" s="438"/>
      <c r="P23" s="439"/>
      <c r="Q23" s="439"/>
      <c r="AB23" s="420"/>
      <c r="AC23" s="450">
        <v>5</v>
      </c>
      <c r="AD23" s="453">
        <f>AK15</f>
        <v>0</v>
      </c>
      <c r="AE23" s="454">
        <f>K22</f>
        <v>0</v>
      </c>
      <c r="AF23" s="420"/>
      <c r="AG23" s="457"/>
      <c r="AH23" s="457"/>
      <c r="AI23" s="457"/>
      <c r="AJ23" s="457"/>
      <c r="AK23" s="451"/>
      <c r="AL23" s="451">
        <f>IF(SUM($AF23:AK23)=$AD23,0,$AD23*$AE23)</f>
        <v>0</v>
      </c>
      <c r="AM23" s="451">
        <f>IF(SUM($AF23:AL23)=$AD23,0,$AD23*$AE23)</f>
        <v>0</v>
      </c>
      <c r="AN23" s="451">
        <f>IF(SUM($AF23:AM23)=$AD23,0,$AD23*$AE23)</f>
        <v>0</v>
      </c>
      <c r="AO23" s="451">
        <f>IF(SUM($AF23:AN23)=$AD23,0,$AD23*$AE23)</f>
        <v>0</v>
      </c>
      <c r="AP23" s="451">
        <f>IF(SUM($AF23:AO23)=$AD23,0,$AD23*$AE23)</f>
        <v>0</v>
      </c>
      <c r="AQ23" s="451">
        <f>IF(SUM($AF23:AP23)=$AD23,0,$AD23*$AE23)</f>
        <v>0</v>
      </c>
      <c r="AR23" s="440"/>
    </row>
    <row r="24" spans="1:53" ht="16.5" thickTop="1" thickBot="1" x14ac:dyDescent="0.3">
      <c r="A24" s="458" t="s">
        <v>186</v>
      </c>
      <c r="B24" s="730"/>
      <c r="C24" s="731"/>
      <c r="D24" s="731"/>
      <c r="E24" s="731"/>
      <c r="F24" s="435"/>
      <c r="G24" s="431"/>
      <c r="H24" s="431"/>
      <c r="I24" s="431"/>
      <c r="J24" s="431"/>
      <c r="K24" s="431"/>
      <c r="L24" s="431"/>
      <c r="M24" s="431"/>
      <c r="N24" s="431"/>
      <c r="O24" s="431"/>
      <c r="P24" s="431"/>
      <c r="Q24" s="431"/>
      <c r="AB24" s="420"/>
      <c r="AC24" s="450">
        <v>6</v>
      </c>
      <c r="AD24" s="453">
        <f>AL15</f>
        <v>0</v>
      </c>
      <c r="AE24" s="454">
        <f>L22</f>
        <v>0</v>
      </c>
      <c r="AF24" s="420"/>
      <c r="AG24" s="457"/>
      <c r="AH24" s="457"/>
      <c r="AI24" s="457"/>
      <c r="AJ24" s="457"/>
      <c r="AK24" s="457"/>
      <c r="AL24" s="451"/>
      <c r="AM24" s="451">
        <f>IF(SUM($AF24:AL24)=$AD24,0,$AD24*$AE24)</f>
        <v>0</v>
      </c>
      <c r="AN24" s="451">
        <f>IF(SUM($AF24:AM24)=$AD24,0,$AD24*$AE24)</f>
        <v>0</v>
      </c>
      <c r="AO24" s="451">
        <f>IF(SUM($AF24:AN24)=$AD24,0,$AD24*$AE24)</f>
        <v>0</v>
      </c>
      <c r="AP24" s="451">
        <f>IF(SUM($AF24:AO24)=$AD24,0,$AD24*$AE24)</f>
        <v>0</v>
      </c>
      <c r="AQ24" s="451">
        <f>IF(SUM($AF24:AP24)=$AD24,0,$AD24*$AE24)</f>
        <v>0</v>
      </c>
      <c r="AR24" s="440"/>
    </row>
    <row r="25" spans="1:53" ht="16.5" thickTop="1" thickBot="1" x14ac:dyDescent="0.3">
      <c r="A25" s="462" t="s">
        <v>187</v>
      </c>
      <c r="B25" s="730"/>
      <c r="C25" s="731"/>
      <c r="D25" s="731"/>
      <c r="E25" s="731"/>
      <c r="F25" s="435"/>
      <c r="G25" s="438"/>
      <c r="H25" s="438"/>
      <c r="I25" s="438"/>
      <c r="J25" s="438"/>
      <c r="K25" s="439"/>
      <c r="L25" s="438"/>
      <c r="M25" s="438"/>
      <c r="N25" s="438"/>
      <c r="O25" s="438"/>
      <c r="P25" s="439"/>
      <c r="Q25" s="439"/>
      <c r="AB25" s="420"/>
      <c r="AC25" s="450">
        <v>7</v>
      </c>
      <c r="AD25" s="453">
        <f>AM15</f>
        <v>0</v>
      </c>
      <c r="AE25" s="454">
        <f>M22</f>
        <v>0</v>
      </c>
      <c r="AF25" s="420"/>
      <c r="AG25" s="457"/>
      <c r="AH25" s="457"/>
      <c r="AI25" s="457"/>
      <c r="AJ25" s="457"/>
      <c r="AK25" s="457"/>
      <c r="AL25" s="457"/>
      <c r="AM25" s="451"/>
      <c r="AN25" s="451">
        <f>IF(SUM($AF25:AM25)=$AD25,0,$AD25*$AE25)</f>
        <v>0</v>
      </c>
      <c r="AO25" s="451">
        <f>IF(SUM($AF25:AN25)=$AD25,0,$AD25*$AE25)</f>
        <v>0</v>
      </c>
      <c r="AP25" s="451">
        <f>IF(SUM($AF25:AO25)=$AD25,0,$AD25*$AE25)</f>
        <v>0</v>
      </c>
      <c r="AQ25" s="451">
        <f>IF(SUM($AF25:AP25)=$AD25,0,$AD25*$AE25)</f>
        <v>0</v>
      </c>
      <c r="AR25" s="440"/>
    </row>
    <row r="26" spans="1:53" ht="16.5" thickTop="1" thickBot="1" x14ac:dyDescent="0.3">
      <c r="A26" s="430" t="s">
        <v>151</v>
      </c>
      <c r="B26" s="730"/>
      <c r="C26" s="731"/>
      <c r="D26" s="731"/>
      <c r="E26" s="731"/>
      <c r="F26" s="435"/>
      <c r="G26" s="463">
        <f>AG33</f>
        <v>0</v>
      </c>
      <c r="H26" s="463">
        <f t="shared" ref="H26:Q26" si="4">AH33</f>
        <v>0</v>
      </c>
      <c r="I26" s="463">
        <f t="shared" si="4"/>
        <v>0</v>
      </c>
      <c r="J26" s="463">
        <f t="shared" si="4"/>
        <v>0</v>
      </c>
      <c r="K26" s="463">
        <f t="shared" si="4"/>
        <v>0</v>
      </c>
      <c r="L26" s="463">
        <f t="shared" si="4"/>
        <v>0</v>
      </c>
      <c r="M26" s="463">
        <f t="shared" si="4"/>
        <v>0</v>
      </c>
      <c r="N26" s="463">
        <f t="shared" si="4"/>
        <v>0</v>
      </c>
      <c r="O26" s="463">
        <f t="shared" si="4"/>
        <v>0</v>
      </c>
      <c r="P26" s="463">
        <f t="shared" si="4"/>
        <v>0</v>
      </c>
      <c r="Q26" s="463">
        <f t="shared" si="4"/>
        <v>0</v>
      </c>
      <c r="AB26" s="420"/>
      <c r="AC26" s="450">
        <v>8</v>
      </c>
      <c r="AD26" s="453">
        <f>AN15</f>
        <v>0</v>
      </c>
      <c r="AE26" s="454">
        <f>N22</f>
        <v>0</v>
      </c>
      <c r="AF26" s="420"/>
      <c r="AG26" s="457"/>
      <c r="AH26" s="457"/>
      <c r="AI26" s="457"/>
      <c r="AJ26" s="457"/>
      <c r="AK26" s="457"/>
      <c r="AL26" s="457"/>
      <c r="AM26" s="457"/>
      <c r="AN26" s="451"/>
      <c r="AO26" s="451">
        <f>IF(SUM($AF26:AN26)=$AD26,0,$AD26*$AE26)</f>
        <v>0</v>
      </c>
      <c r="AP26" s="451">
        <f>IF(SUM($AF26:AO26)=$AD26,0,$AD26*$AE26)</f>
        <v>0</v>
      </c>
      <c r="AQ26" s="451">
        <f>IF(SUM($AF26:AP26)=$AD26,0,$AD26*$AE26)</f>
        <v>0</v>
      </c>
      <c r="AR26" s="440"/>
    </row>
    <row r="27" spans="1:53" ht="16.5" thickTop="1" thickBot="1" x14ac:dyDescent="0.3">
      <c r="A27" s="430" t="s">
        <v>177</v>
      </c>
      <c r="B27" s="730"/>
      <c r="C27" s="731"/>
      <c r="D27" s="731"/>
      <c r="E27" s="731"/>
      <c r="F27" s="435"/>
      <c r="G27" s="463">
        <f>AG32</f>
        <v>0</v>
      </c>
      <c r="H27" s="463">
        <f t="shared" ref="H27:Q27" si="5">AH32</f>
        <v>0</v>
      </c>
      <c r="I27" s="463">
        <f t="shared" si="5"/>
        <v>0</v>
      </c>
      <c r="J27" s="463">
        <f t="shared" si="5"/>
        <v>0</v>
      </c>
      <c r="K27" s="463">
        <f t="shared" si="5"/>
        <v>0</v>
      </c>
      <c r="L27" s="463">
        <f t="shared" si="5"/>
        <v>0</v>
      </c>
      <c r="M27" s="463">
        <f t="shared" si="5"/>
        <v>0</v>
      </c>
      <c r="N27" s="463">
        <f t="shared" si="5"/>
        <v>0</v>
      </c>
      <c r="O27" s="463">
        <f t="shared" si="5"/>
        <v>0</v>
      </c>
      <c r="P27" s="463">
        <f t="shared" si="5"/>
        <v>0</v>
      </c>
      <c r="Q27" s="463">
        <f t="shared" si="5"/>
        <v>0</v>
      </c>
      <c r="AB27" s="420"/>
      <c r="AC27" s="450">
        <v>9</v>
      </c>
      <c r="AD27" s="453">
        <f>AO15</f>
        <v>0</v>
      </c>
      <c r="AE27" s="454">
        <f>O22</f>
        <v>0</v>
      </c>
      <c r="AF27" s="420"/>
      <c r="AG27" s="457"/>
      <c r="AH27" s="457"/>
      <c r="AI27" s="457"/>
      <c r="AJ27" s="457"/>
      <c r="AK27" s="457"/>
      <c r="AL27" s="457"/>
      <c r="AM27" s="457"/>
      <c r="AN27" s="457"/>
      <c r="AO27" s="451"/>
      <c r="AP27" s="451">
        <f>IF(SUM($AF27:AO27)=$AD27,0,$AD27*$AE27)</f>
        <v>0</v>
      </c>
      <c r="AQ27" s="451">
        <f>IF(SUM($AF27:AP27)=$AD27,0,$AD27*$AE27)</f>
        <v>0</v>
      </c>
      <c r="AR27" s="440"/>
    </row>
    <row r="28" spans="1:53" ht="16.5" thickTop="1" thickBot="1" x14ac:dyDescent="0.3">
      <c r="A28" s="430" t="s">
        <v>178</v>
      </c>
      <c r="B28" s="730"/>
      <c r="C28" s="731"/>
      <c r="D28" s="731"/>
      <c r="E28" s="731"/>
      <c r="F28" s="435"/>
      <c r="G28" s="463">
        <f>ABS(AG35)</f>
        <v>0</v>
      </c>
      <c r="H28" s="463">
        <f t="shared" ref="H28:Q28" si="6">ABS(AH35)</f>
        <v>0</v>
      </c>
      <c r="I28" s="463">
        <f t="shared" si="6"/>
        <v>0</v>
      </c>
      <c r="J28" s="463">
        <f t="shared" si="6"/>
        <v>0</v>
      </c>
      <c r="K28" s="463">
        <f t="shared" si="6"/>
        <v>0</v>
      </c>
      <c r="L28" s="463">
        <f t="shared" si="6"/>
        <v>0</v>
      </c>
      <c r="M28" s="463">
        <f t="shared" si="6"/>
        <v>0</v>
      </c>
      <c r="N28" s="463">
        <f t="shared" si="6"/>
        <v>0</v>
      </c>
      <c r="O28" s="463">
        <f t="shared" si="6"/>
        <v>0</v>
      </c>
      <c r="P28" s="463">
        <f t="shared" si="6"/>
        <v>0</v>
      </c>
      <c r="Q28" s="463">
        <f t="shared" si="6"/>
        <v>0</v>
      </c>
      <c r="AB28" s="420"/>
      <c r="AC28" s="450"/>
      <c r="AD28" s="453"/>
      <c r="AE28" s="454"/>
      <c r="AF28" s="420"/>
      <c r="AG28" s="457"/>
      <c r="AH28" s="457"/>
      <c r="AI28" s="457"/>
      <c r="AJ28" s="457"/>
      <c r="AK28" s="457"/>
      <c r="AL28" s="457"/>
      <c r="AM28" s="457"/>
      <c r="AN28" s="457"/>
      <c r="AO28" s="451"/>
      <c r="AP28" s="451"/>
      <c r="AQ28" s="451"/>
      <c r="AR28" s="440"/>
    </row>
    <row r="29" spans="1:53" ht="15.75" customHeight="1" thickTop="1" thickBot="1" x14ac:dyDescent="0.3">
      <c r="A29" s="430" t="s">
        <v>188</v>
      </c>
      <c r="B29" s="732"/>
      <c r="C29" s="733"/>
      <c r="D29" s="733"/>
      <c r="E29" s="733"/>
      <c r="F29" s="435"/>
      <c r="G29" s="463">
        <f>AG36</f>
        <v>0</v>
      </c>
      <c r="H29" s="463">
        <f t="shared" ref="H29:Q29" si="7">AH36</f>
        <v>0</v>
      </c>
      <c r="I29" s="463">
        <f t="shared" si="7"/>
        <v>0</v>
      </c>
      <c r="J29" s="463">
        <f t="shared" si="7"/>
        <v>0</v>
      </c>
      <c r="K29" s="463">
        <f t="shared" si="7"/>
        <v>0</v>
      </c>
      <c r="L29" s="463">
        <f t="shared" si="7"/>
        <v>0</v>
      </c>
      <c r="M29" s="463">
        <f t="shared" si="7"/>
        <v>0</v>
      </c>
      <c r="N29" s="463">
        <f t="shared" si="7"/>
        <v>0</v>
      </c>
      <c r="O29" s="463">
        <f t="shared" si="7"/>
        <v>0</v>
      </c>
      <c r="P29" s="463">
        <f t="shared" si="7"/>
        <v>0</v>
      </c>
      <c r="Q29" s="463">
        <f t="shared" si="7"/>
        <v>0</v>
      </c>
      <c r="AB29" s="420"/>
      <c r="AC29" s="450">
        <v>10</v>
      </c>
      <c r="AD29" s="453">
        <f>AP15</f>
        <v>0</v>
      </c>
      <c r="AE29" s="454">
        <f>P22</f>
        <v>0</v>
      </c>
      <c r="AF29" s="420"/>
      <c r="AG29" s="457"/>
      <c r="AH29" s="457"/>
      <c r="AI29" s="457"/>
      <c r="AJ29" s="457"/>
      <c r="AK29" s="457"/>
      <c r="AL29" s="457"/>
      <c r="AM29" s="457"/>
      <c r="AN29" s="457"/>
      <c r="AO29" s="457"/>
      <c r="AP29" s="451"/>
      <c r="AQ29" s="451">
        <f>IF(SUM($AF29:AP29)=$AD29,0,$AD29*$AE29)</f>
        <v>0</v>
      </c>
      <c r="AR29" s="440"/>
    </row>
    <row r="30" spans="1:53" ht="16.5" customHeight="1" thickTop="1" thickBot="1" x14ac:dyDescent="0.3">
      <c r="A30" s="464"/>
      <c r="B30" s="465"/>
      <c r="C30" s="466"/>
      <c r="D30" s="466"/>
      <c r="E30" s="466"/>
      <c r="F30" s="435"/>
      <c r="G30" s="466"/>
      <c r="H30" s="466"/>
      <c r="I30" s="423"/>
      <c r="J30" s="466"/>
      <c r="K30" s="467"/>
      <c r="L30" s="468"/>
      <c r="M30" s="468"/>
      <c r="N30" s="468"/>
      <c r="O30" s="468"/>
      <c r="P30" s="469"/>
      <c r="Q30" s="469"/>
      <c r="AB30" s="420"/>
      <c r="AC30" s="420">
        <v>11</v>
      </c>
      <c r="AD30" s="453">
        <f>AQ15</f>
        <v>0</v>
      </c>
      <c r="AE30" s="454">
        <f>Q22</f>
        <v>0</v>
      </c>
      <c r="AF30" s="420"/>
      <c r="AG30" s="457"/>
      <c r="AH30" s="457"/>
      <c r="AI30" s="457"/>
      <c r="AJ30" s="457"/>
      <c r="AK30" s="457"/>
      <c r="AL30" s="457"/>
      <c r="AM30" s="457"/>
      <c r="AN30" s="457"/>
      <c r="AO30" s="457"/>
      <c r="AP30" s="457"/>
      <c r="AQ30" s="451"/>
      <c r="AR30" s="440"/>
    </row>
    <row r="31" spans="1:53" ht="16.5" thickTop="1" thickBot="1" x14ac:dyDescent="0.3">
      <c r="A31" s="427" t="s">
        <v>189</v>
      </c>
      <c r="B31" s="470"/>
      <c r="C31" s="471"/>
      <c r="D31" s="471"/>
      <c r="E31" s="471"/>
      <c r="F31" s="471"/>
      <c r="G31" s="472"/>
      <c r="H31" s="473"/>
      <c r="I31" s="473"/>
      <c r="J31" s="473"/>
      <c r="K31" s="474"/>
      <c r="L31" s="475"/>
      <c r="M31" s="475"/>
      <c r="N31" s="475"/>
      <c r="O31" s="475"/>
      <c r="P31" s="476"/>
      <c r="Q31" s="476"/>
      <c r="AB31" s="420"/>
      <c r="AC31" s="420"/>
      <c r="AD31" s="420"/>
      <c r="AE31" s="420"/>
      <c r="AF31" s="420"/>
      <c r="AG31" s="440"/>
      <c r="AH31" s="440"/>
      <c r="AI31" s="440"/>
      <c r="AJ31" s="440"/>
      <c r="AK31" s="440"/>
      <c r="AL31" s="440"/>
      <c r="AM31" s="440"/>
      <c r="AN31" s="440"/>
      <c r="AO31" s="440"/>
      <c r="AP31" s="440"/>
      <c r="AQ31" s="440"/>
      <c r="AR31" s="440"/>
    </row>
    <row r="32" spans="1:53" ht="16.5" thickTop="1" thickBot="1" x14ac:dyDescent="0.3">
      <c r="A32" s="430" t="s">
        <v>151</v>
      </c>
      <c r="B32" s="477">
        <f t="shared" ref="B32:E33" si="8">B26+B17</f>
        <v>0</v>
      </c>
      <c r="C32" s="477">
        <f t="shared" si="8"/>
        <v>0</v>
      </c>
      <c r="D32" s="477">
        <f t="shared" si="8"/>
        <v>0</v>
      </c>
      <c r="E32" s="477">
        <f t="shared" si="8"/>
        <v>0</v>
      </c>
      <c r="F32" s="435"/>
      <c r="G32" s="435">
        <f>G9+G24</f>
        <v>0</v>
      </c>
      <c r="H32" s="435">
        <f>G32+H24</f>
        <v>0</v>
      </c>
      <c r="I32" s="435">
        <f t="shared" ref="I32:Q32" si="9">H32+I24</f>
        <v>0</v>
      </c>
      <c r="J32" s="435">
        <f t="shared" si="9"/>
        <v>0</v>
      </c>
      <c r="K32" s="435">
        <f t="shared" si="9"/>
        <v>0</v>
      </c>
      <c r="L32" s="435">
        <f t="shared" si="9"/>
        <v>0</v>
      </c>
      <c r="M32" s="435">
        <f t="shared" si="9"/>
        <v>0</v>
      </c>
      <c r="N32" s="435">
        <f t="shared" si="9"/>
        <v>0</v>
      </c>
      <c r="O32" s="435">
        <f t="shared" si="9"/>
        <v>0</v>
      </c>
      <c r="P32" s="435">
        <f t="shared" si="9"/>
        <v>0</v>
      </c>
      <c r="Q32" s="435">
        <f t="shared" si="9"/>
        <v>0</v>
      </c>
      <c r="AB32" s="420"/>
      <c r="AC32" s="420" t="s">
        <v>190</v>
      </c>
      <c r="AD32" s="420"/>
      <c r="AE32" s="420"/>
      <c r="AF32" s="420"/>
      <c r="AG32" s="453">
        <f>SUM(AG19:AG30)</f>
        <v>0</v>
      </c>
      <c r="AH32" s="453">
        <f t="shared" ref="AH32:AP32" si="10">SUM(AH19:AH30)</f>
        <v>0</v>
      </c>
      <c r="AI32" s="453">
        <f t="shared" si="10"/>
        <v>0</v>
      </c>
      <c r="AJ32" s="453">
        <f t="shared" si="10"/>
        <v>0</v>
      </c>
      <c r="AK32" s="453">
        <f t="shared" si="10"/>
        <v>0</v>
      </c>
      <c r="AL32" s="453">
        <f t="shared" si="10"/>
        <v>0</v>
      </c>
      <c r="AM32" s="453">
        <f t="shared" si="10"/>
        <v>0</v>
      </c>
      <c r="AN32" s="453">
        <f t="shared" si="10"/>
        <v>0</v>
      </c>
      <c r="AO32" s="453">
        <f t="shared" si="10"/>
        <v>0</v>
      </c>
      <c r="AP32" s="453">
        <f t="shared" si="10"/>
        <v>0</v>
      </c>
      <c r="AQ32" s="453">
        <f>SUM(AQ19:AQ30)</f>
        <v>0</v>
      </c>
      <c r="AR32" s="440"/>
    </row>
    <row r="33" spans="1:44" ht="16.5" thickTop="1" thickBot="1" x14ac:dyDescent="0.3">
      <c r="A33" s="430" t="s">
        <v>191</v>
      </c>
      <c r="B33" s="477">
        <f t="shared" si="8"/>
        <v>0</v>
      </c>
      <c r="C33" s="477">
        <f t="shared" si="8"/>
        <v>0</v>
      </c>
      <c r="D33" s="477">
        <f t="shared" si="8"/>
        <v>0</v>
      </c>
      <c r="E33" s="477">
        <f t="shared" si="8"/>
        <v>0</v>
      </c>
      <c r="F33" s="435"/>
      <c r="G33" s="435">
        <f>(G27+G10)</f>
        <v>0</v>
      </c>
      <c r="H33" s="435">
        <f t="shared" ref="H33:Q33" si="11">(H27+H10)</f>
        <v>0</v>
      </c>
      <c r="I33" s="435">
        <f t="shared" si="11"/>
        <v>0</v>
      </c>
      <c r="J33" s="435">
        <f t="shared" si="11"/>
        <v>0</v>
      </c>
      <c r="K33" s="435">
        <f t="shared" si="11"/>
        <v>0</v>
      </c>
      <c r="L33" s="435">
        <f t="shared" si="11"/>
        <v>0</v>
      </c>
      <c r="M33" s="435">
        <f t="shared" si="11"/>
        <v>0</v>
      </c>
      <c r="N33" s="435">
        <f t="shared" si="11"/>
        <v>0</v>
      </c>
      <c r="O33" s="435">
        <f t="shared" si="11"/>
        <v>0</v>
      </c>
      <c r="P33" s="435">
        <f t="shared" si="11"/>
        <v>0</v>
      </c>
      <c r="Q33" s="435">
        <f t="shared" si="11"/>
        <v>0</v>
      </c>
      <c r="AB33" s="420"/>
      <c r="AC33" s="420" t="s">
        <v>192</v>
      </c>
      <c r="AD33" s="420"/>
      <c r="AE33" s="420"/>
      <c r="AF33" s="420"/>
      <c r="AG33" s="453">
        <f>AG15</f>
        <v>0</v>
      </c>
      <c r="AH33" s="453">
        <f t="shared" ref="AH33:AQ33" si="12">AG33+AH15</f>
        <v>0</v>
      </c>
      <c r="AI33" s="453">
        <f t="shared" si="12"/>
        <v>0</v>
      </c>
      <c r="AJ33" s="453">
        <f t="shared" si="12"/>
        <v>0</v>
      </c>
      <c r="AK33" s="453">
        <f t="shared" si="12"/>
        <v>0</v>
      </c>
      <c r="AL33" s="453">
        <f t="shared" si="12"/>
        <v>0</v>
      </c>
      <c r="AM33" s="453">
        <f t="shared" si="12"/>
        <v>0</v>
      </c>
      <c r="AN33" s="453">
        <f t="shared" si="12"/>
        <v>0</v>
      </c>
      <c r="AO33" s="453">
        <f t="shared" si="12"/>
        <v>0</v>
      </c>
      <c r="AP33" s="453">
        <f t="shared" si="12"/>
        <v>0</v>
      </c>
      <c r="AQ33" s="453">
        <f t="shared" si="12"/>
        <v>0</v>
      </c>
      <c r="AR33" s="440"/>
    </row>
    <row r="34" spans="1:44" ht="16.5" thickTop="1" thickBot="1" x14ac:dyDescent="0.3">
      <c r="A34" s="430" t="s">
        <v>178</v>
      </c>
      <c r="B34" s="477"/>
      <c r="C34" s="477"/>
      <c r="D34" s="477"/>
      <c r="E34" s="477"/>
      <c r="F34" s="435"/>
      <c r="G34" s="435">
        <f>G11+G28</f>
        <v>0</v>
      </c>
      <c r="H34" s="435">
        <f t="shared" ref="H34:Q34" si="13">H11+H28</f>
        <v>0</v>
      </c>
      <c r="I34" s="435">
        <f t="shared" si="13"/>
        <v>0</v>
      </c>
      <c r="J34" s="435">
        <f t="shared" si="13"/>
        <v>0</v>
      </c>
      <c r="K34" s="435">
        <f t="shared" si="13"/>
        <v>0</v>
      </c>
      <c r="L34" s="435">
        <f t="shared" si="13"/>
        <v>0</v>
      </c>
      <c r="M34" s="435">
        <f t="shared" si="13"/>
        <v>0</v>
      </c>
      <c r="N34" s="435">
        <f t="shared" si="13"/>
        <v>0</v>
      </c>
      <c r="O34" s="435">
        <f t="shared" si="13"/>
        <v>0</v>
      </c>
      <c r="P34" s="435">
        <f t="shared" si="13"/>
        <v>0</v>
      </c>
      <c r="Q34" s="435">
        <f t="shared" si="13"/>
        <v>0</v>
      </c>
      <c r="AB34" s="420"/>
      <c r="AC34" s="420"/>
      <c r="AD34" s="420"/>
      <c r="AE34" s="420"/>
      <c r="AF34" s="420"/>
      <c r="AG34" s="453"/>
      <c r="AH34" s="453"/>
      <c r="AI34" s="453"/>
      <c r="AJ34" s="453"/>
      <c r="AK34" s="453"/>
      <c r="AL34" s="453"/>
      <c r="AM34" s="453"/>
      <c r="AN34" s="453"/>
      <c r="AO34" s="453"/>
      <c r="AP34" s="453"/>
      <c r="AQ34" s="453"/>
      <c r="AR34" s="440"/>
    </row>
    <row r="35" spans="1:44" ht="16.5" thickTop="1" thickBot="1" x14ac:dyDescent="0.3">
      <c r="A35" s="430" t="s">
        <v>188</v>
      </c>
      <c r="B35" s="477">
        <f>B32-B33</f>
        <v>0</v>
      </c>
      <c r="C35" s="477">
        <f>C32-C33</f>
        <v>0</v>
      </c>
      <c r="D35" s="477">
        <f>D32-D33</f>
        <v>0</v>
      </c>
      <c r="E35" s="477">
        <f>E32-E33</f>
        <v>0</v>
      </c>
      <c r="F35" s="435"/>
      <c r="G35" s="435">
        <f>G32-G34</f>
        <v>0</v>
      </c>
      <c r="H35" s="435">
        <f t="shared" ref="H35:Q35" si="14">H32-H34</f>
        <v>0</v>
      </c>
      <c r="I35" s="435">
        <f t="shared" si="14"/>
        <v>0</v>
      </c>
      <c r="J35" s="435">
        <f t="shared" si="14"/>
        <v>0</v>
      </c>
      <c r="K35" s="435">
        <f t="shared" si="14"/>
        <v>0</v>
      </c>
      <c r="L35" s="435">
        <f t="shared" si="14"/>
        <v>0</v>
      </c>
      <c r="M35" s="435">
        <f t="shared" si="14"/>
        <v>0</v>
      </c>
      <c r="N35" s="435">
        <f t="shared" si="14"/>
        <v>0</v>
      </c>
      <c r="O35" s="435">
        <f t="shared" si="14"/>
        <v>0</v>
      </c>
      <c r="P35" s="435">
        <f t="shared" si="14"/>
        <v>0</v>
      </c>
      <c r="Q35" s="435">
        <f t="shared" si="14"/>
        <v>0</v>
      </c>
      <c r="AB35" s="420"/>
      <c r="AC35" s="478" t="s">
        <v>152</v>
      </c>
      <c r="AD35" s="420"/>
      <c r="AE35" s="420"/>
      <c r="AF35" s="420"/>
      <c r="AG35" s="453">
        <f>-AG32</f>
        <v>0</v>
      </c>
      <c r="AH35" s="453">
        <f t="shared" ref="AH35:AQ35" si="15">AG35-AH32</f>
        <v>0</v>
      </c>
      <c r="AI35" s="453">
        <f t="shared" si="15"/>
        <v>0</v>
      </c>
      <c r="AJ35" s="453">
        <f t="shared" si="15"/>
        <v>0</v>
      </c>
      <c r="AK35" s="453">
        <f t="shared" si="15"/>
        <v>0</v>
      </c>
      <c r="AL35" s="453">
        <f t="shared" si="15"/>
        <v>0</v>
      </c>
      <c r="AM35" s="453">
        <f t="shared" si="15"/>
        <v>0</v>
      </c>
      <c r="AN35" s="453">
        <f t="shared" si="15"/>
        <v>0</v>
      </c>
      <c r="AO35" s="453">
        <f t="shared" si="15"/>
        <v>0</v>
      </c>
      <c r="AP35" s="453">
        <f t="shared" si="15"/>
        <v>0</v>
      </c>
      <c r="AQ35" s="453">
        <f t="shared" si="15"/>
        <v>0</v>
      </c>
      <c r="AR35" s="440"/>
    </row>
    <row r="36" spans="1:44" ht="15" thickTop="1" x14ac:dyDescent="0.2">
      <c r="AB36" s="420"/>
      <c r="AC36" s="420" t="s">
        <v>188</v>
      </c>
      <c r="AD36" s="420"/>
      <c r="AE36" s="420"/>
      <c r="AF36" s="420"/>
      <c r="AG36" s="453">
        <f>SUM(AG33:AG35)</f>
        <v>0</v>
      </c>
      <c r="AH36" s="453">
        <f t="shared" ref="AH36:AQ36" si="16">SUM(AH33:AH35)</f>
        <v>0</v>
      </c>
      <c r="AI36" s="453">
        <f t="shared" si="16"/>
        <v>0</v>
      </c>
      <c r="AJ36" s="453">
        <f t="shared" si="16"/>
        <v>0</v>
      </c>
      <c r="AK36" s="453">
        <f t="shared" si="16"/>
        <v>0</v>
      </c>
      <c r="AL36" s="453">
        <f t="shared" si="16"/>
        <v>0</v>
      </c>
      <c r="AM36" s="453">
        <f t="shared" si="16"/>
        <v>0</v>
      </c>
      <c r="AN36" s="453">
        <f t="shared" si="16"/>
        <v>0</v>
      </c>
      <c r="AO36" s="453">
        <f t="shared" si="16"/>
        <v>0</v>
      </c>
      <c r="AP36" s="453">
        <f t="shared" si="16"/>
        <v>0</v>
      </c>
      <c r="AQ36" s="453">
        <f t="shared" si="16"/>
        <v>0</v>
      </c>
      <c r="AR36" s="440"/>
    </row>
    <row r="37" spans="1:44" x14ac:dyDescent="0.2">
      <c r="AB37" s="420"/>
      <c r="AC37" s="420"/>
      <c r="AD37" s="420"/>
      <c r="AE37" s="420"/>
      <c r="AF37" s="420"/>
      <c r="AG37" s="453"/>
      <c r="AH37" s="453"/>
      <c r="AI37" s="453"/>
      <c r="AJ37" s="453"/>
      <c r="AK37" s="453"/>
      <c r="AL37" s="453"/>
      <c r="AM37" s="453"/>
      <c r="AN37" s="453"/>
      <c r="AO37" s="453"/>
      <c r="AP37" s="453"/>
      <c r="AQ37" s="440"/>
      <c r="AR37" s="440"/>
    </row>
    <row r="38" spans="1:44" x14ac:dyDescent="0.2">
      <c r="AB38" s="420"/>
      <c r="AC38" s="420"/>
      <c r="AD38" s="420"/>
      <c r="AE38" s="420"/>
      <c r="AF38" s="420"/>
      <c r="AG38" s="453"/>
      <c r="AH38" s="453"/>
      <c r="AI38" s="453"/>
      <c r="AJ38" s="453"/>
      <c r="AK38" s="453"/>
      <c r="AL38" s="453"/>
      <c r="AM38" s="453"/>
      <c r="AN38" s="453"/>
      <c r="AO38" s="453"/>
      <c r="AP38" s="453"/>
      <c r="AQ38" s="440"/>
      <c r="AR38" s="440"/>
    </row>
  </sheetData>
  <sheetProtection sheet="1" objects="1" scenarios="1"/>
  <mergeCells count="8">
    <mergeCell ref="B22:E29"/>
    <mergeCell ref="A3:Q3"/>
    <mergeCell ref="A4:A5"/>
    <mergeCell ref="B4:E4"/>
    <mergeCell ref="G4:Q4"/>
    <mergeCell ref="A13:A14"/>
    <mergeCell ref="B13:E13"/>
    <mergeCell ref="G13:Q13"/>
  </mergeCells>
  <dataValidations count="9">
    <dataValidation allowBlank="1" showInputMessage="1" showErrorMessage="1" promptTitle="Projeção da depreciação" prompt="Informe a taxa (% ao ano) para o cálculo da depreciação. Para cada entrada de novo investimento, informe a taxa somente na coluna do respectivo ano de ingresso." sqref="WVO983062:WVY983062 JC22:JM22 SY22:TI22 ACU22:ADE22 AMQ22:ANA22 AWM22:AWW22 BGI22:BGS22 BQE22:BQO22 CAA22:CAK22 CJW22:CKG22 CTS22:CUC22 DDO22:DDY22 DNK22:DNU22 DXG22:DXQ22 EHC22:EHM22 EQY22:ERI22 FAU22:FBE22 FKQ22:FLA22 FUM22:FUW22 GEI22:GES22 GOE22:GOO22 GYA22:GYK22 HHW22:HIG22 HRS22:HSC22 IBO22:IBY22 ILK22:ILU22 IVG22:IVQ22 JFC22:JFM22 JOY22:JPI22 JYU22:JZE22 KIQ22:KJA22 KSM22:KSW22 LCI22:LCS22 LME22:LMO22 LWA22:LWK22 MFW22:MGG22 MPS22:MQC22 MZO22:MZY22 NJK22:NJU22 NTG22:NTQ22 ODC22:ODM22 OMY22:ONI22 OWU22:OXE22 PGQ22:PHA22 PQM22:PQW22 QAI22:QAS22 QKE22:QKO22 QUA22:QUK22 RDW22:REG22 RNS22:ROC22 RXO22:RXY22 SHK22:SHU22 SRG22:SRQ22 TBC22:TBM22 TKY22:TLI22 TUU22:TVE22 UEQ22:UFA22 UOM22:UOW22 UYI22:UYS22 VIE22:VIO22 VSA22:VSK22 WBW22:WCG22 WLS22:WMC22 WVO22:WVY22 G65558:Q65558 JC65558:JM65558 SY65558:TI65558 ACU65558:ADE65558 AMQ65558:ANA65558 AWM65558:AWW65558 BGI65558:BGS65558 BQE65558:BQO65558 CAA65558:CAK65558 CJW65558:CKG65558 CTS65558:CUC65558 DDO65558:DDY65558 DNK65558:DNU65558 DXG65558:DXQ65558 EHC65558:EHM65558 EQY65558:ERI65558 FAU65558:FBE65558 FKQ65558:FLA65558 FUM65558:FUW65558 GEI65558:GES65558 GOE65558:GOO65558 GYA65558:GYK65558 HHW65558:HIG65558 HRS65558:HSC65558 IBO65558:IBY65558 ILK65558:ILU65558 IVG65558:IVQ65558 JFC65558:JFM65558 JOY65558:JPI65558 JYU65558:JZE65558 KIQ65558:KJA65558 KSM65558:KSW65558 LCI65558:LCS65558 LME65558:LMO65558 LWA65558:LWK65558 MFW65558:MGG65558 MPS65558:MQC65558 MZO65558:MZY65558 NJK65558:NJU65558 NTG65558:NTQ65558 ODC65558:ODM65558 OMY65558:ONI65558 OWU65558:OXE65558 PGQ65558:PHA65558 PQM65558:PQW65558 QAI65558:QAS65558 QKE65558:QKO65558 QUA65558:QUK65558 RDW65558:REG65558 RNS65558:ROC65558 RXO65558:RXY65558 SHK65558:SHU65558 SRG65558:SRQ65558 TBC65558:TBM65558 TKY65558:TLI65558 TUU65558:TVE65558 UEQ65558:UFA65558 UOM65558:UOW65558 UYI65558:UYS65558 VIE65558:VIO65558 VSA65558:VSK65558 WBW65558:WCG65558 WLS65558:WMC65558 WVO65558:WVY65558 G131094:Q131094 JC131094:JM131094 SY131094:TI131094 ACU131094:ADE131094 AMQ131094:ANA131094 AWM131094:AWW131094 BGI131094:BGS131094 BQE131094:BQO131094 CAA131094:CAK131094 CJW131094:CKG131094 CTS131094:CUC131094 DDO131094:DDY131094 DNK131094:DNU131094 DXG131094:DXQ131094 EHC131094:EHM131094 EQY131094:ERI131094 FAU131094:FBE131094 FKQ131094:FLA131094 FUM131094:FUW131094 GEI131094:GES131094 GOE131094:GOO131094 GYA131094:GYK131094 HHW131094:HIG131094 HRS131094:HSC131094 IBO131094:IBY131094 ILK131094:ILU131094 IVG131094:IVQ131094 JFC131094:JFM131094 JOY131094:JPI131094 JYU131094:JZE131094 KIQ131094:KJA131094 KSM131094:KSW131094 LCI131094:LCS131094 LME131094:LMO131094 LWA131094:LWK131094 MFW131094:MGG131094 MPS131094:MQC131094 MZO131094:MZY131094 NJK131094:NJU131094 NTG131094:NTQ131094 ODC131094:ODM131094 OMY131094:ONI131094 OWU131094:OXE131094 PGQ131094:PHA131094 PQM131094:PQW131094 QAI131094:QAS131094 QKE131094:QKO131094 QUA131094:QUK131094 RDW131094:REG131094 RNS131094:ROC131094 RXO131094:RXY131094 SHK131094:SHU131094 SRG131094:SRQ131094 TBC131094:TBM131094 TKY131094:TLI131094 TUU131094:TVE131094 UEQ131094:UFA131094 UOM131094:UOW131094 UYI131094:UYS131094 VIE131094:VIO131094 VSA131094:VSK131094 WBW131094:WCG131094 WLS131094:WMC131094 WVO131094:WVY131094 G196630:Q196630 JC196630:JM196630 SY196630:TI196630 ACU196630:ADE196630 AMQ196630:ANA196630 AWM196630:AWW196630 BGI196630:BGS196630 BQE196630:BQO196630 CAA196630:CAK196630 CJW196630:CKG196630 CTS196630:CUC196630 DDO196630:DDY196630 DNK196630:DNU196630 DXG196630:DXQ196630 EHC196630:EHM196630 EQY196630:ERI196630 FAU196630:FBE196630 FKQ196630:FLA196630 FUM196630:FUW196630 GEI196630:GES196630 GOE196630:GOO196630 GYA196630:GYK196630 HHW196630:HIG196630 HRS196630:HSC196630 IBO196630:IBY196630 ILK196630:ILU196630 IVG196630:IVQ196630 JFC196630:JFM196630 JOY196630:JPI196630 JYU196630:JZE196630 KIQ196630:KJA196630 KSM196630:KSW196630 LCI196630:LCS196630 LME196630:LMO196630 LWA196630:LWK196630 MFW196630:MGG196630 MPS196630:MQC196630 MZO196630:MZY196630 NJK196630:NJU196630 NTG196630:NTQ196630 ODC196630:ODM196630 OMY196630:ONI196630 OWU196630:OXE196630 PGQ196630:PHA196630 PQM196630:PQW196630 QAI196630:QAS196630 QKE196630:QKO196630 QUA196630:QUK196630 RDW196630:REG196630 RNS196630:ROC196630 RXO196630:RXY196630 SHK196630:SHU196630 SRG196630:SRQ196630 TBC196630:TBM196630 TKY196630:TLI196630 TUU196630:TVE196630 UEQ196630:UFA196630 UOM196630:UOW196630 UYI196630:UYS196630 VIE196630:VIO196630 VSA196630:VSK196630 WBW196630:WCG196630 WLS196630:WMC196630 WVO196630:WVY196630 G262166:Q262166 JC262166:JM262166 SY262166:TI262166 ACU262166:ADE262166 AMQ262166:ANA262166 AWM262166:AWW262166 BGI262166:BGS262166 BQE262166:BQO262166 CAA262166:CAK262166 CJW262166:CKG262166 CTS262166:CUC262166 DDO262166:DDY262166 DNK262166:DNU262166 DXG262166:DXQ262166 EHC262166:EHM262166 EQY262166:ERI262166 FAU262166:FBE262166 FKQ262166:FLA262166 FUM262166:FUW262166 GEI262166:GES262166 GOE262166:GOO262166 GYA262166:GYK262166 HHW262166:HIG262166 HRS262166:HSC262166 IBO262166:IBY262166 ILK262166:ILU262166 IVG262166:IVQ262166 JFC262166:JFM262166 JOY262166:JPI262166 JYU262166:JZE262166 KIQ262166:KJA262166 KSM262166:KSW262166 LCI262166:LCS262166 LME262166:LMO262166 LWA262166:LWK262166 MFW262166:MGG262166 MPS262166:MQC262166 MZO262166:MZY262166 NJK262166:NJU262166 NTG262166:NTQ262166 ODC262166:ODM262166 OMY262166:ONI262166 OWU262166:OXE262166 PGQ262166:PHA262166 PQM262166:PQW262166 QAI262166:QAS262166 QKE262166:QKO262166 QUA262166:QUK262166 RDW262166:REG262166 RNS262166:ROC262166 RXO262166:RXY262166 SHK262166:SHU262166 SRG262166:SRQ262166 TBC262166:TBM262166 TKY262166:TLI262166 TUU262166:TVE262166 UEQ262166:UFA262166 UOM262166:UOW262166 UYI262166:UYS262166 VIE262166:VIO262166 VSA262166:VSK262166 WBW262166:WCG262166 WLS262166:WMC262166 WVO262166:WVY262166 G327702:Q327702 JC327702:JM327702 SY327702:TI327702 ACU327702:ADE327702 AMQ327702:ANA327702 AWM327702:AWW327702 BGI327702:BGS327702 BQE327702:BQO327702 CAA327702:CAK327702 CJW327702:CKG327702 CTS327702:CUC327702 DDO327702:DDY327702 DNK327702:DNU327702 DXG327702:DXQ327702 EHC327702:EHM327702 EQY327702:ERI327702 FAU327702:FBE327702 FKQ327702:FLA327702 FUM327702:FUW327702 GEI327702:GES327702 GOE327702:GOO327702 GYA327702:GYK327702 HHW327702:HIG327702 HRS327702:HSC327702 IBO327702:IBY327702 ILK327702:ILU327702 IVG327702:IVQ327702 JFC327702:JFM327702 JOY327702:JPI327702 JYU327702:JZE327702 KIQ327702:KJA327702 KSM327702:KSW327702 LCI327702:LCS327702 LME327702:LMO327702 LWA327702:LWK327702 MFW327702:MGG327702 MPS327702:MQC327702 MZO327702:MZY327702 NJK327702:NJU327702 NTG327702:NTQ327702 ODC327702:ODM327702 OMY327702:ONI327702 OWU327702:OXE327702 PGQ327702:PHA327702 PQM327702:PQW327702 QAI327702:QAS327702 QKE327702:QKO327702 QUA327702:QUK327702 RDW327702:REG327702 RNS327702:ROC327702 RXO327702:RXY327702 SHK327702:SHU327702 SRG327702:SRQ327702 TBC327702:TBM327702 TKY327702:TLI327702 TUU327702:TVE327702 UEQ327702:UFA327702 UOM327702:UOW327702 UYI327702:UYS327702 VIE327702:VIO327702 VSA327702:VSK327702 WBW327702:WCG327702 WLS327702:WMC327702 WVO327702:WVY327702 G393238:Q393238 JC393238:JM393238 SY393238:TI393238 ACU393238:ADE393238 AMQ393238:ANA393238 AWM393238:AWW393238 BGI393238:BGS393238 BQE393238:BQO393238 CAA393238:CAK393238 CJW393238:CKG393238 CTS393238:CUC393238 DDO393238:DDY393238 DNK393238:DNU393238 DXG393238:DXQ393238 EHC393238:EHM393238 EQY393238:ERI393238 FAU393238:FBE393238 FKQ393238:FLA393238 FUM393238:FUW393238 GEI393238:GES393238 GOE393238:GOO393238 GYA393238:GYK393238 HHW393238:HIG393238 HRS393238:HSC393238 IBO393238:IBY393238 ILK393238:ILU393238 IVG393238:IVQ393238 JFC393238:JFM393238 JOY393238:JPI393238 JYU393238:JZE393238 KIQ393238:KJA393238 KSM393238:KSW393238 LCI393238:LCS393238 LME393238:LMO393238 LWA393238:LWK393238 MFW393238:MGG393238 MPS393238:MQC393238 MZO393238:MZY393238 NJK393238:NJU393238 NTG393238:NTQ393238 ODC393238:ODM393238 OMY393238:ONI393238 OWU393238:OXE393238 PGQ393238:PHA393238 PQM393238:PQW393238 QAI393238:QAS393238 QKE393238:QKO393238 QUA393238:QUK393238 RDW393238:REG393238 RNS393238:ROC393238 RXO393238:RXY393238 SHK393238:SHU393238 SRG393238:SRQ393238 TBC393238:TBM393238 TKY393238:TLI393238 TUU393238:TVE393238 UEQ393238:UFA393238 UOM393238:UOW393238 UYI393238:UYS393238 VIE393238:VIO393238 VSA393238:VSK393238 WBW393238:WCG393238 WLS393238:WMC393238 WVO393238:WVY393238 G458774:Q458774 JC458774:JM458774 SY458774:TI458774 ACU458774:ADE458774 AMQ458774:ANA458774 AWM458774:AWW458774 BGI458774:BGS458774 BQE458774:BQO458774 CAA458774:CAK458774 CJW458774:CKG458774 CTS458774:CUC458774 DDO458774:DDY458774 DNK458774:DNU458774 DXG458774:DXQ458774 EHC458774:EHM458774 EQY458774:ERI458774 FAU458774:FBE458774 FKQ458774:FLA458774 FUM458774:FUW458774 GEI458774:GES458774 GOE458774:GOO458774 GYA458774:GYK458774 HHW458774:HIG458774 HRS458774:HSC458774 IBO458774:IBY458774 ILK458774:ILU458774 IVG458774:IVQ458774 JFC458774:JFM458774 JOY458774:JPI458774 JYU458774:JZE458774 KIQ458774:KJA458774 KSM458774:KSW458774 LCI458774:LCS458774 LME458774:LMO458774 LWA458774:LWK458774 MFW458774:MGG458774 MPS458774:MQC458774 MZO458774:MZY458774 NJK458774:NJU458774 NTG458774:NTQ458774 ODC458774:ODM458774 OMY458774:ONI458774 OWU458774:OXE458774 PGQ458774:PHA458774 PQM458774:PQW458774 QAI458774:QAS458774 QKE458774:QKO458774 QUA458774:QUK458774 RDW458774:REG458774 RNS458774:ROC458774 RXO458774:RXY458774 SHK458774:SHU458774 SRG458774:SRQ458774 TBC458774:TBM458774 TKY458774:TLI458774 TUU458774:TVE458774 UEQ458774:UFA458774 UOM458774:UOW458774 UYI458774:UYS458774 VIE458774:VIO458774 VSA458774:VSK458774 WBW458774:WCG458774 WLS458774:WMC458774 WVO458774:WVY458774 G524310:Q524310 JC524310:JM524310 SY524310:TI524310 ACU524310:ADE524310 AMQ524310:ANA524310 AWM524310:AWW524310 BGI524310:BGS524310 BQE524310:BQO524310 CAA524310:CAK524310 CJW524310:CKG524310 CTS524310:CUC524310 DDO524310:DDY524310 DNK524310:DNU524310 DXG524310:DXQ524310 EHC524310:EHM524310 EQY524310:ERI524310 FAU524310:FBE524310 FKQ524310:FLA524310 FUM524310:FUW524310 GEI524310:GES524310 GOE524310:GOO524310 GYA524310:GYK524310 HHW524310:HIG524310 HRS524310:HSC524310 IBO524310:IBY524310 ILK524310:ILU524310 IVG524310:IVQ524310 JFC524310:JFM524310 JOY524310:JPI524310 JYU524310:JZE524310 KIQ524310:KJA524310 KSM524310:KSW524310 LCI524310:LCS524310 LME524310:LMO524310 LWA524310:LWK524310 MFW524310:MGG524310 MPS524310:MQC524310 MZO524310:MZY524310 NJK524310:NJU524310 NTG524310:NTQ524310 ODC524310:ODM524310 OMY524310:ONI524310 OWU524310:OXE524310 PGQ524310:PHA524310 PQM524310:PQW524310 QAI524310:QAS524310 QKE524310:QKO524310 QUA524310:QUK524310 RDW524310:REG524310 RNS524310:ROC524310 RXO524310:RXY524310 SHK524310:SHU524310 SRG524310:SRQ524310 TBC524310:TBM524310 TKY524310:TLI524310 TUU524310:TVE524310 UEQ524310:UFA524310 UOM524310:UOW524310 UYI524310:UYS524310 VIE524310:VIO524310 VSA524310:VSK524310 WBW524310:WCG524310 WLS524310:WMC524310 WVO524310:WVY524310 G589846:Q589846 JC589846:JM589846 SY589846:TI589846 ACU589846:ADE589846 AMQ589846:ANA589846 AWM589846:AWW589846 BGI589846:BGS589846 BQE589846:BQO589846 CAA589846:CAK589846 CJW589846:CKG589846 CTS589846:CUC589846 DDO589846:DDY589846 DNK589846:DNU589846 DXG589846:DXQ589846 EHC589846:EHM589846 EQY589846:ERI589846 FAU589846:FBE589846 FKQ589846:FLA589846 FUM589846:FUW589846 GEI589846:GES589846 GOE589846:GOO589846 GYA589846:GYK589846 HHW589846:HIG589846 HRS589846:HSC589846 IBO589846:IBY589846 ILK589846:ILU589846 IVG589846:IVQ589846 JFC589846:JFM589846 JOY589846:JPI589846 JYU589846:JZE589846 KIQ589846:KJA589846 KSM589846:KSW589846 LCI589846:LCS589846 LME589846:LMO589846 LWA589846:LWK589846 MFW589846:MGG589846 MPS589846:MQC589846 MZO589846:MZY589846 NJK589846:NJU589846 NTG589846:NTQ589846 ODC589846:ODM589846 OMY589846:ONI589846 OWU589846:OXE589846 PGQ589846:PHA589846 PQM589846:PQW589846 QAI589846:QAS589846 QKE589846:QKO589846 QUA589846:QUK589846 RDW589846:REG589846 RNS589846:ROC589846 RXO589846:RXY589846 SHK589846:SHU589846 SRG589846:SRQ589846 TBC589846:TBM589846 TKY589846:TLI589846 TUU589846:TVE589846 UEQ589846:UFA589846 UOM589846:UOW589846 UYI589846:UYS589846 VIE589846:VIO589846 VSA589846:VSK589846 WBW589846:WCG589846 WLS589846:WMC589846 WVO589846:WVY589846 G655382:Q655382 JC655382:JM655382 SY655382:TI655382 ACU655382:ADE655382 AMQ655382:ANA655382 AWM655382:AWW655382 BGI655382:BGS655382 BQE655382:BQO655382 CAA655382:CAK655382 CJW655382:CKG655382 CTS655382:CUC655382 DDO655382:DDY655382 DNK655382:DNU655382 DXG655382:DXQ655382 EHC655382:EHM655382 EQY655382:ERI655382 FAU655382:FBE655382 FKQ655382:FLA655382 FUM655382:FUW655382 GEI655382:GES655382 GOE655382:GOO655382 GYA655382:GYK655382 HHW655382:HIG655382 HRS655382:HSC655382 IBO655382:IBY655382 ILK655382:ILU655382 IVG655382:IVQ655382 JFC655382:JFM655382 JOY655382:JPI655382 JYU655382:JZE655382 KIQ655382:KJA655382 KSM655382:KSW655382 LCI655382:LCS655382 LME655382:LMO655382 LWA655382:LWK655382 MFW655382:MGG655382 MPS655382:MQC655382 MZO655382:MZY655382 NJK655382:NJU655382 NTG655382:NTQ655382 ODC655382:ODM655382 OMY655382:ONI655382 OWU655382:OXE655382 PGQ655382:PHA655382 PQM655382:PQW655382 QAI655382:QAS655382 QKE655382:QKO655382 QUA655382:QUK655382 RDW655382:REG655382 RNS655382:ROC655382 RXO655382:RXY655382 SHK655382:SHU655382 SRG655382:SRQ655382 TBC655382:TBM655382 TKY655382:TLI655382 TUU655382:TVE655382 UEQ655382:UFA655382 UOM655382:UOW655382 UYI655382:UYS655382 VIE655382:VIO655382 VSA655382:VSK655382 WBW655382:WCG655382 WLS655382:WMC655382 WVO655382:WVY655382 G720918:Q720918 JC720918:JM720918 SY720918:TI720918 ACU720918:ADE720918 AMQ720918:ANA720918 AWM720918:AWW720918 BGI720918:BGS720918 BQE720918:BQO720918 CAA720918:CAK720918 CJW720918:CKG720918 CTS720918:CUC720918 DDO720918:DDY720918 DNK720918:DNU720918 DXG720918:DXQ720918 EHC720918:EHM720918 EQY720918:ERI720918 FAU720918:FBE720918 FKQ720918:FLA720918 FUM720918:FUW720918 GEI720918:GES720918 GOE720918:GOO720918 GYA720918:GYK720918 HHW720918:HIG720918 HRS720918:HSC720918 IBO720918:IBY720918 ILK720918:ILU720918 IVG720918:IVQ720918 JFC720918:JFM720918 JOY720918:JPI720918 JYU720918:JZE720918 KIQ720918:KJA720918 KSM720918:KSW720918 LCI720918:LCS720918 LME720918:LMO720918 LWA720918:LWK720918 MFW720918:MGG720918 MPS720918:MQC720918 MZO720918:MZY720918 NJK720918:NJU720918 NTG720918:NTQ720918 ODC720918:ODM720918 OMY720918:ONI720918 OWU720918:OXE720918 PGQ720918:PHA720918 PQM720918:PQW720918 QAI720918:QAS720918 QKE720918:QKO720918 QUA720918:QUK720918 RDW720918:REG720918 RNS720918:ROC720918 RXO720918:RXY720918 SHK720918:SHU720918 SRG720918:SRQ720918 TBC720918:TBM720918 TKY720918:TLI720918 TUU720918:TVE720918 UEQ720918:UFA720918 UOM720918:UOW720918 UYI720918:UYS720918 VIE720918:VIO720918 VSA720918:VSK720918 WBW720918:WCG720918 WLS720918:WMC720918 WVO720918:WVY720918 G786454:Q786454 JC786454:JM786454 SY786454:TI786454 ACU786454:ADE786454 AMQ786454:ANA786454 AWM786454:AWW786454 BGI786454:BGS786454 BQE786454:BQO786454 CAA786454:CAK786454 CJW786454:CKG786454 CTS786454:CUC786454 DDO786454:DDY786454 DNK786454:DNU786454 DXG786454:DXQ786454 EHC786454:EHM786454 EQY786454:ERI786454 FAU786454:FBE786454 FKQ786454:FLA786454 FUM786454:FUW786454 GEI786454:GES786454 GOE786454:GOO786454 GYA786454:GYK786454 HHW786454:HIG786454 HRS786454:HSC786454 IBO786454:IBY786454 ILK786454:ILU786454 IVG786454:IVQ786454 JFC786454:JFM786454 JOY786454:JPI786454 JYU786454:JZE786454 KIQ786454:KJA786454 KSM786454:KSW786454 LCI786454:LCS786454 LME786454:LMO786454 LWA786454:LWK786454 MFW786454:MGG786454 MPS786454:MQC786454 MZO786454:MZY786454 NJK786454:NJU786454 NTG786454:NTQ786454 ODC786454:ODM786454 OMY786454:ONI786454 OWU786454:OXE786454 PGQ786454:PHA786454 PQM786454:PQW786454 QAI786454:QAS786454 QKE786454:QKO786454 QUA786454:QUK786454 RDW786454:REG786454 RNS786454:ROC786454 RXO786454:RXY786454 SHK786454:SHU786454 SRG786454:SRQ786454 TBC786454:TBM786454 TKY786454:TLI786454 TUU786454:TVE786454 UEQ786454:UFA786454 UOM786454:UOW786454 UYI786454:UYS786454 VIE786454:VIO786454 VSA786454:VSK786454 WBW786454:WCG786454 WLS786454:WMC786454 WVO786454:WVY786454 G851990:Q851990 JC851990:JM851990 SY851990:TI851990 ACU851990:ADE851990 AMQ851990:ANA851990 AWM851990:AWW851990 BGI851990:BGS851990 BQE851990:BQO851990 CAA851990:CAK851990 CJW851990:CKG851990 CTS851990:CUC851990 DDO851990:DDY851990 DNK851990:DNU851990 DXG851990:DXQ851990 EHC851990:EHM851990 EQY851990:ERI851990 FAU851990:FBE851990 FKQ851990:FLA851990 FUM851990:FUW851990 GEI851990:GES851990 GOE851990:GOO851990 GYA851990:GYK851990 HHW851990:HIG851990 HRS851990:HSC851990 IBO851990:IBY851990 ILK851990:ILU851990 IVG851990:IVQ851990 JFC851990:JFM851990 JOY851990:JPI851990 JYU851990:JZE851990 KIQ851990:KJA851990 KSM851990:KSW851990 LCI851990:LCS851990 LME851990:LMO851990 LWA851990:LWK851990 MFW851990:MGG851990 MPS851990:MQC851990 MZO851990:MZY851990 NJK851990:NJU851990 NTG851990:NTQ851990 ODC851990:ODM851990 OMY851990:ONI851990 OWU851990:OXE851990 PGQ851990:PHA851990 PQM851990:PQW851990 QAI851990:QAS851990 QKE851990:QKO851990 QUA851990:QUK851990 RDW851990:REG851990 RNS851990:ROC851990 RXO851990:RXY851990 SHK851990:SHU851990 SRG851990:SRQ851990 TBC851990:TBM851990 TKY851990:TLI851990 TUU851990:TVE851990 UEQ851990:UFA851990 UOM851990:UOW851990 UYI851990:UYS851990 VIE851990:VIO851990 VSA851990:VSK851990 WBW851990:WCG851990 WLS851990:WMC851990 WVO851990:WVY851990 G917526:Q917526 JC917526:JM917526 SY917526:TI917526 ACU917526:ADE917526 AMQ917526:ANA917526 AWM917526:AWW917526 BGI917526:BGS917526 BQE917526:BQO917526 CAA917526:CAK917526 CJW917526:CKG917526 CTS917526:CUC917526 DDO917526:DDY917526 DNK917526:DNU917526 DXG917526:DXQ917526 EHC917526:EHM917526 EQY917526:ERI917526 FAU917526:FBE917526 FKQ917526:FLA917526 FUM917526:FUW917526 GEI917526:GES917526 GOE917526:GOO917526 GYA917526:GYK917526 HHW917526:HIG917526 HRS917526:HSC917526 IBO917526:IBY917526 ILK917526:ILU917526 IVG917526:IVQ917526 JFC917526:JFM917526 JOY917526:JPI917526 JYU917526:JZE917526 KIQ917526:KJA917526 KSM917526:KSW917526 LCI917526:LCS917526 LME917526:LMO917526 LWA917526:LWK917526 MFW917526:MGG917526 MPS917526:MQC917526 MZO917526:MZY917526 NJK917526:NJU917526 NTG917526:NTQ917526 ODC917526:ODM917526 OMY917526:ONI917526 OWU917526:OXE917526 PGQ917526:PHA917526 PQM917526:PQW917526 QAI917526:QAS917526 QKE917526:QKO917526 QUA917526:QUK917526 RDW917526:REG917526 RNS917526:ROC917526 RXO917526:RXY917526 SHK917526:SHU917526 SRG917526:SRQ917526 TBC917526:TBM917526 TKY917526:TLI917526 TUU917526:TVE917526 UEQ917526:UFA917526 UOM917526:UOW917526 UYI917526:UYS917526 VIE917526:VIO917526 VSA917526:VSK917526 WBW917526:WCG917526 WLS917526:WMC917526 WVO917526:WVY917526 G983062:Q983062 JC983062:JM983062 SY983062:TI983062 ACU983062:ADE983062 AMQ983062:ANA983062 AWM983062:AWW983062 BGI983062:BGS983062 BQE983062:BQO983062 CAA983062:CAK983062 CJW983062:CKG983062 CTS983062:CUC983062 DDO983062:DDY983062 DNK983062:DNU983062 DXG983062:DXQ983062 EHC983062:EHM983062 EQY983062:ERI983062 FAU983062:FBE983062 FKQ983062:FLA983062 FUM983062:FUW983062 GEI983062:GES983062 GOE983062:GOO983062 GYA983062:GYK983062 HHW983062:HIG983062 HRS983062:HSC983062 IBO983062:IBY983062 ILK983062:ILU983062 IVG983062:IVQ983062 JFC983062:JFM983062 JOY983062:JPI983062 JYU983062:JZE983062 KIQ983062:KJA983062 KSM983062:KSW983062 LCI983062:LCS983062 LME983062:LMO983062 LWA983062:LWK983062 MFW983062:MGG983062 MPS983062:MQC983062 MZO983062:MZY983062 NJK983062:NJU983062 NTG983062:NTQ983062 ODC983062:ODM983062 OMY983062:ONI983062 OWU983062:OXE983062 PGQ983062:PHA983062 PQM983062:PQW983062 QAI983062:QAS983062 QKE983062:QKO983062 QUA983062:QUK983062 RDW983062:REG983062 RNS983062:ROC983062 RXO983062:RXY983062 SHK983062:SHU983062 SRG983062:SRQ983062 TBC983062:TBM983062 TKY983062:TLI983062 TUU983062:TVE983062 UEQ983062:UFA983062 UOM983062:UOW983062 UYI983062:UYS983062 VIE983062:VIO983062 VSA983062:VSK983062 WBW983062:WCG983062 WLS983062:WMC983062" xr:uid="{00000000-0002-0000-0600-000000000000}"/>
    <dataValidation allowBlank="1" showInputMessage="1" showErrorMessage="1" promptTitle="Depreciação" prompt="Informar o valor da Depreciação de cada período."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xr:uid="{00000000-0002-0000-0600-000001000000}"/>
    <dataValidation allowBlank="1" showErrorMessage="1" sqref="F7:F9 JB7:JB9 SX7:SX9 ACT7:ACT9 AMP7:AMP9 AWL7:AWL9 BGH7:BGH9 BQD7:BQD9 BZZ7:BZZ9 CJV7:CJV9 CTR7:CTR9 DDN7:DDN9 DNJ7:DNJ9 DXF7:DXF9 EHB7:EHB9 EQX7:EQX9 FAT7:FAT9 FKP7:FKP9 FUL7:FUL9 GEH7:GEH9 GOD7:GOD9 GXZ7:GXZ9 HHV7:HHV9 HRR7:HRR9 IBN7:IBN9 ILJ7:ILJ9 IVF7:IVF9 JFB7:JFB9 JOX7:JOX9 JYT7:JYT9 KIP7:KIP9 KSL7:KSL9 LCH7:LCH9 LMD7:LMD9 LVZ7:LVZ9 MFV7:MFV9 MPR7:MPR9 MZN7:MZN9 NJJ7:NJJ9 NTF7:NTF9 ODB7:ODB9 OMX7:OMX9 OWT7:OWT9 PGP7:PGP9 PQL7:PQL9 QAH7:QAH9 QKD7:QKD9 QTZ7:QTZ9 RDV7:RDV9 RNR7:RNR9 RXN7:RXN9 SHJ7:SHJ9 SRF7:SRF9 TBB7:TBB9 TKX7:TKX9 TUT7:TUT9 UEP7:UEP9 UOL7:UOL9 UYH7:UYH9 VID7:VID9 VRZ7:VRZ9 WBV7:WBV9 WLR7:WLR9 WVN7:WVN9 F65543:F65545 JB65543:JB65545 SX65543:SX65545 ACT65543:ACT65545 AMP65543:AMP65545 AWL65543:AWL65545 BGH65543:BGH65545 BQD65543:BQD65545 BZZ65543:BZZ65545 CJV65543:CJV65545 CTR65543:CTR65545 DDN65543:DDN65545 DNJ65543:DNJ65545 DXF65543:DXF65545 EHB65543:EHB65545 EQX65543:EQX65545 FAT65543:FAT65545 FKP65543:FKP65545 FUL65543:FUL65545 GEH65543:GEH65545 GOD65543:GOD65545 GXZ65543:GXZ65545 HHV65543:HHV65545 HRR65543:HRR65545 IBN65543:IBN65545 ILJ65543:ILJ65545 IVF65543:IVF65545 JFB65543:JFB65545 JOX65543:JOX65545 JYT65543:JYT65545 KIP65543:KIP65545 KSL65543:KSL65545 LCH65543:LCH65545 LMD65543:LMD65545 LVZ65543:LVZ65545 MFV65543:MFV65545 MPR65543:MPR65545 MZN65543:MZN65545 NJJ65543:NJJ65545 NTF65543:NTF65545 ODB65543:ODB65545 OMX65543:OMX65545 OWT65543:OWT65545 PGP65543:PGP65545 PQL65543:PQL65545 QAH65543:QAH65545 QKD65543:QKD65545 QTZ65543:QTZ65545 RDV65543:RDV65545 RNR65543:RNR65545 RXN65543:RXN65545 SHJ65543:SHJ65545 SRF65543:SRF65545 TBB65543:TBB65545 TKX65543:TKX65545 TUT65543:TUT65545 UEP65543:UEP65545 UOL65543:UOL65545 UYH65543:UYH65545 VID65543:VID65545 VRZ65543:VRZ65545 WBV65543:WBV65545 WLR65543:WLR65545 WVN65543:WVN65545 F131079:F131081 JB131079:JB131081 SX131079:SX131081 ACT131079:ACT131081 AMP131079:AMP131081 AWL131079:AWL131081 BGH131079:BGH131081 BQD131079:BQD131081 BZZ131079:BZZ131081 CJV131079:CJV131081 CTR131079:CTR131081 DDN131079:DDN131081 DNJ131079:DNJ131081 DXF131079:DXF131081 EHB131079:EHB131081 EQX131079:EQX131081 FAT131079:FAT131081 FKP131079:FKP131081 FUL131079:FUL131081 GEH131079:GEH131081 GOD131079:GOD131081 GXZ131079:GXZ131081 HHV131079:HHV131081 HRR131079:HRR131081 IBN131079:IBN131081 ILJ131079:ILJ131081 IVF131079:IVF131081 JFB131079:JFB131081 JOX131079:JOX131081 JYT131079:JYT131081 KIP131079:KIP131081 KSL131079:KSL131081 LCH131079:LCH131081 LMD131079:LMD131081 LVZ131079:LVZ131081 MFV131079:MFV131081 MPR131079:MPR131081 MZN131079:MZN131081 NJJ131079:NJJ131081 NTF131079:NTF131081 ODB131079:ODB131081 OMX131079:OMX131081 OWT131079:OWT131081 PGP131079:PGP131081 PQL131079:PQL131081 QAH131079:QAH131081 QKD131079:QKD131081 QTZ131079:QTZ131081 RDV131079:RDV131081 RNR131079:RNR131081 RXN131079:RXN131081 SHJ131079:SHJ131081 SRF131079:SRF131081 TBB131079:TBB131081 TKX131079:TKX131081 TUT131079:TUT131081 UEP131079:UEP131081 UOL131079:UOL131081 UYH131079:UYH131081 VID131079:VID131081 VRZ131079:VRZ131081 WBV131079:WBV131081 WLR131079:WLR131081 WVN131079:WVN131081 F196615:F196617 JB196615:JB196617 SX196615:SX196617 ACT196615:ACT196617 AMP196615:AMP196617 AWL196615:AWL196617 BGH196615:BGH196617 BQD196615:BQD196617 BZZ196615:BZZ196617 CJV196615:CJV196617 CTR196615:CTR196617 DDN196615:DDN196617 DNJ196615:DNJ196617 DXF196615:DXF196617 EHB196615:EHB196617 EQX196615:EQX196617 FAT196615:FAT196617 FKP196615:FKP196617 FUL196615:FUL196617 GEH196615:GEH196617 GOD196615:GOD196617 GXZ196615:GXZ196617 HHV196615:HHV196617 HRR196615:HRR196617 IBN196615:IBN196617 ILJ196615:ILJ196617 IVF196615:IVF196617 JFB196615:JFB196617 JOX196615:JOX196617 JYT196615:JYT196617 KIP196615:KIP196617 KSL196615:KSL196617 LCH196615:LCH196617 LMD196615:LMD196617 LVZ196615:LVZ196617 MFV196615:MFV196617 MPR196615:MPR196617 MZN196615:MZN196617 NJJ196615:NJJ196617 NTF196615:NTF196617 ODB196615:ODB196617 OMX196615:OMX196617 OWT196615:OWT196617 PGP196615:PGP196617 PQL196615:PQL196617 QAH196615:QAH196617 QKD196615:QKD196617 QTZ196615:QTZ196617 RDV196615:RDV196617 RNR196615:RNR196617 RXN196615:RXN196617 SHJ196615:SHJ196617 SRF196615:SRF196617 TBB196615:TBB196617 TKX196615:TKX196617 TUT196615:TUT196617 UEP196615:UEP196617 UOL196615:UOL196617 UYH196615:UYH196617 VID196615:VID196617 VRZ196615:VRZ196617 WBV196615:WBV196617 WLR196615:WLR196617 WVN196615:WVN196617 F262151:F262153 JB262151:JB262153 SX262151:SX262153 ACT262151:ACT262153 AMP262151:AMP262153 AWL262151:AWL262153 BGH262151:BGH262153 BQD262151:BQD262153 BZZ262151:BZZ262153 CJV262151:CJV262153 CTR262151:CTR262153 DDN262151:DDN262153 DNJ262151:DNJ262153 DXF262151:DXF262153 EHB262151:EHB262153 EQX262151:EQX262153 FAT262151:FAT262153 FKP262151:FKP262153 FUL262151:FUL262153 GEH262151:GEH262153 GOD262151:GOD262153 GXZ262151:GXZ262153 HHV262151:HHV262153 HRR262151:HRR262153 IBN262151:IBN262153 ILJ262151:ILJ262153 IVF262151:IVF262153 JFB262151:JFB262153 JOX262151:JOX262153 JYT262151:JYT262153 KIP262151:KIP262153 KSL262151:KSL262153 LCH262151:LCH262153 LMD262151:LMD262153 LVZ262151:LVZ262153 MFV262151:MFV262153 MPR262151:MPR262153 MZN262151:MZN262153 NJJ262151:NJJ262153 NTF262151:NTF262153 ODB262151:ODB262153 OMX262151:OMX262153 OWT262151:OWT262153 PGP262151:PGP262153 PQL262151:PQL262153 QAH262151:QAH262153 QKD262151:QKD262153 QTZ262151:QTZ262153 RDV262151:RDV262153 RNR262151:RNR262153 RXN262151:RXN262153 SHJ262151:SHJ262153 SRF262151:SRF262153 TBB262151:TBB262153 TKX262151:TKX262153 TUT262151:TUT262153 UEP262151:UEP262153 UOL262151:UOL262153 UYH262151:UYH262153 VID262151:VID262153 VRZ262151:VRZ262153 WBV262151:WBV262153 WLR262151:WLR262153 WVN262151:WVN262153 F327687:F327689 JB327687:JB327689 SX327687:SX327689 ACT327687:ACT327689 AMP327687:AMP327689 AWL327687:AWL327689 BGH327687:BGH327689 BQD327687:BQD327689 BZZ327687:BZZ327689 CJV327687:CJV327689 CTR327687:CTR327689 DDN327687:DDN327689 DNJ327687:DNJ327689 DXF327687:DXF327689 EHB327687:EHB327689 EQX327687:EQX327689 FAT327687:FAT327689 FKP327687:FKP327689 FUL327687:FUL327689 GEH327687:GEH327689 GOD327687:GOD327689 GXZ327687:GXZ327689 HHV327687:HHV327689 HRR327687:HRR327689 IBN327687:IBN327689 ILJ327687:ILJ327689 IVF327687:IVF327689 JFB327687:JFB327689 JOX327687:JOX327689 JYT327687:JYT327689 KIP327687:KIP327689 KSL327687:KSL327689 LCH327687:LCH327689 LMD327687:LMD327689 LVZ327687:LVZ327689 MFV327687:MFV327689 MPR327687:MPR327689 MZN327687:MZN327689 NJJ327687:NJJ327689 NTF327687:NTF327689 ODB327687:ODB327689 OMX327687:OMX327689 OWT327687:OWT327689 PGP327687:PGP327689 PQL327687:PQL327689 QAH327687:QAH327689 QKD327687:QKD327689 QTZ327687:QTZ327689 RDV327687:RDV327689 RNR327687:RNR327689 RXN327687:RXN327689 SHJ327687:SHJ327689 SRF327687:SRF327689 TBB327687:TBB327689 TKX327687:TKX327689 TUT327687:TUT327689 UEP327687:UEP327689 UOL327687:UOL327689 UYH327687:UYH327689 VID327687:VID327689 VRZ327687:VRZ327689 WBV327687:WBV327689 WLR327687:WLR327689 WVN327687:WVN327689 F393223:F393225 JB393223:JB393225 SX393223:SX393225 ACT393223:ACT393225 AMP393223:AMP393225 AWL393223:AWL393225 BGH393223:BGH393225 BQD393223:BQD393225 BZZ393223:BZZ393225 CJV393223:CJV393225 CTR393223:CTR393225 DDN393223:DDN393225 DNJ393223:DNJ393225 DXF393223:DXF393225 EHB393223:EHB393225 EQX393223:EQX393225 FAT393223:FAT393225 FKP393223:FKP393225 FUL393223:FUL393225 GEH393223:GEH393225 GOD393223:GOD393225 GXZ393223:GXZ393225 HHV393223:HHV393225 HRR393223:HRR393225 IBN393223:IBN393225 ILJ393223:ILJ393225 IVF393223:IVF393225 JFB393223:JFB393225 JOX393223:JOX393225 JYT393223:JYT393225 KIP393223:KIP393225 KSL393223:KSL393225 LCH393223:LCH393225 LMD393223:LMD393225 LVZ393223:LVZ393225 MFV393223:MFV393225 MPR393223:MPR393225 MZN393223:MZN393225 NJJ393223:NJJ393225 NTF393223:NTF393225 ODB393223:ODB393225 OMX393223:OMX393225 OWT393223:OWT393225 PGP393223:PGP393225 PQL393223:PQL393225 QAH393223:QAH393225 QKD393223:QKD393225 QTZ393223:QTZ393225 RDV393223:RDV393225 RNR393223:RNR393225 RXN393223:RXN393225 SHJ393223:SHJ393225 SRF393223:SRF393225 TBB393223:TBB393225 TKX393223:TKX393225 TUT393223:TUT393225 UEP393223:UEP393225 UOL393223:UOL393225 UYH393223:UYH393225 VID393223:VID393225 VRZ393223:VRZ393225 WBV393223:WBV393225 WLR393223:WLR393225 WVN393223:WVN393225 F458759:F458761 JB458759:JB458761 SX458759:SX458761 ACT458759:ACT458761 AMP458759:AMP458761 AWL458759:AWL458761 BGH458759:BGH458761 BQD458759:BQD458761 BZZ458759:BZZ458761 CJV458759:CJV458761 CTR458759:CTR458761 DDN458759:DDN458761 DNJ458759:DNJ458761 DXF458759:DXF458761 EHB458759:EHB458761 EQX458759:EQX458761 FAT458759:FAT458761 FKP458759:FKP458761 FUL458759:FUL458761 GEH458759:GEH458761 GOD458759:GOD458761 GXZ458759:GXZ458761 HHV458759:HHV458761 HRR458759:HRR458761 IBN458759:IBN458761 ILJ458759:ILJ458761 IVF458759:IVF458761 JFB458759:JFB458761 JOX458759:JOX458761 JYT458759:JYT458761 KIP458759:KIP458761 KSL458759:KSL458761 LCH458759:LCH458761 LMD458759:LMD458761 LVZ458759:LVZ458761 MFV458759:MFV458761 MPR458759:MPR458761 MZN458759:MZN458761 NJJ458759:NJJ458761 NTF458759:NTF458761 ODB458759:ODB458761 OMX458759:OMX458761 OWT458759:OWT458761 PGP458759:PGP458761 PQL458759:PQL458761 QAH458759:QAH458761 QKD458759:QKD458761 QTZ458759:QTZ458761 RDV458759:RDV458761 RNR458759:RNR458761 RXN458759:RXN458761 SHJ458759:SHJ458761 SRF458759:SRF458761 TBB458759:TBB458761 TKX458759:TKX458761 TUT458759:TUT458761 UEP458759:UEP458761 UOL458759:UOL458761 UYH458759:UYH458761 VID458759:VID458761 VRZ458759:VRZ458761 WBV458759:WBV458761 WLR458759:WLR458761 WVN458759:WVN458761 F524295:F524297 JB524295:JB524297 SX524295:SX524297 ACT524295:ACT524297 AMP524295:AMP524297 AWL524295:AWL524297 BGH524295:BGH524297 BQD524295:BQD524297 BZZ524295:BZZ524297 CJV524295:CJV524297 CTR524295:CTR524297 DDN524295:DDN524297 DNJ524295:DNJ524297 DXF524295:DXF524297 EHB524295:EHB524297 EQX524295:EQX524297 FAT524295:FAT524297 FKP524295:FKP524297 FUL524295:FUL524297 GEH524295:GEH524297 GOD524295:GOD524297 GXZ524295:GXZ524297 HHV524295:HHV524297 HRR524295:HRR524297 IBN524295:IBN524297 ILJ524295:ILJ524297 IVF524295:IVF524297 JFB524295:JFB524297 JOX524295:JOX524297 JYT524295:JYT524297 KIP524295:KIP524297 KSL524295:KSL524297 LCH524295:LCH524297 LMD524295:LMD524297 LVZ524295:LVZ524297 MFV524295:MFV524297 MPR524295:MPR524297 MZN524295:MZN524297 NJJ524295:NJJ524297 NTF524295:NTF524297 ODB524295:ODB524297 OMX524295:OMX524297 OWT524295:OWT524297 PGP524295:PGP524297 PQL524295:PQL524297 QAH524295:QAH524297 QKD524295:QKD524297 QTZ524295:QTZ524297 RDV524295:RDV524297 RNR524295:RNR524297 RXN524295:RXN524297 SHJ524295:SHJ524297 SRF524295:SRF524297 TBB524295:TBB524297 TKX524295:TKX524297 TUT524295:TUT524297 UEP524295:UEP524297 UOL524295:UOL524297 UYH524295:UYH524297 VID524295:VID524297 VRZ524295:VRZ524297 WBV524295:WBV524297 WLR524295:WLR524297 WVN524295:WVN524297 F589831:F589833 JB589831:JB589833 SX589831:SX589833 ACT589831:ACT589833 AMP589831:AMP589833 AWL589831:AWL589833 BGH589831:BGH589833 BQD589831:BQD589833 BZZ589831:BZZ589833 CJV589831:CJV589833 CTR589831:CTR589833 DDN589831:DDN589833 DNJ589831:DNJ589833 DXF589831:DXF589833 EHB589831:EHB589833 EQX589831:EQX589833 FAT589831:FAT589833 FKP589831:FKP589833 FUL589831:FUL589833 GEH589831:GEH589833 GOD589831:GOD589833 GXZ589831:GXZ589833 HHV589831:HHV589833 HRR589831:HRR589833 IBN589831:IBN589833 ILJ589831:ILJ589833 IVF589831:IVF589833 JFB589831:JFB589833 JOX589831:JOX589833 JYT589831:JYT589833 KIP589831:KIP589833 KSL589831:KSL589833 LCH589831:LCH589833 LMD589831:LMD589833 LVZ589831:LVZ589833 MFV589831:MFV589833 MPR589831:MPR589833 MZN589831:MZN589833 NJJ589831:NJJ589833 NTF589831:NTF589833 ODB589831:ODB589833 OMX589831:OMX589833 OWT589831:OWT589833 PGP589831:PGP589833 PQL589831:PQL589833 QAH589831:QAH589833 QKD589831:QKD589833 QTZ589831:QTZ589833 RDV589831:RDV589833 RNR589831:RNR589833 RXN589831:RXN589833 SHJ589831:SHJ589833 SRF589831:SRF589833 TBB589831:TBB589833 TKX589831:TKX589833 TUT589831:TUT589833 UEP589831:UEP589833 UOL589831:UOL589833 UYH589831:UYH589833 VID589831:VID589833 VRZ589831:VRZ589833 WBV589831:WBV589833 WLR589831:WLR589833 WVN589831:WVN589833 F655367:F655369 JB655367:JB655369 SX655367:SX655369 ACT655367:ACT655369 AMP655367:AMP655369 AWL655367:AWL655369 BGH655367:BGH655369 BQD655367:BQD655369 BZZ655367:BZZ655369 CJV655367:CJV655369 CTR655367:CTR655369 DDN655367:DDN655369 DNJ655367:DNJ655369 DXF655367:DXF655369 EHB655367:EHB655369 EQX655367:EQX655369 FAT655367:FAT655369 FKP655367:FKP655369 FUL655367:FUL655369 GEH655367:GEH655369 GOD655367:GOD655369 GXZ655367:GXZ655369 HHV655367:HHV655369 HRR655367:HRR655369 IBN655367:IBN655369 ILJ655367:ILJ655369 IVF655367:IVF655369 JFB655367:JFB655369 JOX655367:JOX655369 JYT655367:JYT655369 KIP655367:KIP655369 KSL655367:KSL655369 LCH655367:LCH655369 LMD655367:LMD655369 LVZ655367:LVZ655369 MFV655367:MFV655369 MPR655367:MPR655369 MZN655367:MZN655369 NJJ655367:NJJ655369 NTF655367:NTF655369 ODB655367:ODB655369 OMX655367:OMX655369 OWT655367:OWT655369 PGP655367:PGP655369 PQL655367:PQL655369 QAH655367:QAH655369 QKD655367:QKD655369 QTZ655367:QTZ655369 RDV655367:RDV655369 RNR655367:RNR655369 RXN655367:RXN655369 SHJ655367:SHJ655369 SRF655367:SRF655369 TBB655367:TBB655369 TKX655367:TKX655369 TUT655367:TUT655369 UEP655367:UEP655369 UOL655367:UOL655369 UYH655367:UYH655369 VID655367:VID655369 VRZ655367:VRZ655369 WBV655367:WBV655369 WLR655367:WLR655369 WVN655367:WVN655369 F720903:F720905 JB720903:JB720905 SX720903:SX720905 ACT720903:ACT720905 AMP720903:AMP720905 AWL720903:AWL720905 BGH720903:BGH720905 BQD720903:BQD720905 BZZ720903:BZZ720905 CJV720903:CJV720905 CTR720903:CTR720905 DDN720903:DDN720905 DNJ720903:DNJ720905 DXF720903:DXF720905 EHB720903:EHB720905 EQX720903:EQX720905 FAT720903:FAT720905 FKP720903:FKP720905 FUL720903:FUL720905 GEH720903:GEH720905 GOD720903:GOD720905 GXZ720903:GXZ720905 HHV720903:HHV720905 HRR720903:HRR720905 IBN720903:IBN720905 ILJ720903:ILJ720905 IVF720903:IVF720905 JFB720903:JFB720905 JOX720903:JOX720905 JYT720903:JYT720905 KIP720903:KIP720905 KSL720903:KSL720905 LCH720903:LCH720905 LMD720903:LMD720905 LVZ720903:LVZ720905 MFV720903:MFV720905 MPR720903:MPR720905 MZN720903:MZN720905 NJJ720903:NJJ720905 NTF720903:NTF720905 ODB720903:ODB720905 OMX720903:OMX720905 OWT720903:OWT720905 PGP720903:PGP720905 PQL720903:PQL720905 QAH720903:QAH720905 QKD720903:QKD720905 QTZ720903:QTZ720905 RDV720903:RDV720905 RNR720903:RNR720905 RXN720903:RXN720905 SHJ720903:SHJ720905 SRF720903:SRF720905 TBB720903:TBB720905 TKX720903:TKX720905 TUT720903:TUT720905 UEP720903:UEP720905 UOL720903:UOL720905 UYH720903:UYH720905 VID720903:VID720905 VRZ720903:VRZ720905 WBV720903:WBV720905 WLR720903:WLR720905 WVN720903:WVN720905 F786439:F786441 JB786439:JB786441 SX786439:SX786441 ACT786439:ACT786441 AMP786439:AMP786441 AWL786439:AWL786441 BGH786439:BGH786441 BQD786439:BQD786441 BZZ786439:BZZ786441 CJV786439:CJV786441 CTR786439:CTR786441 DDN786439:DDN786441 DNJ786439:DNJ786441 DXF786439:DXF786441 EHB786439:EHB786441 EQX786439:EQX786441 FAT786439:FAT786441 FKP786439:FKP786441 FUL786439:FUL786441 GEH786439:GEH786441 GOD786439:GOD786441 GXZ786439:GXZ786441 HHV786439:HHV786441 HRR786439:HRR786441 IBN786439:IBN786441 ILJ786439:ILJ786441 IVF786439:IVF786441 JFB786439:JFB786441 JOX786439:JOX786441 JYT786439:JYT786441 KIP786439:KIP786441 KSL786439:KSL786441 LCH786439:LCH786441 LMD786439:LMD786441 LVZ786439:LVZ786441 MFV786439:MFV786441 MPR786439:MPR786441 MZN786439:MZN786441 NJJ786439:NJJ786441 NTF786439:NTF786441 ODB786439:ODB786441 OMX786439:OMX786441 OWT786439:OWT786441 PGP786439:PGP786441 PQL786439:PQL786441 QAH786439:QAH786441 QKD786439:QKD786441 QTZ786439:QTZ786441 RDV786439:RDV786441 RNR786439:RNR786441 RXN786439:RXN786441 SHJ786439:SHJ786441 SRF786439:SRF786441 TBB786439:TBB786441 TKX786439:TKX786441 TUT786439:TUT786441 UEP786439:UEP786441 UOL786439:UOL786441 UYH786439:UYH786441 VID786439:VID786441 VRZ786439:VRZ786441 WBV786439:WBV786441 WLR786439:WLR786441 WVN786439:WVN786441 F851975:F851977 JB851975:JB851977 SX851975:SX851977 ACT851975:ACT851977 AMP851975:AMP851977 AWL851975:AWL851977 BGH851975:BGH851977 BQD851975:BQD851977 BZZ851975:BZZ851977 CJV851975:CJV851977 CTR851975:CTR851977 DDN851975:DDN851977 DNJ851975:DNJ851977 DXF851975:DXF851977 EHB851975:EHB851977 EQX851975:EQX851977 FAT851975:FAT851977 FKP851975:FKP851977 FUL851975:FUL851977 GEH851975:GEH851977 GOD851975:GOD851977 GXZ851975:GXZ851977 HHV851975:HHV851977 HRR851975:HRR851977 IBN851975:IBN851977 ILJ851975:ILJ851977 IVF851975:IVF851977 JFB851975:JFB851977 JOX851975:JOX851977 JYT851975:JYT851977 KIP851975:KIP851977 KSL851975:KSL851977 LCH851975:LCH851977 LMD851975:LMD851977 LVZ851975:LVZ851977 MFV851975:MFV851977 MPR851975:MPR851977 MZN851975:MZN851977 NJJ851975:NJJ851977 NTF851975:NTF851977 ODB851975:ODB851977 OMX851975:OMX851977 OWT851975:OWT851977 PGP851975:PGP851977 PQL851975:PQL851977 QAH851975:QAH851977 QKD851975:QKD851977 QTZ851975:QTZ851977 RDV851975:RDV851977 RNR851975:RNR851977 RXN851975:RXN851977 SHJ851975:SHJ851977 SRF851975:SRF851977 TBB851975:TBB851977 TKX851975:TKX851977 TUT851975:TUT851977 UEP851975:UEP851977 UOL851975:UOL851977 UYH851975:UYH851977 VID851975:VID851977 VRZ851975:VRZ851977 WBV851975:WBV851977 WLR851975:WLR851977 WVN851975:WVN851977 F917511:F917513 JB917511:JB917513 SX917511:SX917513 ACT917511:ACT917513 AMP917511:AMP917513 AWL917511:AWL917513 BGH917511:BGH917513 BQD917511:BQD917513 BZZ917511:BZZ917513 CJV917511:CJV917513 CTR917511:CTR917513 DDN917511:DDN917513 DNJ917511:DNJ917513 DXF917511:DXF917513 EHB917511:EHB917513 EQX917511:EQX917513 FAT917511:FAT917513 FKP917511:FKP917513 FUL917511:FUL917513 GEH917511:GEH917513 GOD917511:GOD917513 GXZ917511:GXZ917513 HHV917511:HHV917513 HRR917511:HRR917513 IBN917511:IBN917513 ILJ917511:ILJ917513 IVF917511:IVF917513 JFB917511:JFB917513 JOX917511:JOX917513 JYT917511:JYT917513 KIP917511:KIP917513 KSL917511:KSL917513 LCH917511:LCH917513 LMD917511:LMD917513 LVZ917511:LVZ917513 MFV917511:MFV917513 MPR917511:MPR917513 MZN917511:MZN917513 NJJ917511:NJJ917513 NTF917511:NTF917513 ODB917511:ODB917513 OMX917511:OMX917513 OWT917511:OWT917513 PGP917511:PGP917513 PQL917511:PQL917513 QAH917511:QAH917513 QKD917511:QKD917513 QTZ917511:QTZ917513 RDV917511:RDV917513 RNR917511:RNR917513 RXN917511:RXN917513 SHJ917511:SHJ917513 SRF917511:SRF917513 TBB917511:TBB917513 TKX917511:TKX917513 TUT917511:TUT917513 UEP917511:UEP917513 UOL917511:UOL917513 UYH917511:UYH917513 VID917511:VID917513 VRZ917511:VRZ917513 WBV917511:WBV917513 WLR917511:WLR917513 WVN917511:WVN917513 F983047:F983049 JB983047:JB983049 SX983047:SX983049 ACT983047:ACT983049 AMP983047:AMP983049 AWL983047:AWL983049 BGH983047:BGH983049 BQD983047:BQD983049 BZZ983047:BZZ983049 CJV983047:CJV983049 CTR983047:CTR983049 DDN983047:DDN983049 DNJ983047:DNJ983049 DXF983047:DXF983049 EHB983047:EHB983049 EQX983047:EQX983049 FAT983047:FAT983049 FKP983047:FKP983049 FUL983047:FUL983049 GEH983047:GEH983049 GOD983047:GOD983049 GXZ983047:GXZ983049 HHV983047:HHV983049 HRR983047:HRR983049 IBN983047:IBN983049 ILJ983047:ILJ983049 IVF983047:IVF983049 JFB983047:JFB983049 JOX983047:JOX983049 JYT983047:JYT983049 KIP983047:KIP983049 KSL983047:KSL983049 LCH983047:LCH983049 LMD983047:LMD983049 LVZ983047:LVZ983049 MFV983047:MFV983049 MPR983047:MPR983049 MZN983047:MZN983049 NJJ983047:NJJ983049 NTF983047:NTF983049 ODB983047:ODB983049 OMX983047:OMX983049 OWT983047:OWT983049 PGP983047:PGP983049 PQL983047:PQL983049 QAH983047:QAH983049 QKD983047:QKD983049 QTZ983047:QTZ983049 RDV983047:RDV983049 RNR983047:RNR983049 RXN983047:RXN983049 SHJ983047:SHJ983049 SRF983047:SRF983049 TBB983047:TBB983049 TKX983047:TKX983049 TUT983047:TUT983049 UEP983047:UEP983049 UOL983047:UOL983049 UYH983047:UYH983049 VID983047:VID983049 VRZ983047:VRZ983049 WBV983047:WBV983049 WLR983047:WLR983049 WVN983047:WVN983049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xr:uid="{00000000-0002-0000-0600-000002000000}"/>
    <dataValidation allowBlank="1" showInputMessage="1" showErrorMessage="1" prompt="Caso seja necessário informar manualmente, remova a proteção da planilha e digite os valores. Observe se ocorrerá Imobilizado Líquido negativo." sqref="F18:G18 JB18:JC18 SX18:SY18 ACT18:ACU18 AMP18:AMQ18 AWL18:AWM18 BGH18:BGI18 BQD18:BQE18 BZZ18:CAA18 CJV18:CJW18 CTR18:CTS18 DDN18:DDO18 DNJ18:DNK18 DXF18:DXG18 EHB18:EHC18 EQX18:EQY18 FAT18:FAU18 FKP18:FKQ18 FUL18:FUM18 GEH18:GEI18 GOD18:GOE18 GXZ18:GYA18 HHV18:HHW18 HRR18:HRS18 IBN18:IBO18 ILJ18:ILK18 IVF18:IVG18 JFB18:JFC18 JOX18:JOY18 JYT18:JYU18 KIP18:KIQ18 KSL18:KSM18 LCH18:LCI18 LMD18:LME18 LVZ18:LWA18 MFV18:MFW18 MPR18:MPS18 MZN18:MZO18 NJJ18:NJK18 NTF18:NTG18 ODB18:ODC18 OMX18:OMY18 OWT18:OWU18 PGP18:PGQ18 PQL18:PQM18 QAH18:QAI18 QKD18:QKE18 QTZ18:QUA18 RDV18:RDW18 RNR18:RNS18 RXN18:RXO18 SHJ18:SHK18 SRF18:SRG18 TBB18:TBC18 TKX18:TKY18 TUT18:TUU18 UEP18:UEQ18 UOL18:UOM18 UYH18:UYI18 VID18:VIE18 VRZ18:VSA18 WBV18:WBW18 WLR18:WLS18 WVN18:WVO18 F65554:G65554 JB65554:JC65554 SX65554:SY65554 ACT65554:ACU65554 AMP65554:AMQ65554 AWL65554:AWM65554 BGH65554:BGI65554 BQD65554:BQE65554 BZZ65554:CAA65554 CJV65554:CJW65554 CTR65554:CTS65554 DDN65554:DDO65554 DNJ65554:DNK65554 DXF65554:DXG65554 EHB65554:EHC65554 EQX65554:EQY65554 FAT65554:FAU65554 FKP65554:FKQ65554 FUL65554:FUM65554 GEH65554:GEI65554 GOD65554:GOE65554 GXZ65554:GYA65554 HHV65554:HHW65554 HRR65554:HRS65554 IBN65554:IBO65554 ILJ65554:ILK65554 IVF65554:IVG65554 JFB65554:JFC65554 JOX65554:JOY65554 JYT65554:JYU65554 KIP65554:KIQ65554 KSL65554:KSM65554 LCH65554:LCI65554 LMD65554:LME65554 LVZ65554:LWA65554 MFV65554:MFW65554 MPR65554:MPS65554 MZN65554:MZO65554 NJJ65554:NJK65554 NTF65554:NTG65554 ODB65554:ODC65554 OMX65554:OMY65554 OWT65554:OWU65554 PGP65554:PGQ65554 PQL65554:PQM65554 QAH65554:QAI65554 QKD65554:QKE65554 QTZ65554:QUA65554 RDV65554:RDW65554 RNR65554:RNS65554 RXN65554:RXO65554 SHJ65554:SHK65554 SRF65554:SRG65554 TBB65554:TBC65554 TKX65554:TKY65554 TUT65554:TUU65554 UEP65554:UEQ65554 UOL65554:UOM65554 UYH65554:UYI65554 VID65554:VIE65554 VRZ65554:VSA65554 WBV65554:WBW65554 WLR65554:WLS65554 WVN65554:WVO65554 F131090:G131090 JB131090:JC131090 SX131090:SY131090 ACT131090:ACU131090 AMP131090:AMQ131090 AWL131090:AWM131090 BGH131090:BGI131090 BQD131090:BQE131090 BZZ131090:CAA131090 CJV131090:CJW131090 CTR131090:CTS131090 DDN131090:DDO131090 DNJ131090:DNK131090 DXF131090:DXG131090 EHB131090:EHC131090 EQX131090:EQY131090 FAT131090:FAU131090 FKP131090:FKQ131090 FUL131090:FUM131090 GEH131090:GEI131090 GOD131090:GOE131090 GXZ131090:GYA131090 HHV131090:HHW131090 HRR131090:HRS131090 IBN131090:IBO131090 ILJ131090:ILK131090 IVF131090:IVG131090 JFB131090:JFC131090 JOX131090:JOY131090 JYT131090:JYU131090 KIP131090:KIQ131090 KSL131090:KSM131090 LCH131090:LCI131090 LMD131090:LME131090 LVZ131090:LWA131090 MFV131090:MFW131090 MPR131090:MPS131090 MZN131090:MZO131090 NJJ131090:NJK131090 NTF131090:NTG131090 ODB131090:ODC131090 OMX131090:OMY131090 OWT131090:OWU131090 PGP131090:PGQ131090 PQL131090:PQM131090 QAH131090:QAI131090 QKD131090:QKE131090 QTZ131090:QUA131090 RDV131090:RDW131090 RNR131090:RNS131090 RXN131090:RXO131090 SHJ131090:SHK131090 SRF131090:SRG131090 TBB131090:TBC131090 TKX131090:TKY131090 TUT131090:TUU131090 UEP131090:UEQ131090 UOL131090:UOM131090 UYH131090:UYI131090 VID131090:VIE131090 VRZ131090:VSA131090 WBV131090:WBW131090 WLR131090:WLS131090 WVN131090:WVO131090 F196626:G196626 JB196626:JC196626 SX196626:SY196626 ACT196626:ACU196626 AMP196626:AMQ196626 AWL196626:AWM196626 BGH196626:BGI196626 BQD196626:BQE196626 BZZ196626:CAA196626 CJV196626:CJW196626 CTR196626:CTS196626 DDN196626:DDO196626 DNJ196626:DNK196626 DXF196626:DXG196626 EHB196626:EHC196626 EQX196626:EQY196626 FAT196626:FAU196626 FKP196626:FKQ196626 FUL196626:FUM196626 GEH196626:GEI196626 GOD196626:GOE196626 GXZ196626:GYA196626 HHV196626:HHW196626 HRR196626:HRS196626 IBN196626:IBO196626 ILJ196626:ILK196626 IVF196626:IVG196626 JFB196626:JFC196626 JOX196626:JOY196626 JYT196626:JYU196626 KIP196626:KIQ196626 KSL196626:KSM196626 LCH196626:LCI196626 LMD196626:LME196626 LVZ196626:LWA196626 MFV196626:MFW196626 MPR196626:MPS196626 MZN196626:MZO196626 NJJ196626:NJK196626 NTF196626:NTG196626 ODB196626:ODC196626 OMX196626:OMY196626 OWT196626:OWU196626 PGP196626:PGQ196626 PQL196626:PQM196626 QAH196626:QAI196626 QKD196626:QKE196626 QTZ196626:QUA196626 RDV196626:RDW196626 RNR196626:RNS196626 RXN196626:RXO196626 SHJ196626:SHK196626 SRF196626:SRG196626 TBB196626:TBC196626 TKX196626:TKY196626 TUT196626:TUU196626 UEP196626:UEQ196626 UOL196626:UOM196626 UYH196626:UYI196626 VID196626:VIE196626 VRZ196626:VSA196626 WBV196626:WBW196626 WLR196626:WLS196626 WVN196626:WVO196626 F262162:G262162 JB262162:JC262162 SX262162:SY262162 ACT262162:ACU262162 AMP262162:AMQ262162 AWL262162:AWM262162 BGH262162:BGI262162 BQD262162:BQE262162 BZZ262162:CAA262162 CJV262162:CJW262162 CTR262162:CTS262162 DDN262162:DDO262162 DNJ262162:DNK262162 DXF262162:DXG262162 EHB262162:EHC262162 EQX262162:EQY262162 FAT262162:FAU262162 FKP262162:FKQ262162 FUL262162:FUM262162 GEH262162:GEI262162 GOD262162:GOE262162 GXZ262162:GYA262162 HHV262162:HHW262162 HRR262162:HRS262162 IBN262162:IBO262162 ILJ262162:ILK262162 IVF262162:IVG262162 JFB262162:JFC262162 JOX262162:JOY262162 JYT262162:JYU262162 KIP262162:KIQ262162 KSL262162:KSM262162 LCH262162:LCI262162 LMD262162:LME262162 LVZ262162:LWA262162 MFV262162:MFW262162 MPR262162:MPS262162 MZN262162:MZO262162 NJJ262162:NJK262162 NTF262162:NTG262162 ODB262162:ODC262162 OMX262162:OMY262162 OWT262162:OWU262162 PGP262162:PGQ262162 PQL262162:PQM262162 QAH262162:QAI262162 QKD262162:QKE262162 QTZ262162:QUA262162 RDV262162:RDW262162 RNR262162:RNS262162 RXN262162:RXO262162 SHJ262162:SHK262162 SRF262162:SRG262162 TBB262162:TBC262162 TKX262162:TKY262162 TUT262162:TUU262162 UEP262162:UEQ262162 UOL262162:UOM262162 UYH262162:UYI262162 VID262162:VIE262162 VRZ262162:VSA262162 WBV262162:WBW262162 WLR262162:WLS262162 WVN262162:WVO262162 F327698:G327698 JB327698:JC327698 SX327698:SY327698 ACT327698:ACU327698 AMP327698:AMQ327698 AWL327698:AWM327698 BGH327698:BGI327698 BQD327698:BQE327698 BZZ327698:CAA327698 CJV327698:CJW327698 CTR327698:CTS327698 DDN327698:DDO327698 DNJ327698:DNK327698 DXF327698:DXG327698 EHB327698:EHC327698 EQX327698:EQY327698 FAT327698:FAU327698 FKP327698:FKQ327698 FUL327698:FUM327698 GEH327698:GEI327698 GOD327698:GOE327698 GXZ327698:GYA327698 HHV327698:HHW327698 HRR327698:HRS327698 IBN327698:IBO327698 ILJ327698:ILK327698 IVF327698:IVG327698 JFB327698:JFC327698 JOX327698:JOY327698 JYT327698:JYU327698 KIP327698:KIQ327698 KSL327698:KSM327698 LCH327698:LCI327698 LMD327698:LME327698 LVZ327698:LWA327698 MFV327698:MFW327698 MPR327698:MPS327698 MZN327698:MZO327698 NJJ327698:NJK327698 NTF327698:NTG327698 ODB327698:ODC327698 OMX327698:OMY327698 OWT327698:OWU327698 PGP327698:PGQ327698 PQL327698:PQM327698 QAH327698:QAI327698 QKD327698:QKE327698 QTZ327698:QUA327698 RDV327698:RDW327698 RNR327698:RNS327698 RXN327698:RXO327698 SHJ327698:SHK327698 SRF327698:SRG327698 TBB327698:TBC327698 TKX327698:TKY327698 TUT327698:TUU327698 UEP327698:UEQ327698 UOL327698:UOM327698 UYH327698:UYI327698 VID327698:VIE327698 VRZ327698:VSA327698 WBV327698:WBW327698 WLR327698:WLS327698 WVN327698:WVO327698 F393234:G393234 JB393234:JC393234 SX393234:SY393234 ACT393234:ACU393234 AMP393234:AMQ393234 AWL393234:AWM393234 BGH393234:BGI393234 BQD393234:BQE393234 BZZ393234:CAA393234 CJV393234:CJW393234 CTR393234:CTS393234 DDN393234:DDO393234 DNJ393234:DNK393234 DXF393234:DXG393234 EHB393234:EHC393234 EQX393234:EQY393234 FAT393234:FAU393234 FKP393234:FKQ393234 FUL393234:FUM393234 GEH393234:GEI393234 GOD393234:GOE393234 GXZ393234:GYA393234 HHV393234:HHW393234 HRR393234:HRS393234 IBN393234:IBO393234 ILJ393234:ILK393234 IVF393234:IVG393234 JFB393234:JFC393234 JOX393234:JOY393234 JYT393234:JYU393234 KIP393234:KIQ393234 KSL393234:KSM393234 LCH393234:LCI393234 LMD393234:LME393234 LVZ393234:LWA393234 MFV393234:MFW393234 MPR393234:MPS393234 MZN393234:MZO393234 NJJ393234:NJK393234 NTF393234:NTG393234 ODB393234:ODC393234 OMX393234:OMY393234 OWT393234:OWU393234 PGP393234:PGQ393234 PQL393234:PQM393234 QAH393234:QAI393234 QKD393234:QKE393234 QTZ393234:QUA393234 RDV393234:RDW393234 RNR393234:RNS393234 RXN393234:RXO393234 SHJ393234:SHK393234 SRF393234:SRG393234 TBB393234:TBC393234 TKX393234:TKY393234 TUT393234:TUU393234 UEP393234:UEQ393234 UOL393234:UOM393234 UYH393234:UYI393234 VID393234:VIE393234 VRZ393234:VSA393234 WBV393234:WBW393234 WLR393234:WLS393234 WVN393234:WVO393234 F458770:G458770 JB458770:JC458770 SX458770:SY458770 ACT458770:ACU458770 AMP458770:AMQ458770 AWL458770:AWM458770 BGH458770:BGI458770 BQD458770:BQE458770 BZZ458770:CAA458770 CJV458770:CJW458770 CTR458770:CTS458770 DDN458770:DDO458770 DNJ458770:DNK458770 DXF458770:DXG458770 EHB458770:EHC458770 EQX458770:EQY458770 FAT458770:FAU458770 FKP458770:FKQ458770 FUL458770:FUM458770 GEH458770:GEI458770 GOD458770:GOE458770 GXZ458770:GYA458770 HHV458770:HHW458770 HRR458770:HRS458770 IBN458770:IBO458770 ILJ458770:ILK458770 IVF458770:IVG458770 JFB458770:JFC458770 JOX458770:JOY458770 JYT458770:JYU458770 KIP458770:KIQ458770 KSL458770:KSM458770 LCH458770:LCI458770 LMD458770:LME458770 LVZ458770:LWA458770 MFV458770:MFW458770 MPR458770:MPS458770 MZN458770:MZO458770 NJJ458770:NJK458770 NTF458770:NTG458770 ODB458770:ODC458770 OMX458770:OMY458770 OWT458770:OWU458770 PGP458770:PGQ458770 PQL458770:PQM458770 QAH458770:QAI458770 QKD458770:QKE458770 QTZ458770:QUA458770 RDV458770:RDW458770 RNR458770:RNS458770 RXN458770:RXO458770 SHJ458770:SHK458770 SRF458770:SRG458770 TBB458770:TBC458770 TKX458770:TKY458770 TUT458770:TUU458770 UEP458770:UEQ458770 UOL458770:UOM458770 UYH458770:UYI458770 VID458770:VIE458770 VRZ458770:VSA458770 WBV458770:WBW458770 WLR458770:WLS458770 WVN458770:WVO458770 F524306:G524306 JB524306:JC524306 SX524306:SY524306 ACT524306:ACU524306 AMP524306:AMQ524306 AWL524306:AWM524306 BGH524306:BGI524306 BQD524306:BQE524306 BZZ524306:CAA524306 CJV524306:CJW524306 CTR524306:CTS524306 DDN524306:DDO524306 DNJ524306:DNK524306 DXF524306:DXG524306 EHB524306:EHC524306 EQX524306:EQY524306 FAT524306:FAU524306 FKP524306:FKQ524306 FUL524306:FUM524306 GEH524306:GEI524306 GOD524306:GOE524306 GXZ524306:GYA524306 HHV524306:HHW524306 HRR524306:HRS524306 IBN524306:IBO524306 ILJ524306:ILK524306 IVF524306:IVG524306 JFB524306:JFC524306 JOX524306:JOY524306 JYT524306:JYU524306 KIP524306:KIQ524306 KSL524306:KSM524306 LCH524306:LCI524306 LMD524306:LME524306 LVZ524306:LWA524306 MFV524306:MFW524306 MPR524306:MPS524306 MZN524306:MZO524306 NJJ524306:NJK524306 NTF524306:NTG524306 ODB524306:ODC524306 OMX524306:OMY524306 OWT524306:OWU524306 PGP524306:PGQ524306 PQL524306:PQM524306 QAH524306:QAI524306 QKD524306:QKE524306 QTZ524306:QUA524306 RDV524306:RDW524306 RNR524306:RNS524306 RXN524306:RXO524306 SHJ524306:SHK524306 SRF524306:SRG524306 TBB524306:TBC524306 TKX524306:TKY524306 TUT524306:TUU524306 UEP524306:UEQ524306 UOL524306:UOM524306 UYH524306:UYI524306 VID524306:VIE524306 VRZ524306:VSA524306 WBV524306:WBW524306 WLR524306:WLS524306 WVN524306:WVO524306 F589842:G589842 JB589842:JC589842 SX589842:SY589842 ACT589842:ACU589842 AMP589842:AMQ589842 AWL589842:AWM589842 BGH589842:BGI589842 BQD589842:BQE589842 BZZ589842:CAA589842 CJV589842:CJW589842 CTR589842:CTS589842 DDN589842:DDO589842 DNJ589842:DNK589842 DXF589842:DXG589842 EHB589842:EHC589842 EQX589842:EQY589842 FAT589842:FAU589842 FKP589842:FKQ589842 FUL589842:FUM589842 GEH589842:GEI589842 GOD589842:GOE589842 GXZ589842:GYA589842 HHV589842:HHW589842 HRR589842:HRS589842 IBN589842:IBO589842 ILJ589842:ILK589842 IVF589842:IVG589842 JFB589842:JFC589842 JOX589842:JOY589842 JYT589842:JYU589842 KIP589842:KIQ589842 KSL589842:KSM589842 LCH589842:LCI589842 LMD589842:LME589842 LVZ589842:LWA589842 MFV589842:MFW589842 MPR589842:MPS589842 MZN589842:MZO589842 NJJ589842:NJK589842 NTF589842:NTG589842 ODB589842:ODC589842 OMX589842:OMY589842 OWT589842:OWU589842 PGP589842:PGQ589842 PQL589842:PQM589842 QAH589842:QAI589842 QKD589842:QKE589842 QTZ589842:QUA589842 RDV589842:RDW589842 RNR589842:RNS589842 RXN589842:RXO589842 SHJ589842:SHK589842 SRF589842:SRG589842 TBB589842:TBC589842 TKX589842:TKY589842 TUT589842:TUU589842 UEP589842:UEQ589842 UOL589842:UOM589842 UYH589842:UYI589842 VID589842:VIE589842 VRZ589842:VSA589842 WBV589842:WBW589842 WLR589842:WLS589842 WVN589842:WVO589842 F655378:G655378 JB655378:JC655378 SX655378:SY655378 ACT655378:ACU655378 AMP655378:AMQ655378 AWL655378:AWM655378 BGH655378:BGI655378 BQD655378:BQE655378 BZZ655378:CAA655378 CJV655378:CJW655378 CTR655378:CTS655378 DDN655378:DDO655378 DNJ655378:DNK655378 DXF655378:DXG655378 EHB655378:EHC655378 EQX655378:EQY655378 FAT655378:FAU655378 FKP655378:FKQ655378 FUL655378:FUM655378 GEH655378:GEI655378 GOD655378:GOE655378 GXZ655378:GYA655378 HHV655378:HHW655378 HRR655378:HRS655378 IBN655378:IBO655378 ILJ655378:ILK655378 IVF655378:IVG655378 JFB655378:JFC655378 JOX655378:JOY655378 JYT655378:JYU655378 KIP655378:KIQ655378 KSL655378:KSM655378 LCH655378:LCI655378 LMD655378:LME655378 LVZ655378:LWA655378 MFV655378:MFW655378 MPR655378:MPS655378 MZN655378:MZO655378 NJJ655378:NJK655378 NTF655378:NTG655378 ODB655378:ODC655378 OMX655378:OMY655378 OWT655378:OWU655378 PGP655378:PGQ655378 PQL655378:PQM655378 QAH655378:QAI655378 QKD655378:QKE655378 QTZ655378:QUA655378 RDV655378:RDW655378 RNR655378:RNS655378 RXN655378:RXO655378 SHJ655378:SHK655378 SRF655378:SRG655378 TBB655378:TBC655378 TKX655378:TKY655378 TUT655378:TUU655378 UEP655378:UEQ655378 UOL655378:UOM655378 UYH655378:UYI655378 VID655378:VIE655378 VRZ655378:VSA655378 WBV655378:WBW655378 WLR655378:WLS655378 WVN655378:WVO655378 F720914:G720914 JB720914:JC720914 SX720914:SY720914 ACT720914:ACU720914 AMP720914:AMQ720914 AWL720914:AWM720914 BGH720914:BGI720914 BQD720914:BQE720914 BZZ720914:CAA720914 CJV720914:CJW720914 CTR720914:CTS720914 DDN720914:DDO720914 DNJ720914:DNK720914 DXF720914:DXG720914 EHB720914:EHC720914 EQX720914:EQY720914 FAT720914:FAU720914 FKP720914:FKQ720914 FUL720914:FUM720914 GEH720914:GEI720914 GOD720914:GOE720914 GXZ720914:GYA720914 HHV720914:HHW720914 HRR720914:HRS720914 IBN720914:IBO720914 ILJ720914:ILK720914 IVF720914:IVG720914 JFB720914:JFC720914 JOX720914:JOY720914 JYT720914:JYU720914 KIP720914:KIQ720914 KSL720914:KSM720914 LCH720914:LCI720914 LMD720914:LME720914 LVZ720914:LWA720914 MFV720914:MFW720914 MPR720914:MPS720914 MZN720914:MZO720914 NJJ720914:NJK720914 NTF720914:NTG720914 ODB720914:ODC720914 OMX720914:OMY720914 OWT720914:OWU720914 PGP720914:PGQ720914 PQL720914:PQM720914 QAH720914:QAI720914 QKD720914:QKE720914 QTZ720914:QUA720914 RDV720914:RDW720914 RNR720914:RNS720914 RXN720914:RXO720914 SHJ720914:SHK720914 SRF720914:SRG720914 TBB720914:TBC720914 TKX720914:TKY720914 TUT720914:TUU720914 UEP720914:UEQ720914 UOL720914:UOM720914 UYH720914:UYI720914 VID720914:VIE720914 VRZ720914:VSA720914 WBV720914:WBW720914 WLR720914:WLS720914 WVN720914:WVO720914 F786450:G786450 JB786450:JC786450 SX786450:SY786450 ACT786450:ACU786450 AMP786450:AMQ786450 AWL786450:AWM786450 BGH786450:BGI786450 BQD786450:BQE786450 BZZ786450:CAA786450 CJV786450:CJW786450 CTR786450:CTS786450 DDN786450:DDO786450 DNJ786450:DNK786450 DXF786450:DXG786450 EHB786450:EHC786450 EQX786450:EQY786450 FAT786450:FAU786450 FKP786450:FKQ786450 FUL786450:FUM786450 GEH786450:GEI786450 GOD786450:GOE786450 GXZ786450:GYA786450 HHV786450:HHW786450 HRR786450:HRS786450 IBN786450:IBO786450 ILJ786450:ILK786450 IVF786450:IVG786450 JFB786450:JFC786450 JOX786450:JOY786450 JYT786450:JYU786450 KIP786450:KIQ786450 KSL786450:KSM786450 LCH786450:LCI786450 LMD786450:LME786450 LVZ786450:LWA786450 MFV786450:MFW786450 MPR786450:MPS786450 MZN786450:MZO786450 NJJ786450:NJK786450 NTF786450:NTG786450 ODB786450:ODC786450 OMX786450:OMY786450 OWT786450:OWU786450 PGP786450:PGQ786450 PQL786450:PQM786450 QAH786450:QAI786450 QKD786450:QKE786450 QTZ786450:QUA786450 RDV786450:RDW786450 RNR786450:RNS786450 RXN786450:RXO786450 SHJ786450:SHK786450 SRF786450:SRG786450 TBB786450:TBC786450 TKX786450:TKY786450 TUT786450:TUU786450 UEP786450:UEQ786450 UOL786450:UOM786450 UYH786450:UYI786450 VID786450:VIE786450 VRZ786450:VSA786450 WBV786450:WBW786450 WLR786450:WLS786450 WVN786450:WVO786450 F851986:G851986 JB851986:JC851986 SX851986:SY851986 ACT851986:ACU851986 AMP851986:AMQ851986 AWL851986:AWM851986 BGH851986:BGI851986 BQD851986:BQE851986 BZZ851986:CAA851986 CJV851986:CJW851986 CTR851986:CTS851986 DDN851986:DDO851986 DNJ851986:DNK851986 DXF851986:DXG851986 EHB851986:EHC851986 EQX851986:EQY851986 FAT851986:FAU851986 FKP851986:FKQ851986 FUL851986:FUM851986 GEH851986:GEI851986 GOD851986:GOE851986 GXZ851986:GYA851986 HHV851986:HHW851986 HRR851986:HRS851986 IBN851986:IBO851986 ILJ851986:ILK851986 IVF851986:IVG851986 JFB851986:JFC851986 JOX851986:JOY851986 JYT851986:JYU851986 KIP851986:KIQ851986 KSL851986:KSM851986 LCH851986:LCI851986 LMD851986:LME851986 LVZ851986:LWA851986 MFV851986:MFW851986 MPR851986:MPS851986 MZN851986:MZO851986 NJJ851986:NJK851986 NTF851986:NTG851986 ODB851986:ODC851986 OMX851986:OMY851986 OWT851986:OWU851986 PGP851986:PGQ851986 PQL851986:PQM851986 QAH851986:QAI851986 QKD851986:QKE851986 QTZ851986:QUA851986 RDV851986:RDW851986 RNR851986:RNS851986 RXN851986:RXO851986 SHJ851986:SHK851986 SRF851986:SRG851986 TBB851986:TBC851986 TKX851986:TKY851986 TUT851986:TUU851986 UEP851986:UEQ851986 UOL851986:UOM851986 UYH851986:UYI851986 VID851986:VIE851986 VRZ851986:VSA851986 WBV851986:WBW851986 WLR851986:WLS851986 WVN851986:WVO851986 F917522:G917522 JB917522:JC917522 SX917522:SY917522 ACT917522:ACU917522 AMP917522:AMQ917522 AWL917522:AWM917522 BGH917522:BGI917522 BQD917522:BQE917522 BZZ917522:CAA917522 CJV917522:CJW917522 CTR917522:CTS917522 DDN917522:DDO917522 DNJ917522:DNK917522 DXF917522:DXG917522 EHB917522:EHC917522 EQX917522:EQY917522 FAT917522:FAU917522 FKP917522:FKQ917522 FUL917522:FUM917522 GEH917522:GEI917522 GOD917522:GOE917522 GXZ917522:GYA917522 HHV917522:HHW917522 HRR917522:HRS917522 IBN917522:IBO917522 ILJ917522:ILK917522 IVF917522:IVG917522 JFB917522:JFC917522 JOX917522:JOY917522 JYT917522:JYU917522 KIP917522:KIQ917522 KSL917522:KSM917522 LCH917522:LCI917522 LMD917522:LME917522 LVZ917522:LWA917522 MFV917522:MFW917522 MPR917522:MPS917522 MZN917522:MZO917522 NJJ917522:NJK917522 NTF917522:NTG917522 ODB917522:ODC917522 OMX917522:OMY917522 OWT917522:OWU917522 PGP917522:PGQ917522 PQL917522:PQM917522 QAH917522:QAI917522 QKD917522:QKE917522 QTZ917522:QUA917522 RDV917522:RDW917522 RNR917522:RNS917522 RXN917522:RXO917522 SHJ917522:SHK917522 SRF917522:SRG917522 TBB917522:TBC917522 TKX917522:TKY917522 TUT917522:TUU917522 UEP917522:UEQ917522 UOL917522:UOM917522 UYH917522:UYI917522 VID917522:VIE917522 VRZ917522:VSA917522 WBV917522:WBW917522 WLR917522:WLS917522 WVN917522:WVO917522 F983058:G983058 JB983058:JC983058 SX983058:SY983058 ACT983058:ACU983058 AMP983058:AMQ983058 AWL983058:AWM983058 BGH983058:BGI983058 BQD983058:BQE983058 BZZ983058:CAA983058 CJV983058:CJW983058 CTR983058:CTS983058 DDN983058:DDO983058 DNJ983058:DNK983058 DXF983058:DXG983058 EHB983058:EHC983058 EQX983058:EQY983058 FAT983058:FAU983058 FKP983058:FKQ983058 FUL983058:FUM983058 GEH983058:GEI983058 GOD983058:GOE983058 GXZ983058:GYA983058 HHV983058:HHW983058 HRR983058:HRS983058 IBN983058:IBO983058 ILJ983058:ILK983058 IVF983058:IVG983058 JFB983058:JFC983058 JOX983058:JOY983058 JYT983058:JYU983058 KIP983058:KIQ983058 KSL983058:KSM983058 LCH983058:LCI983058 LMD983058:LME983058 LVZ983058:LWA983058 MFV983058:MFW983058 MPR983058:MPS983058 MZN983058:MZO983058 NJJ983058:NJK983058 NTF983058:NTG983058 ODB983058:ODC983058 OMX983058:OMY983058 OWT983058:OWU983058 PGP983058:PGQ983058 PQL983058:PQM983058 QAH983058:QAI983058 QKD983058:QKE983058 QTZ983058:QUA983058 RDV983058:RDW983058 RNR983058:RNS983058 RXN983058:RXO983058 SHJ983058:SHK983058 SRF983058:SRG983058 TBB983058:TBC983058 TKX983058:TKY983058 TUT983058:TUU983058 UEP983058:UEQ983058 UOL983058:UOM983058 UYH983058:UYI983058 VID983058:VIE983058 VRZ983058:VSA983058 WBV983058:WBW983058 WLR983058:WLS983058 WVN983058:WVO983058" xr:uid="{00000000-0002-0000-0600-000003000000}"/>
    <dataValidation allowBlank="1" showInputMessage="1" showErrorMessage="1" prompt="Informar, se possível."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600-000004000000}"/>
    <dataValidation allowBlank="1" showInputMessage="1" showErrorMessage="1" promptTitle="Informar" prompt="Valor já descontado da depreciação acumulada até o exercício anterior." sqref="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xr:uid="{00000000-0002-0000-0600-000005000000}"/>
    <dataValidation allowBlank="1" showInputMessage="1" showErrorMessage="1" promptTitle="Projeção da depreciação" prompt="Informe a taxa a ser considerada para o cálculo da depreciação no ano de ingresso e automaticamente nos anos seguintes. Para cada entrada de novo investimento, informe a taxa apenas naquela coluna, no respectivo ano de ingresso." sqref="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xr:uid="{00000000-0002-0000-0600-000006000000}"/>
    <dataValidation allowBlank="1" showInputMessage="1" showErrorMessage="1" promptTitle="Projeção da depreciação" prompt="Informe a taxa para o cálculo da depreciação dos Ativos já existentes. A taxa será aplicada linearmente, devendo ser observado se ocorrerá Imobilizado negativo. O valor do imobilizado líquido atual deve ser informado abaixo."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xr:uid="{00000000-0002-0000-0600-000007000000}"/>
    <dataValidation allowBlank="1" showInputMessage="1" showErrorMessage="1" promptTitle="Projeção da depreciação" prompt="Informe a taxa (% médio ao ano) para o cálculo da depreciação. Para cada entrada de novo investimento, informe a taxa somente na coluna do respectivo ano de ingresso." sqref="G22:Q22" xr:uid="{00000000-0002-0000-0600-000008000000}"/>
  </dataValidations>
  <printOptions horizontalCentered="1" verticalCentered="1"/>
  <pageMargins left="0.51181102362204722" right="0.51181102362204722" top="0.78740157480314965" bottom="0.78740157480314965" header="0.31496062992125984" footer="0.31496062992125984"/>
  <pageSetup paperSize="9" scale="65"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84"/>
  <sheetViews>
    <sheetView showGridLines="0" zoomScaleNormal="100" workbookViewId="0">
      <selection activeCell="E14" sqref="E14"/>
    </sheetView>
  </sheetViews>
  <sheetFormatPr defaultRowHeight="14.25" x14ac:dyDescent="0.2"/>
  <cols>
    <col min="1" max="1" width="59" style="386" customWidth="1"/>
    <col min="2" max="15" width="12.7109375" style="386" customWidth="1"/>
    <col min="16" max="256" width="9.140625" style="386"/>
    <col min="257" max="257" width="59" style="386" customWidth="1"/>
    <col min="258" max="271" width="12.7109375" style="386" customWidth="1"/>
    <col min="272" max="512" width="9.140625" style="386"/>
    <col min="513" max="513" width="59" style="386" customWidth="1"/>
    <col min="514" max="527" width="12.7109375" style="386" customWidth="1"/>
    <col min="528" max="768" width="9.140625" style="386"/>
    <col min="769" max="769" width="59" style="386" customWidth="1"/>
    <col min="770" max="783" width="12.7109375" style="386" customWidth="1"/>
    <col min="784" max="1024" width="9.140625" style="386"/>
    <col min="1025" max="1025" width="59" style="386" customWidth="1"/>
    <col min="1026" max="1039" width="12.7109375" style="386" customWidth="1"/>
    <col min="1040" max="1280" width="9.140625" style="386"/>
    <col min="1281" max="1281" width="59" style="386" customWidth="1"/>
    <col min="1282" max="1295" width="12.7109375" style="386" customWidth="1"/>
    <col min="1296" max="1536" width="9.140625" style="386"/>
    <col min="1537" max="1537" width="59" style="386" customWidth="1"/>
    <col min="1538" max="1551" width="12.7109375" style="386" customWidth="1"/>
    <col min="1552" max="1792" width="9.140625" style="386"/>
    <col min="1793" max="1793" width="59" style="386" customWidth="1"/>
    <col min="1794" max="1807" width="12.7109375" style="386" customWidth="1"/>
    <col min="1808" max="2048" width="9.140625" style="386"/>
    <col min="2049" max="2049" width="59" style="386" customWidth="1"/>
    <col min="2050" max="2063" width="12.7109375" style="386" customWidth="1"/>
    <col min="2064" max="2304" width="9.140625" style="386"/>
    <col min="2305" max="2305" width="59" style="386" customWidth="1"/>
    <col min="2306" max="2319" width="12.7109375" style="386" customWidth="1"/>
    <col min="2320" max="2560" width="9.140625" style="386"/>
    <col min="2561" max="2561" width="59" style="386" customWidth="1"/>
    <col min="2562" max="2575" width="12.7109375" style="386" customWidth="1"/>
    <col min="2576" max="2816" width="9.140625" style="386"/>
    <col min="2817" max="2817" width="59" style="386" customWidth="1"/>
    <col min="2818" max="2831" width="12.7109375" style="386" customWidth="1"/>
    <col min="2832" max="3072" width="9.140625" style="386"/>
    <col min="3073" max="3073" width="59" style="386" customWidth="1"/>
    <col min="3074" max="3087" width="12.7109375" style="386" customWidth="1"/>
    <col min="3088" max="3328" width="9.140625" style="386"/>
    <col min="3329" max="3329" width="59" style="386" customWidth="1"/>
    <col min="3330" max="3343" width="12.7109375" style="386" customWidth="1"/>
    <col min="3344" max="3584" width="9.140625" style="386"/>
    <col min="3585" max="3585" width="59" style="386" customWidth="1"/>
    <col min="3586" max="3599" width="12.7109375" style="386" customWidth="1"/>
    <col min="3600" max="3840" width="9.140625" style="386"/>
    <col min="3841" max="3841" width="59" style="386" customWidth="1"/>
    <col min="3842" max="3855" width="12.7109375" style="386" customWidth="1"/>
    <col min="3856" max="4096" width="9.140625" style="386"/>
    <col min="4097" max="4097" width="59" style="386" customWidth="1"/>
    <col min="4098" max="4111" width="12.7109375" style="386" customWidth="1"/>
    <col min="4112" max="4352" width="9.140625" style="386"/>
    <col min="4353" max="4353" width="59" style="386" customWidth="1"/>
    <col min="4354" max="4367" width="12.7109375" style="386" customWidth="1"/>
    <col min="4368" max="4608" width="9.140625" style="386"/>
    <col min="4609" max="4609" width="59" style="386" customWidth="1"/>
    <col min="4610" max="4623" width="12.7109375" style="386" customWidth="1"/>
    <col min="4624" max="4864" width="9.140625" style="386"/>
    <col min="4865" max="4865" width="59" style="386" customWidth="1"/>
    <col min="4866" max="4879" width="12.7109375" style="386" customWidth="1"/>
    <col min="4880" max="5120" width="9.140625" style="386"/>
    <col min="5121" max="5121" width="59" style="386" customWidth="1"/>
    <col min="5122" max="5135" width="12.7109375" style="386" customWidth="1"/>
    <col min="5136" max="5376" width="9.140625" style="386"/>
    <col min="5377" max="5377" width="59" style="386" customWidth="1"/>
    <col min="5378" max="5391" width="12.7109375" style="386" customWidth="1"/>
    <col min="5392" max="5632" width="9.140625" style="386"/>
    <col min="5633" max="5633" width="59" style="386" customWidth="1"/>
    <col min="5634" max="5647" width="12.7109375" style="386" customWidth="1"/>
    <col min="5648" max="5888" width="9.140625" style="386"/>
    <col min="5889" max="5889" width="59" style="386" customWidth="1"/>
    <col min="5890" max="5903" width="12.7109375" style="386" customWidth="1"/>
    <col min="5904" max="6144" width="9.140625" style="386"/>
    <col min="6145" max="6145" width="59" style="386" customWidth="1"/>
    <col min="6146" max="6159" width="12.7109375" style="386" customWidth="1"/>
    <col min="6160" max="6400" width="9.140625" style="386"/>
    <col min="6401" max="6401" width="59" style="386" customWidth="1"/>
    <col min="6402" max="6415" width="12.7109375" style="386" customWidth="1"/>
    <col min="6416" max="6656" width="9.140625" style="386"/>
    <col min="6657" max="6657" width="59" style="386" customWidth="1"/>
    <col min="6658" max="6671" width="12.7109375" style="386" customWidth="1"/>
    <col min="6672" max="6912" width="9.140625" style="386"/>
    <col min="6913" max="6913" width="59" style="386" customWidth="1"/>
    <col min="6914" max="6927" width="12.7109375" style="386" customWidth="1"/>
    <col min="6928" max="7168" width="9.140625" style="386"/>
    <col min="7169" max="7169" width="59" style="386" customWidth="1"/>
    <col min="7170" max="7183" width="12.7109375" style="386" customWidth="1"/>
    <col min="7184" max="7424" width="9.140625" style="386"/>
    <col min="7425" max="7425" width="59" style="386" customWidth="1"/>
    <col min="7426" max="7439" width="12.7109375" style="386" customWidth="1"/>
    <col min="7440" max="7680" width="9.140625" style="386"/>
    <col min="7681" max="7681" width="59" style="386" customWidth="1"/>
    <col min="7682" max="7695" width="12.7109375" style="386" customWidth="1"/>
    <col min="7696" max="7936" width="9.140625" style="386"/>
    <col min="7937" max="7937" width="59" style="386" customWidth="1"/>
    <col min="7938" max="7951" width="12.7109375" style="386" customWidth="1"/>
    <col min="7952" max="8192" width="9.140625" style="386"/>
    <col min="8193" max="8193" width="59" style="386" customWidth="1"/>
    <col min="8194" max="8207" width="12.7109375" style="386" customWidth="1"/>
    <col min="8208" max="8448" width="9.140625" style="386"/>
    <col min="8449" max="8449" width="59" style="386" customWidth="1"/>
    <col min="8450" max="8463" width="12.7109375" style="386" customWidth="1"/>
    <col min="8464" max="8704" width="9.140625" style="386"/>
    <col min="8705" max="8705" width="59" style="386" customWidth="1"/>
    <col min="8706" max="8719" width="12.7109375" style="386" customWidth="1"/>
    <col min="8720" max="8960" width="9.140625" style="386"/>
    <col min="8961" max="8961" width="59" style="386" customWidth="1"/>
    <col min="8962" max="8975" width="12.7109375" style="386" customWidth="1"/>
    <col min="8976" max="9216" width="9.140625" style="386"/>
    <col min="9217" max="9217" width="59" style="386" customWidth="1"/>
    <col min="9218" max="9231" width="12.7109375" style="386" customWidth="1"/>
    <col min="9232" max="9472" width="9.140625" style="386"/>
    <col min="9473" max="9473" width="59" style="386" customWidth="1"/>
    <col min="9474" max="9487" width="12.7109375" style="386" customWidth="1"/>
    <col min="9488" max="9728" width="9.140625" style="386"/>
    <col min="9729" max="9729" width="59" style="386" customWidth="1"/>
    <col min="9730" max="9743" width="12.7109375" style="386" customWidth="1"/>
    <col min="9744" max="9984" width="9.140625" style="386"/>
    <col min="9985" max="9985" width="59" style="386" customWidth="1"/>
    <col min="9986" max="9999" width="12.7109375" style="386" customWidth="1"/>
    <col min="10000" max="10240" width="9.140625" style="386"/>
    <col min="10241" max="10241" width="59" style="386" customWidth="1"/>
    <col min="10242" max="10255" width="12.7109375" style="386" customWidth="1"/>
    <col min="10256" max="10496" width="9.140625" style="386"/>
    <col min="10497" max="10497" width="59" style="386" customWidth="1"/>
    <col min="10498" max="10511" width="12.7109375" style="386" customWidth="1"/>
    <col min="10512" max="10752" width="9.140625" style="386"/>
    <col min="10753" max="10753" width="59" style="386" customWidth="1"/>
    <col min="10754" max="10767" width="12.7109375" style="386" customWidth="1"/>
    <col min="10768" max="11008" width="9.140625" style="386"/>
    <col min="11009" max="11009" width="59" style="386" customWidth="1"/>
    <col min="11010" max="11023" width="12.7109375" style="386" customWidth="1"/>
    <col min="11024" max="11264" width="9.140625" style="386"/>
    <col min="11265" max="11265" width="59" style="386" customWidth="1"/>
    <col min="11266" max="11279" width="12.7109375" style="386" customWidth="1"/>
    <col min="11280" max="11520" width="9.140625" style="386"/>
    <col min="11521" max="11521" width="59" style="386" customWidth="1"/>
    <col min="11522" max="11535" width="12.7109375" style="386" customWidth="1"/>
    <col min="11536" max="11776" width="9.140625" style="386"/>
    <col min="11777" max="11777" width="59" style="386" customWidth="1"/>
    <col min="11778" max="11791" width="12.7109375" style="386" customWidth="1"/>
    <col min="11792" max="12032" width="9.140625" style="386"/>
    <col min="12033" max="12033" width="59" style="386" customWidth="1"/>
    <col min="12034" max="12047" width="12.7109375" style="386" customWidth="1"/>
    <col min="12048" max="12288" width="9.140625" style="386"/>
    <col min="12289" max="12289" width="59" style="386" customWidth="1"/>
    <col min="12290" max="12303" width="12.7109375" style="386" customWidth="1"/>
    <col min="12304" max="12544" width="9.140625" style="386"/>
    <col min="12545" max="12545" width="59" style="386" customWidth="1"/>
    <col min="12546" max="12559" width="12.7109375" style="386" customWidth="1"/>
    <col min="12560" max="12800" width="9.140625" style="386"/>
    <col min="12801" max="12801" width="59" style="386" customWidth="1"/>
    <col min="12802" max="12815" width="12.7109375" style="386" customWidth="1"/>
    <col min="12816" max="13056" width="9.140625" style="386"/>
    <col min="13057" max="13057" width="59" style="386" customWidth="1"/>
    <col min="13058" max="13071" width="12.7109375" style="386" customWidth="1"/>
    <col min="13072" max="13312" width="9.140625" style="386"/>
    <col min="13313" max="13313" width="59" style="386" customWidth="1"/>
    <col min="13314" max="13327" width="12.7109375" style="386" customWidth="1"/>
    <col min="13328" max="13568" width="9.140625" style="386"/>
    <col min="13569" max="13569" width="59" style="386" customWidth="1"/>
    <col min="13570" max="13583" width="12.7109375" style="386" customWidth="1"/>
    <col min="13584" max="13824" width="9.140625" style="386"/>
    <col min="13825" max="13825" width="59" style="386" customWidth="1"/>
    <col min="13826" max="13839" width="12.7109375" style="386" customWidth="1"/>
    <col min="13840" max="14080" width="9.140625" style="386"/>
    <col min="14081" max="14081" width="59" style="386" customWidth="1"/>
    <col min="14082" max="14095" width="12.7109375" style="386" customWidth="1"/>
    <col min="14096" max="14336" width="9.140625" style="386"/>
    <col min="14337" max="14337" width="59" style="386" customWidth="1"/>
    <col min="14338" max="14351" width="12.7109375" style="386" customWidth="1"/>
    <col min="14352" max="14592" width="9.140625" style="386"/>
    <col min="14593" max="14593" width="59" style="386" customWidth="1"/>
    <col min="14594" max="14607" width="12.7109375" style="386" customWidth="1"/>
    <col min="14608" max="14848" width="9.140625" style="386"/>
    <col min="14849" max="14849" width="59" style="386" customWidth="1"/>
    <col min="14850" max="14863" width="12.7109375" style="386" customWidth="1"/>
    <col min="14864" max="15104" width="9.140625" style="386"/>
    <col min="15105" max="15105" width="59" style="386" customWidth="1"/>
    <col min="15106" max="15119" width="12.7109375" style="386" customWidth="1"/>
    <col min="15120" max="15360" width="9.140625" style="386"/>
    <col min="15361" max="15361" width="59" style="386" customWidth="1"/>
    <col min="15362" max="15375" width="12.7109375" style="386" customWidth="1"/>
    <col min="15376" max="15616" width="9.140625" style="386"/>
    <col min="15617" max="15617" width="59" style="386" customWidth="1"/>
    <col min="15618" max="15631" width="12.7109375" style="386" customWidth="1"/>
    <col min="15632" max="15872" width="9.140625" style="386"/>
    <col min="15873" max="15873" width="59" style="386" customWidth="1"/>
    <col min="15874" max="15887" width="12.7109375" style="386" customWidth="1"/>
    <col min="15888" max="16128" width="9.140625" style="386"/>
    <col min="16129" max="16129" width="59" style="386" customWidth="1"/>
    <col min="16130" max="16143" width="12.7109375" style="386" customWidth="1"/>
    <col min="16144" max="16384" width="9.140625" style="386"/>
  </cols>
  <sheetData>
    <row r="1" spans="1:15" ht="16.5" thickTop="1" thickBot="1" x14ac:dyDescent="0.3">
      <c r="A1" s="418" t="str">
        <f>'1 DRE'!A1</f>
        <v/>
      </c>
    </row>
    <row r="2" spans="1:15" ht="15.75" thickTop="1" x14ac:dyDescent="0.25">
      <c r="A2" s="376" t="s">
        <v>138</v>
      </c>
      <c r="B2" s="422" t="str">
        <f>'1 DRE'!B2</f>
        <v>01/01/0001</v>
      </c>
    </row>
    <row r="3" spans="1:15" ht="19.5" customHeight="1" x14ac:dyDescent="0.25">
      <c r="A3" s="748" t="s">
        <v>193</v>
      </c>
      <c r="B3" s="749"/>
      <c r="C3" s="749"/>
      <c r="D3" s="749"/>
      <c r="E3" s="749"/>
      <c r="F3" s="749"/>
      <c r="G3" s="749"/>
      <c r="H3" s="749"/>
      <c r="I3" s="749"/>
      <c r="J3" s="749"/>
      <c r="K3" s="749"/>
      <c r="L3" s="749"/>
      <c r="M3" s="749"/>
      <c r="N3" s="749"/>
      <c r="O3" s="749"/>
    </row>
    <row r="4" spans="1:15" ht="15.75" thickBot="1" x14ac:dyDescent="0.3">
      <c r="A4" s="707" t="str">
        <f>'1 DRE'!A4:A6</f>
        <v/>
      </c>
      <c r="B4" s="750" t="s">
        <v>110</v>
      </c>
      <c r="C4" s="750"/>
      <c r="D4" s="750"/>
      <c r="E4" s="751" t="s">
        <v>111</v>
      </c>
      <c r="F4" s="752"/>
      <c r="G4" s="752"/>
      <c r="H4" s="752"/>
      <c r="I4" s="752"/>
      <c r="J4" s="752"/>
      <c r="K4" s="752"/>
      <c r="L4" s="752"/>
      <c r="M4" s="752"/>
      <c r="N4" s="752"/>
      <c r="O4" s="752"/>
    </row>
    <row r="5" spans="1:15" ht="16.5" thickTop="1" thickBot="1" x14ac:dyDescent="0.3">
      <c r="A5" s="708"/>
      <c r="B5" s="479" t="str">
        <f>'1 DRE'!B6</f>
        <v>Ano 1</v>
      </c>
      <c r="C5" s="479" t="str">
        <f>'1 DRE'!C6</f>
        <v>Ano 2</v>
      </c>
      <c r="D5" s="479" t="str">
        <f>'1 DRE'!D6</f>
        <v>Ano 3</v>
      </c>
      <c r="E5" s="479" t="str">
        <f>'1 DRE'!E6</f>
        <v>Ano 1</v>
      </c>
      <c r="F5" s="479" t="str">
        <f>'1 DRE'!F6</f>
        <v>Ano 2</v>
      </c>
      <c r="G5" s="479" t="str">
        <f>'1 DRE'!G6</f>
        <v>Ano 3</v>
      </c>
      <c r="H5" s="479" t="str">
        <f>'1 DRE'!H6</f>
        <v>Ano 4</v>
      </c>
      <c r="I5" s="479" t="str">
        <f>'1 DRE'!I6</f>
        <v>Ano 5</v>
      </c>
      <c r="J5" s="479" t="str">
        <f>'1 DRE'!J6</f>
        <v>Ano 6</v>
      </c>
      <c r="K5" s="479" t="str">
        <f>'1 DRE'!K6</f>
        <v>Ano 7</v>
      </c>
      <c r="L5" s="479" t="str">
        <f>'1 DRE'!L6</f>
        <v>Ano 8</v>
      </c>
      <c r="M5" s="479" t="str">
        <f>'1 DRE'!M6</f>
        <v>Ano 9</v>
      </c>
      <c r="N5" s="479" t="str">
        <f>'1 DRE'!N6</f>
        <v>Ano 10</v>
      </c>
      <c r="O5" s="479" t="str">
        <f>'1 DRE'!O6</f>
        <v>Ano 11</v>
      </c>
    </row>
    <row r="6" spans="1:15" ht="30.75" customHeight="1" thickTop="1" thickBot="1" x14ac:dyDescent="0.3">
      <c r="A6" s="480" t="s">
        <v>194</v>
      </c>
      <c r="B6" s="481"/>
      <c r="C6" s="481"/>
      <c r="D6" s="481"/>
      <c r="E6" s="481"/>
      <c r="F6" s="481"/>
      <c r="G6" s="481"/>
      <c r="H6" s="481"/>
      <c r="I6" s="481"/>
      <c r="J6" s="481"/>
      <c r="K6" s="481"/>
      <c r="L6" s="481"/>
      <c r="M6" s="481"/>
      <c r="N6" s="481"/>
      <c r="O6" s="481"/>
    </row>
    <row r="7" spans="1:15" s="404" customFormat="1" ht="16.5" thickTop="1" thickBot="1" x14ac:dyDescent="0.3">
      <c r="A7" s="482" t="s">
        <v>195</v>
      </c>
      <c r="B7" s="483">
        <f>'1 DRE'!$B$7</f>
        <v>0</v>
      </c>
      <c r="C7" s="483">
        <f>'1 DRE'!$C$7</f>
        <v>0</v>
      </c>
      <c r="D7" s="483">
        <f>'1 DRE'!$D$7</f>
        <v>0</v>
      </c>
      <c r="E7" s="483">
        <f>'1 DRE'!$E$7</f>
        <v>0</v>
      </c>
      <c r="F7" s="483">
        <f>'1 DRE'!$F$7</f>
        <v>0</v>
      </c>
      <c r="G7" s="483">
        <f>'1 DRE'!$G$7</f>
        <v>0</v>
      </c>
      <c r="H7" s="483">
        <f>'1 DRE'!$H$7</f>
        <v>0</v>
      </c>
      <c r="I7" s="483">
        <f>'1 DRE'!$I$7</f>
        <v>0</v>
      </c>
      <c r="J7" s="483">
        <f>'1 DRE'!$J$7</f>
        <v>0</v>
      </c>
      <c r="K7" s="483">
        <f>'1 DRE'!$K$7</f>
        <v>0</v>
      </c>
      <c r="L7" s="483">
        <f>'1 DRE'!$L$7</f>
        <v>0</v>
      </c>
      <c r="M7" s="483">
        <f>'1 DRE'!$M$7</f>
        <v>0</v>
      </c>
      <c r="N7" s="483">
        <f>'1 DRE'!$N$7</f>
        <v>0</v>
      </c>
      <c r="O7" s="483">
        <f>'1 DRE'!$O$7</f>
        <v>0</v>
      </c>
    </row>
    <row r="8" spans="1:15" s="484" customFormat="1" ht="16.5" thickTop="1" thickBot="1" x14ac:dyDescent="0.3">
      <c r="A8" s="482" t="s">
        <v>196</v>
      </c>
      <c r="B8" s="483">
        <f>'1 DRE'!$B$8</f>
        <v>0</v>
      </c>
      <c r="C8" s="483">
        <f>'1 DRE'!$C$8</f>
        <v>0</v>
      </c>
      <c r="D8" s="483">
        <f>'1 DRE'!$D$8</f>
        <v>0</v>
      </c>
      <c r="E8" s="483">
        <f>'1 DRE'!$E$8</f>
        <v>0</v>
      </c>
      <c r="F8" s="483">
        <f>'1 DRE'!$F$8</f>
        <v>0</v>
      </c>
      <c r="G8" s="483">
        <f>'1 DRE'!$G$8</f>
        <v>0</v>
      </c>
      <c r="H8" s="483">
        <f>'1 DRE'!$H$8</f>
        <v>0</v>
      </c>
      <c r="I8" s="483">
        <f>'1 DRE'!$I$8</f>
        <v>0</v>
      </c>
      <c r="J8" s="483">
        <f>'1 DRE'!$J$8</f>
        <v>0</v>
      </c>
      <c r="K8" s="483">
        <f>'1 DRE'!$K$8</f>
        <v>0</v>
      </c>
      <c r="L8" s="483">
        <f>'1 DRE'!$L$8</f>
        <v>0</v>
      </c>
      <c r="M8" s="483">
        <f>'1 DRE'!$M$8</f>
        <v>0</v>
      </c>
      <c r="N8" s="483">
        <f>'1 DRE'!$N$8</f>
        <v>0</v>
      </c>
      <c r="O8" s="483">
        <f>'1 DRE'!$O$8</f>
        <v>0</v>
      </c>
    </row>
    <row r="9" spans="1:15" s="484" customFormat="1" ht="16.5" thickTop="1" thickBot="1" x14ac:dyDescent="0.3">
      <c r="A9" s="482" t="s">
        <v>197</v>
      </c>
      <c r="B9" s="483">
        <f>'1 DRE'!$B$9</f>
        <v>0</v>
      </c>
      <c r="C9" s="483">
        <f>'1 DRE'!$C$9</f>
        <v>0</v>
      </c>
      <c r="D9" s="483">
        <f>'1 DRE'!$D$9</f>
        <v>0</v>
      </c>
      <c r="E9" s="483">
        <f>'1 DRE'!$E$9</f>
        <v>0</v>
      </c>
      <c r="F9" s="483">
        <f>'1 DRE'!$F$9</f>
        <v>0</v>
      </c>
      <c r="G9" s="483">
        <f>'1 DRE'!$G$9</f>
        <v>0</v>
      </c>
      <c r="H9" s="483">
        <f>'1 DRE'!$H$9</f>
        <v>0</v>
      </c>
      <c r="I9" s="483">
        <f>'1 DRE'!$I$9</f>
        <v>0</v>
      </c>
      <c r="J9" s="483">
        <f>'1 DRE'!$J$9</f>
        <v>0</v>
      </c>
      <c r="K9" s="483">
        <f>'1 DRE'!$K$9</f>
        <v>0</v>
      </c>
      <c r="L9" s="483">
        <f>'1 DRE'!$L$9</f>
        <v>0</v>
      </c>
      <c r="M9" s="483">
        <f>'1 DRE'!$M$9</f>
        <v>0</v>
      </c>
      <c r="N9" s="483">
        <f>'1 DRE'!$N$9</f>
        <v>0</v>
      </c>
      <c r="O9" s="483">
        <f>'1 DRE'!$O$9</f>
        <v>0</v>
      </c>
    </row>
    <row r="10" spans="1:15" s="484" customFormat="1" ht="16.5" thickTop="1" thickBot="1" x14ac:dyDescent="0.3">
      <c r="A10" s="482" t="s">
        <v>198</v>
      </c>
      <c r="B10" s="483">
        <f>'1 DRE'!$B$10</f>
        <v>0</v>
      </c>
      <c r="C10" s="483">
        <f>'1 DRE'!$C$10</f>
        <v>0</v>
      </c>
      <c r="D10" s="483">
        <f>'1 DRE'!$D$10</f>
        <v>0</v>
      </c>
      <c r="E10" s="483">
        <f>'1 DRE'!$E$10</f>
        <v>0</v>
      </c>
      <c r="F10" s="483">
        <f>'1 DRE'!$F$10</f>
        <v>0</v>
      </c>
      <c r="G10" s="483">
        <f>'1 DRE'!$G$10</f>
        <v>0</v>
      </c>
      <c r="H10" s="483">
        <f>'1 DRE'!$H$10</f>
        <v>0</v>
      </c>
      <c r="I10" s="483">
        <f>'1 DRE'!$I$10</f>
        <v>0</v>
      </c>
      <c r="J10" s="483">
        <f>'1 DRE'!$J$10</f>
        <v>0</v>
      </c>
      <c r="K10" s="483">
        <f>'1 DRE'!$K$10</f>
        <v>0</v>
      </c>
      <c r="L10" s="483">
        <f>'1 DRE'!$L$10</f>
        <v>0</v>
      </c>
      <c r="M10" s="483">
        <f>'1 DRE'!$M$10</f>
        <v>0</v>
      </c>
      <c r="N10" s="483">
        <f>'1 DRE'!$N$10</f>
        <v>0</v>
      </c>
      <c r="O10" s="483">
        <f>'1 DRE'!$O$10</f>
        <v>0</v>
      </c>
    </row>
    <row r="11" spans="1:15" ht="16.5" thickTop="1" thickBot="1" x14ac:dyDescent="0.3">
      <c r="A11" s="482" t="s">
        <v>199</v>
      </c>
      <c r="B11" s="483">
        <f>'1 DRE'!$B$11</f>
        <v>0</v>
      </c>
      <c r="C11" s="483">
        <f>'1 DRE'!$C$11</f>
        <v>0</v>
      </c>
      <c r="D11" s="483">
        <f>'1 DRE'!$D$11</f>
        <v>0</v>
      </c>
      <c r="E11" s="483">
        <f>'1 DRE'!$E$11</f>
        <v>0</v>
      </c>
      <c r="F11" s="483">
        <f>'1 DRE'!$F$11</f>
        <v>0</v>
      </c>
      <c r="G11" s="483">
        <f>'1 DRE'!$G$11</f>
        <v>0</v>
      </c>
      <c r="H11" s="483">
        <f>'1 DRE'!$H$11</f>
        <v>0</v>
      </c>
      <c r="I11" s="483">
        <f>'1 DRE'!$I$11</f>
        <v>0</v>
      </c>
      <c r="J11" s="483">
        <f>'1 DRE'!$J$11</f>
        <v>0</v>
      </c>
      <c r="K11" s="483">
        <f>'1 DRE'!$K$11</f>
        <v>0</v>
      </c>
      <c r="L11" s="483">
        <f>'1 DRE'!$L$11</f>
        <v>0</v>
      </c>
      <c r="M11" s="483">
        <f>'1 DRE'!$M$11</f>
        <v>0</v>
      </c>
      <c r="N11" s="483">
        <f>'1 DRE'!$N$11</f>
        <v>0</v>
      </c>
      <c r="O11" s="483">
        <f>'1 DRE'!$O$11</f>
        <v>0</v>
      </c>
    </row>
    <row r="12" spans="1:15" s="404" customFormat="1" ht="16.5" thickTop="1" thickBot="1" x14ac:dyDescent="0.3">
      <c r="A12" s="745"/>
      <c r="B12" s="746"/>
      <c r="C12" s="746"/>
      <c r="D12" s="746"/>
      <c r="E12" s="746"/>
      <c r="F12" s="746"/>
      <c r="G12" s="746"/>
      <c r="H12" s="746"/>
      <c r="I12" s="747"/>
      <c r="J12" s="485"/>
      <c r="K12" s="485"/>
      <c r="L12" s="485"/>
      <c r="M12" s="485"/>
      <c r="N12" s="486"/>
      <c r="O12" s="486"/>
    </row>
    <row r="13" spans="1:15" ht="16.5" thickTop="1" thickBot="1" x14ac:dyDescent="0.3">
      <c r="A13" s="487" t="s">
        <v>200</v>
      </c>
      <c r="B13" s="488"/>
      <c r="C13" s="489"/>
      <c r="D13" s="489"/>
      <c r="E13" s="490"/>
      <c r="F13" s="481"/>
      <c r="G13" s="481"/>
      <c r="H13" s="481"/>
      <c r="I13" s="481"/>
      <c r="J13" s="481"/>
      <c r="K13" s="481"/>
      <c r="L13" s="481"/>
      <c r="M13" s="481"/>
      <c r="N13" s="481"/>
      <c r="O13" s="481"/>
    </row>
    <row r="14" spans="1:15" ht="16.5" thickTop="1" thickBot="1" x14ac:dyDescent="0.3">
      <c r="A14" s="482" t="s">
        <v>201</v>
      </c>
      <c r="B14" s="491"/>
      <c r="C14" s="483" t="str">
        <f>IFERROR(((B$20+C$20)/2)/('1 DRE'!C7/360),"")</f>
        <v/>
      </c>
      <c r="D14" s="483" t="str">
        <f>IFERROR(((C$20+D$20)/2)/('1 DRE'!D7/360),"")</f>
        <v/>
      </c>
      <c r="E14" s="492"/>
      <c r="F14" s="492"/>
      <c r="G14" s="492"/>
      <c r="H14" s="492"/>
      <c r="I14" s="492"/>
      <c r="J14" s="492"/>
      <c r="K14" s="492"/>
      <c r="L14" s="492"/>
      <c r="M14" s="492"/>
      <c r="N14" s="492"/>
      <c r="O14" s="492"/>
    </row>
    <row r="15" spans="1:15" ht="16.5" thickTop="1" thickBot="1" x14ac:dyDescent="0.3">
      <c r="A15" s="482" t="s">
        <v>202</v>
      </c>
      <c r="B15" s="491"/>
      <c r="C15" s="483" t="str">
        <f>IFERROR(((B$21+C$21)/2)/('1 DRE'!C11/360),"")</f>
        <v/>
      </c>
      <c r="D15" s="483" t="str">
        <f>IFERROR(((C$21+D$21)/2)/('1 DRE'!D11/360),"")</f>
        <v/>
      </c>
      <c r="E15" s="492"/>
      <c r="F15" s="492"/>
      <c r="G15" s="492"/>
      <c r="H15" s="492"/>
      <c r="I15" s="492"/>
      <c r="J15" s="492"/>
      <c r="K15" s="492"/>
      <c r="L15" s="492"/>
      <c r="M15" s="492"/>
      <c r="N15" s="492"/>
      <c r="O15" s="492"/>
    </row>
    <row r="16" spans="1:15" ht="16.5" thickTop="1" thickBot="1" x14ac:dyDescent="0.3">
      <c r="A16" s="482" t="s">
        <v>203</v>
      </c>
      <c r="B16" s="491"/>
      <c r="C16" s="483" t="str">
        <f>IFERROR(((B$23+C$23)/2)/('1 DRE'!C11/360),"")</f>
        <v/>
      </c>
      <c r="D16" s="483" t="str">
        <f>IFERROR(((C$23+D$23)/2)/('1 DRE'!D11/360),"")</f>
        <v/>
      </c>
      <c r="E16" s="492"/>
      <c r="F16" s="492"/>
      <c r="G16" s="492"/>
      <c r="H16" s="492"/>
      <c r="I16" s="492"/>
      <c r="J16" s="492"/>
      <c r="K16" s="492"/>
      <c r="L16" s="492"/>
      <c r="M16" s="492"/>
      <c r="N16" s="492"/>
      <c r="O16" s="492"/>
    </row>
    <row r="17" spans="1:15" ht="16.5" thickTop="1" thickBot="1" x14ac:dyDescent="0.3">
      <c r="A17" s="482" t="s">
        <v>204</v>
      </c>
      <c r="B17" s="491"/>
      <c r="C17" s="483" t="str">
        <f>IFERROR(((B$24+C$24)/2)/('1 DRE'!C8/360),"")</f>
        <v/>
      </c>
      <c r="D17" s="483" t="str">
        <f>IFERROR(((C$24+D$24)/2)/('1 DRE'!D8/360),"")</f>
        <v/>
      </c>
      <c r="E17" s="492"/>
      <c r="F17" s="492"/>
      <c r="G17" s="492"/>
      <c r="H17" s="492"/>
      <c r="I17" s="492"/>
      <c r="J17" s="492"/>
      <c r="K17" s="492"/>
      <c r="L17" s="492"/>
      <c r="M17" s="492"/>
      <c r="N17" s="492"/>
      <c r="O17" s="492"/>
    </row>
    <row r="18" spans="1:15" s="404" customFormat="1" ht="16.5" thickTop="1" thickBot="1" x14ac:dyDescent="0.3">
      <c r="A18" s="745"/>
      <c r="B18" s="746"/>
      <c r="C18" s="746"/>
      <c r="D18" s="746"/>
      <c r="E18" s="746"/>
      <c r="F18" s="746"/>
      <c r="G18" s="746"/>
      <c r="H18" s="746"/>
      <c r="I18" s="747"/>
      <c r="J18" s="485"/>
      <c r="K18" s="485"/>
      <c r="L18" s="485"/>
      <c r="M18" s="485"/>
      <c r="N18" s="486"/>
      <c r="O18" s="486"/>
    </row>
    <row r="19" spans="1:15" ht="16.5" thickTop="1" thickBot="1" x14ac:dyDescent="0.3">
      <c r="A19" s="487" t="s">
        <v>205</v>
      </c>
      <c r="B19" s="493"/>
      <c r="C19" s="493"/>
      <c r="D19" s="481"/>
      <c r="E19" s="481"/>
      <c r="F19" s="481"/>
      <c r="G19" s="481"/>
      <c r="H19" s="481"/>
      <c r="I19" s="481"/>
      <c r="J19" s="481"/>
      <c r="K19" s="481"/>
      <c r="L19" s="481"/>
      <c r="M19" s="481"/>
      <c r="N19" s="481"/>
      <c r="O19" s="481"/>
    </row>
    <row r="20" spans="1:15" ht="16.5" thickTop="1" thickBot="1" x14ac:dyDescent="0.3">
      <c r="A20" s="482" t="s">
        <v>206</v>
      </c>
      <c r="B20" s="494">
        <f>'2 BP'!B9</f>
        <v>0</v>
      </c>
      <c r="C20" s="494">
        <f>'2 BP'!C9</f>
        <v>0</v>
      </c>
      <c r="D20" s="494">
        <f>'2 BP'!D9</f>
        <v>0</v>
      </c>
      <c r="E20" s="483">
        <f t="shared" ref="E20:O20" si="0">E14*(E7/360)</f>
        <v>0</v>
      </c>
      <c r="F20" s="483">
        <f t="shared" si="0"/>
        <v>0</v>
      </c>
      <c r="G20" s="483">
        <f t="shared" si="0"/>
        <v>0</v>
      </c>
      <c r="H20" s="483">
        <f t="shared" si="0"/>
        <v>0</v>
      </c>
      <c r="I20" s="483">
        <f t="shared" si="0"/>
        <v>0</v>
      </c>
      <c r="J20" s="483">
        <f t="shared" si="0"/>
        <v>0</v>
      </c>
      <c r="K20" s="483">
        <f t="shared" si="0"/>
        <v>0</v>
      </c>
      <c r="L20" s="483">
        <f t="shared" si="0"/>
        <v>0</v>
      </c>
      <c r="M20" s="483">
        <f t="shared" si="0"/>
        <v>0</v>
      </c>
      <c r="N20" s="483">
        <f t="shared" si="0"/>
        <v>0</v>
      </c>
      <c r="O20" s="483">
        <f t="shared" si="0"/>
        <v>0</v>
      </c>
    </row>
    <row r="21" spans="1:15" ht="16.5" thickTop="1" thickBot="1" x14ac:dyDescent="0.3">
      <c r="A21" s="482" t="s">
        <v>207</v>
      </c>
      <c r="B21" s="494">
        <f>'2 BP'!B10</f>
        <v>0</v>
      </c>
      <c r="C21" s="494">
        <f>'2 BP'!C10</f>
        <v>0</v>
      </c>
      <c r="D21" s="494">
        <f>'2 BP'!D10</f>
        <v>0</v>
      </c>
      <c r="E21" s="483">
        <f>E15*(E11/360)</f>
        <v>0</v>
      </c>
      <c r="F21" s="483">
        <f>F15*(F11/360)</f>
        <v>0</v>
      </c>
      <c r="G21" s="483">
        <f t="shared" ref="G21:O21" si="1">G15*(G11/360)</f>
        <v>0</v>
      </c>
      <c r="H21" s="483">
        <f t="shared" si="1"/>
        <v>0</v>
      </c>
      <c r="I21" s="483">
        <f t="shared" si="1"/>
        <v>0</v>
      </c>
      <c r="J21" s="483">
        <f t="shared" si="1"/>
        <v>0</v>
      </c>
      <c r="K21" s="483">
        <f t="shared" si="1"/>
        <v>0</v>
      </c>
      <c r="L21" s="483">
        <f t="shared" si="1"/>
        <v>0</v>
      </c>
      <c r="M21" s="483">
        <f t="shared" si="1"/>
        <v>0</v>
      </c>
      <c r="N21" s="483">
        <f t="shared" si="1"/>
        <v>0</v>
      </c>
      <c r="O21" s="483">
        <f t="shared" si="1"/>
        <v>0</v>
      </c>
    </row>
    <row r="22" spans="1:15" ht="16.5" thickTop="1" thickBot="1" x14ac:dyDescent="0.3">
      <c r="A22" s="482" t="s">
        <v>208</v>
      </c>
      <c r="B22" s="494">
        <f>'2 BP'!B11</f>
        <v>0</v>
      </c>
      <c r="C22" s="494">
        <f>'2 BP'!C11</f>
        <v>0</v>
      </c>
      <c r="D22" s="494">
        <f>'2 BP'!D11</f>
        <v>0</v>
      </c>
      <c r="E22" s="483">
        <f>'2 BP'!E11</f>
        <v>0</v>
      </c>
      <c r="F22" s="483">
        <f>'2 BP'!F11</f>
        <v>0</v>
      </c>
      <c r="G22" s="483">
        <f>'2 BP'!G11</f>
        <v>0</v>
      </c>
      <c r="H22" s="483">
        <f>'2 BP'!H11</f>
        <v>0</v>
      </c>
      <c r="I22" s="483">
        <f>'2 BP'!I11</f>
        <v>0</v>
      </c>
      <c r="J22" s="483">
        <f>'2 BP'!J11</f>
        <v>0</v>
      </c>
      <c r="K22" s="483">
        <f>'2 BP'!K11</f>
        <v>0</v>
      </c>
      <c r="L22" s="483">
        <f>'2 BP'!L11</f>
        <v>0</v>
      </c>
      <c r="M22" s="483">
        <f>'2 BP'!M11</f>
        <v>0</v>
      </c>
      <c r="N22" s="483">
        <f>'2 BP'!N11</f>
        <v>0</v>
      </c>
      <c r="O22" s="483">
        <f>'2 BP'!O11</f>
        <v>0</v>
      </c>
    </row>
    <row r="23" spans="1:15" ht="16.5" thickTop="1" thickBot="1" x14ac:dyDescent="0.3">
      <c r="A23" s="482" t="s">
        <v>209</v>
      </c>
      <c r="B23" s="494">
        <f>'2 BP'!B34</f>
        <v>0</v>
      </c>
      <c r="C23" s="494">
        <f>'2 BP'!C34</f>
        <v>0</v>
      </c>
      <c r="D23" s="494">
        <f>'2 BP'!D34</f>
        <v>0</v>
      </c>
      <c r="E23" s="483">
        <f>E16*(E11/360)</f>
        <v>0</v>
      </c>
      <c r="F23" s="483">
        <f t="shared" ref="F23:O23" si="2">F16*(F11/360)</f>
        <v>0</v>
      </c>
      <c r="G23" s="483">
        <f t="shared" si="2"/>
        <v>0</v>
      </c>
      <c r="H23" s="483">
        <f t="shared" si="2"/>
        <v>0</v>
      </c>
      <c r="I23" s="483">
        <f t="shared" si="2"/>
        <v>0</v>
      </c>
      <c r="J23" s="483">
        <f t="shared" si="2"/>
        <v>0</v>
      </c>
      <c r="K23" s="483">
        <f t="shared" si="2"/>
        <v>0</v>
      </c>
      <c r="L23" s="483">
        <f t="shared" si="2"/>
        <v>0</v>
      </c>
      <c r="M23" s="483">
        <f t="shared" si="2"/>
        <v>0</v>
      </c>
      <c r="N23" s="483">
        <f t="shared" si="2"/>
        <v>0</v>
      </c>
      <c r="O23" s="483">
        <f t="shared" si="2"/>
        <v>0</v>
      </c>
    </row>
    <row r="24" spans="1:15" ht="16.5" thickTop="1" thickBot="1" x14ac:dyDescent="0.3">
      <c r="A24" s="482" t="s">
        <v>210</v>
      </c>
      <c r="B24" s="494">
        <f>'2 BP'!B35</f>
        <v>0</v>
      </c>
      <c r="C24" s="494">
        <f>'2 BP'!C35</f>
        <v>0</v>
      </c>
      <c r="D24" s="494">
        <f>'2 BP'!D35</f>
        <v>0</v>
      </c>
      <c r="E24" s="483">
        <f>E17*(E8/360)</f>
        <v>0</v>
      </c>
      <c r="F24" s="483">
        <f t="shared" ref="F24:O24" si="3">F17*(F8/360)</f>
        <v>0</v>
      </c>
      <c r="G24" s="483">
        <f t="shared" si="3"/>
        <v>0</v>
      </c>
      <c r="H24" s="483">
        <f t="shared" si="3"/>
        <v>0</v>
      </c>
      <c r="I24" s="483">
        <f t="shared" si="3"/>
        <v>0</v>
      </c>
      <c r="J24" s="483">
        <f t="shared" si="3"/>
        <v>0</v>
      </c>
      <c r="K24" s="483">
        <f t="shared" si="3"/>
        <v>0</v>
      </c>
      <c r="L24" s="483">
        <f t="shared" si="3"/>
        <v>0</v>
      </c>
      <c r="M24" s="483">
        <f t="shared" si="3"/>
        <v>0</v>
      </c>
      <c r="N24" s="483">
        <f t="shared" si="3"/>
        <v>0</v>
      </c>
      <c r="O24" s="483">
        <f t="shared" si="3"/>
        <v>0</v>
      </c>
    </row>
    <row r="25" spans="1:15" ht="16.5" thickTop="1" thickBot="1" x14ac:dyDescent="0.25">
      <c r="A25" s="482" t="s">
        <v>211</v>
      </c>
      <c r="B25" s="494">
        <f>'2 BP'!B38</f>
        <v>0</v>
      </c>
      <c r="C25" s="494">
        <f>'2 BP'!C38</f>
        <v>0</v>
      </c>
      <c r="D25" s="494">
        <f>'2 BP'!D38</f>
        <v>0</v>
      </c>
      <c r="E25" s="494">
        <f>'2 BP'!E38</f>
        <v>0</v>
      </c>
      <c r="F25" s="494">
        <f>'2 BP'!F38</f>
        <v>0</v>
      </c>
      <c r="G25" s="494">
        <f>'2 BP'!G38</f>
        <v>0</v>
      </c>
      <c r="H25" s="494">
        <f>'2 BP'!H38</f>
        <v>0</v>
      </c>
      <c r="I25" s="494">
        <f>'2 BP'!I38</f>
        <v>0</v>
      </c>
      <c r="J25" s="494">
        <f>'2 BP'!J38</f>
        <v>0</v>
      </c>
      <c r="K25" s="494">
        <f>'2 BP'!K38</f>
        <v>0</v>
      </c>
      <c r="L25" s="494">
        <f>'2 BP'!L38</f>
        <v>0</v>
      </c>
      <c r="M25" s="494">
        <f>'2 BP'!M38</f>
        <v>0</v>
      </c>
      <c r="N25" s="494">
        <f>'2 BP'!N38</f>
        <v>0</v>
      </c>
      <c r="O25" s="494">
        <f>'2 BP'!O38</f>
        <v>0</v>
      </c>
    </row>
    <row r="26" spans="1:15" ht="16.5" thickTop="1" thickBot="1" x14ac:dyDescent="0.3">
      <c r="A26" s="482" t="s">
        <v>212</v>
      </c>
      <c r="B26" s="494">
        <f>'2 BP'!B39</f>
        <v>0</v>
      </c>
      <c r="C26" s="494">
        <f>'2 BP'!C39</f>
        <v>0</v>
      </c>
      <c r="D26" s="494">
        <f>'2 BP'!D39</f>
        <v>0</v>
      </c>
      <c r="E26" s="483">
        <f>'2 BP'!E39</f>
        <v>0</v>
      </c>
      <c r="F26" s="483">
        <f>'2 BP'!F39</f>
        <v>0</v>
      </c>
      <c r="G26" s="483">
        <f>'2 BP'!G39</f>
        <v>0</v>
      </c>
      <c r="H26" s="483">
        <f>'2 BP'!H39</f>
        <v>0</v>
      </c>
      <c r="I26" s="483">
        <f>'2 BP'!I39</f>
        <v>0</v>
      </c>
      <c r="J26" s="483">
        <f>'2 BP'!J39</f>
        <v>0</v>
      </c>
      <c r="K26" s="483">
        <f>'2 BP'!K39</f>
        <v>0</v>
      </c>
      <c r="L26" s="483">
        <f>'2 BP'!L39</f>
        <v>0</v>
      </c>
      <c r="M26" s="483">
        <f>'2 BP'!M39</f>
        <v>0</v>
      </c>
      <c r="N26" s="483">
        <f>'2 BP'!N39</f>
        <v>0</v>
      </c>
      <c r="O26" s="483">
        <f>'2 BP'!O39</f>
        <v>0</v>
      </c>
    </row>
    <row r="27" spans="1:15" s="404" customFormat="1" ht="16.5" thickTop="1" thickBot="1" x14ac:dyDescent="0.3">
      <c r="A27" s="745"/>
      <c r="B27" s="746"/>
      <c r="C27" s="746"/>
      <c r="D27" s="746"/>
      <c r="E27" s="746"/>
      <c r="F27" s="746"/>
      <c r="G27" s="746"/>
      <c r="H27" s="746"/>
      <c r="I27" s="747"/>
      <c r="J27" s="485"/>
      <c r="K27" s="485"/>
      <c r="L27" s="485"/>
      <c r="M27" s="485"/>
      <c r="N27" s="486"/>
      <c r="O27" s="486"/>
    </row>
    <row r="28" spans="1:15" ht="16.5" thickTop="1" thickBot="1" x14ac:dyDescent="0.3">
      <c r="A28" s="495" t="s">
        <v>213</v>
      </c>
      <c r="B28" s="483">
        <f>B20+B21+B22-B23-B24-B25-B26</f>
        <v>0</v>
      </c>
      <c r="C28" s="483">
        <f t="shared" ref="C28:O28" si="4">C20+C21+C22-C23-C24-C25-C26</f>
        <v>0</v>
      </c>
      <c r="D28" s="483">
        <f t="shared" si="4"/>
        <v>0</v>
      </c>
      <c r="E28" s="483">
        <f t="shared" si="4"/>
        <v>0</v>
      </c>
      <c r="F28" s="483">
        <f t="shared" si="4"/>
        <v>0</v>
      </c>
      <c r="G28" s="483">
        <f t="shared" si="4"/>
        <v>0</v>
      </c>
      <c r="H28" s="483">
        <f t="shared" si="4"/>
        <v>0</v>
      </c>
      <c r="I28" s="483">
        <f t="shared" si="4"/>
        <v>0</v>
      </c>
      <c r="J28" s="483">
        <f t="shared" si="4"/>
        <v>0</v>
      </c>
      <c r="K28" s="483">
        <f t="shared" si="4"/>
        <v>0</v>
      </c>
      <c r="L28" s="483">
        <f t="shared" si="4"/>
        <v>0</v>
      </c>
      <c r="M28" s="483">
        <f t="shared" si="4"/>
        <v>0</v>
      </c>
      <c r="N28" s="483">
        <f t="shared" si="4"/>
        <v>0</v>
      </c>
      <c r="O28" s="483">
        <f t="shared" si="4"/>
        <v>0</v>
      </c>
    </row>
    <row r="29" spans="1:15" s="404" customFormat="1" ht="16.5" thickTop="1" thickBot="1" x14ac:dyDescent="0.3">
      <c r="A29" s="745"/>
      <c r="B29" s="746"/>
      <c r="C29" s="746"/>
      <c r="D29" s="746"/>
      <c r="E29" s="746"/>
      <c r="F29" s="746"/>
      <c r="G29" s="746"/>
      <c r="H29" s="746"/>
      <c r="I29" s="747"/>
      <c r="J29" s="485"/>
      <c r="K29" s="485"/>
      <c r="L29" s="485"/>
      <c r="M29" s="485"/>
      <c r="N29" s="486"/>
      <c r="O29" s="486"/>
    </row>
    <row r="30" spans="1:15" ht="16.5" thickTop="1" thickBot="1" x14ac:dyDescent="0.3">
      <c r="A30" s="495" t="s">
        <v>214</v>
      </c>
      <c r="B30" s="496" t="str">
        <f t="shared" ref="B30:O30" si="5">IFERROR(B28/B7,"")</f>
        <v/>
      </c>
      <c r="C30" s="496" t="str">
        <f t="shared" si="5"/>
        <v/>
      </c>
      <c r="D30" s="496" t="str">
        <f t="shared" si="5"/>
        <v/>
      </c>
      <c r="E30" s="496" t="str">
        <f t="shared" si="5"/>
        <v/>
      </c>
      <c r="F30" s="496" t="str">
        <f t="shared" si="5"/>
        <v/>
      </c>
      <c r="G30" s="496" t="str">
        <f t="shared" si="5"/>
        <v/>
      </c>
      <c r="H30" s="496" t="str">
        <f t="shared" si="5"/>
        <v/>
      </c>
      <c r="I30" s="496" t="str">
        <f t="shared" si="5"/>
        <v/>
      </c>
      <c r="J30" s="496" t="str">
        <f t="shared" si="5"/>
        <v/>
      </c>
      <c r="K30" s="496" t="str">
        <f t="shared" si="5"/>
        <v/>
      </c>
      <c r="L30" s="496" t="str">
        <f t="shared" si="5"/>
        <v/>
      </c>
      <c r="M30" s="496" t="str">
        <f t="shared" si="5"/>
        <v/>
      </c>
      <c r="N30" s="496" t="str">
        <f t="shared" si="5"/>
        <v/>
      </c>
      <c r="O30" s="496" t="str">
        <f t="shared" si="5"/>
        <v/>
      </c>
    </row>
    <row r="31" spans="1:15" s="404" customFormat="1" ht="16.5" thickTop="1" thickBot="1" x14ac:dyDescent="0.3">
      <c r="A31" s="745"/>
      <c r="B31" s="746"/>
      <c r="C31" s="746"/>
      <c r="D31" s="746"/>
      <c r="E31" s="746"/>
      <c r="F31" s="746"/>
      <c r="G31" s="746"/>
      <c r="H31" s="746"/>
      <c r="I31" s="747"/>
      <c r="J31" s="485"/>
      <c r="K31" s="485"/>
      <c r="L31" s="485"/>
      <c r="M31" s="485"/>
      <c r="N31" s="486"/>
      <c r="O31" s="486"/>
    </row>
    <row r="32" spans="1:15" ht="16.5" thickTop="1" thickBot="1" x14ac:dyDescent="0.3">
      <c r="A32" s="495" t="s">
        <v>215</v>
      </c>
      <c r="B32" s="491"/>
      <c r="C32" s="483">
        <f t="shared" ref="C32:O32" si="6">C28-B28</f>
        <v>0</v>
      </c>
      <c r="D32" s="483">
        <f t="shared" si="6"/>
        <v>0</v>
      </c>
      <c r="E32" s="483">
        <f t="shared" si="6"/>
        <v>0</v>
      </c>
      <c r="F32" s="483">
        <f t="shared" si="6"/>
        <v>0</v>
      </c>
      <c r="G32" s="483">
        <f t="shared" si="6"/>
        <v>0</v>
      </c>
      <c r="H32" s="483">
        <f t="shared" si="6"/>
        <v>0</v>
      </c>
      <c r="I32" s="483">
        <f t="shared" si="6"/>
        <v>0</v>
      </c>
      <c r="J32" s="483">
        <f t="shared" si="6"/>
        <v>0</v>
      </c>
      <c r="K32" s="483">
        <f t="shared" si="6"/>
        <v>0</v>
      </c>
      <c r="L32" s="483">
        <f t="shared" si="6"/>
        <v>0</v>
      </c>
      <c r="M32" s="483">
        <f t="shared" si="6"/>
        <v>0</v>
      </c>
      <c r="N32" s="483">
        <f t="shared" si="6"/>
        <v>0</v>
      </c>
      <c r="O32" s="483">
        <f t="shared" si="6"/>
        <v>0</v>
      </c>
    </row>
    <row r="33" spans="1:15" ht="16.5" thickTop="1" thickBot="1" x14ac:dyDescent="0.3">
      <c r="A33" s="495" t="s">
        <v>216</v>
      </c>
      <c r="B33" s="497" t="str">
        <f t="shared" ref="B33:O33" si="7">IFERROR(((B28/B7)*360),"")</f>
        <v/>
      </c>
      <c r="C33" s="497" t="str">
        <f t="shared" si="7"/>
        <v/>
      </c>
      <c r="D33" s="497" t="str">
        <f t="shared" si="7"/>
        <v/>
      </c>
      <c r="E33" s="497" t="str">
        <f t="shared" si="7"/>
        <v/>
      </c>
      <c r="F33" s="497" t="str">
        <f t="shared" si="7"/>
        <v/>
      </c>
      <c r="G33" s="497" t="str">
        <f t="shared" si="7"/>
        <v/>
      </c>
      <c r="H33" s="497" t="str">
        <f t="shared" si="7"/>
        <v/>
      </c>
      <c r="I33" s="497" t="str">
        <f t="shared" si="7"/>
        <v/>
      </c>
      <c r="J33" s="497" t="str">
        <f t="shared" si="7"/>
        <v/>
      </c>
      <c r="K33" s="497" t="str">
        <f t="shared" si="7"/>
        <v/>
      </c>
      <c r="L33" s="497" t="str">
        <f t="shared" si="7"/>
        <v/>
      </c>
      <c r="M33" s="497" t="str">
        <f t="shared" si="7"/>
        <v/>
      </c>
      <c r="N33" s="497" t="str">
        <f t="shared" si="7"/>
        <v/>
      </c>
      <c r="O33" s="497" t="str">
        <f t="shared" si="7"/>
        <v/>
      </c>
    </row>
    <row r="34" spans="1:15" ht="15.75" hidden="1" thickTop="1" thickBot="1" x14ac:dyDescent="0.25">
      <c r="A34" s="498"/>
      <c r="B34" s="499"/>
      <c r="C34" s="499"/>
      <c r="D34" s="499"/>
      <c r="E34" s="499"/>
      <c r="F34" s="499"/>
      <c r="G34" s="499"/>
      <c r="H34" s="499"/>
      <c r="I34" s="499"/>
      <c r="J34" s="499"/>
      <c r="K34" s="499"/>
      <c r="L34" s="499"/>
      <c r="M34" s="499"/>
      <c r="N34" s="500"/>
      <c r="O34" s="500"/>
    </row>
    <row r="35" spans="1:15" ht="6.75" hidden="1" customHeight="1" thickTop="1" x14ac:dyDescent="0.2">
      <c r="A35" s="501"/>
      <c r="B35" s="501"/>
      <c r="C35" s="501"/>
      <c r="D35" s="502"/>
      <c r="E35" s="502"/>
      <c r="F35" s="502"/>
      <c r="G35" s="502"/>
      <c r="H35" s="502"/>
      <c r="I35" s="502"/>
      <c r="J35" s="502"/>
      <c r="K35" s="502"/>
      <c r="L35" s="502"/>
      <c r="M35" s="502"/>
      <c r="N35" s="502"/>
      <c r="O35" s="502"/>
    </row>
    <row r="36" spans="1:15" ht="15" hidden="1" thickTop="1" x14ac:dyDescent="0.2">
      <c r="A36" s="501"/>
      <c r="B36" s="501"/>
      <c r="C36" s="501"/>
      <c r="D36" s="501"/>
      <c r="E36" s="501"/>
      <c r="F36" s="501"/>
      <c r="G36" s="501"/>
      <c r="H36" s="501"/>
      <c r="I36" s="501"/>
      <c r="J36" s="501"/>
      <c r="K36" s="501"/>
      <c r="L36" s="501"/>
      <c r="M36" s="501"/>
      <c r="N36" s="501"/>
      <c r="O36" s="501"/>
    </row>
    <row r="37" spans="1:15" ht="15" hidden="1" thickTop="1" x14ac:dyDescent="0.2">
      <c r="A37" s="501"/>
      <c r="B37" s="501"/>
      <c r="C37" s="501"/>
      <c r="D37" s="501"/>
      <c r="E37" s="501"/>
      <c r="F37" s="501"/>
      <c r="G37" s="501"/>
      <c r="H37" s="501"/>
      <c r="I37" s="501"/>
      <c r="J37" s="501"/>
      <c r="K37" s="501"/>
      <c r="L37" s="501"/>
      <c r="M37" s="501"/>
      <c r="N37" s="501"/>
      <c r="O37" s="501"/>
    </row>
    <row r="38" spans="1:15" ht="15" hidden="1" thickTop="1" x14ac:dyDescent="0.2">
      <c r="A38" s="501"/>
      <c r="B38" s="501"/>
      <c r="C38" s="501"/>
      <c r="D38" s="501"/>
      <c r="E38" s="501"/>
      <c r="F38" s="501"/>
      <c r="G38" s="501"/>
      <c r="H38" s="501"/>
      <c r="I38" s="501"/>
      <c r="J38" s="501"/>
      <c r="K38" s="501"/>
      <c r="L38" s="501"/>
      <c r="M38" s="501"/>
      <c r="N38" s="501"/>
      <c r="O38" s="501"/>
    </row>
    <row r="39" spans="1:15" ht="15" hidden="1" thickTop="1" x14ac:dyDescent="0.2">
      <c r="A39" s="501"/>
      <c r="B39" s="501"/>
      <c r="C39" s="501"/>
      <c r="D39" s="501"/>
      <c r="E39" s="501"/>
      <c r="F39" s="501"/>
      <c r="G39" s="501"/>
      <c r="H39" s="501"/>
      <c r="I39" s="501"/>
      <c r="J39" s="501"/>
      <c r="K39" s="501"/>
      <c r="L39" s="501"/>
      <c r="M39" s="501"/>
      <c r="N39" s="501"/>
      <c r="O39" s="501"/>
    </row>
    <row r="40" spans="1:15" ht="15" hidden="1" thickTop="1" x14ac:dyDescent="0.2">
      <c r="A40" s="501"/>
      <c r="B40" s="501"/>
      <c r="C40" s="501"/>
      <c r="D40" s="501"/>
      <c r="E40" s="501"/>
      <c r="F40" s="501"/>
      <c r="G40" s="501"/>
      <c r="H40" s="501"/>
      <c r="I40" s="501"/>
      <c r="J40" s="501"/>
      <c r="K40" s="501"/>
      <c r="L40" s="501"/>
      <c r="M40" s="501"/>
      <c r="N40" s="501"/>
      <c r="O40" s="501"/>
    </row>
    <row r="41" spans="1:15" ht="15" hidden="1" thickTop="1" x14ac:dyDescent="0.2">
      <c r="A41" s="501"/>
      <c r="B41" s="501"/>
      <c r="C41" s="501"/>
      <c r="D41" s="501"/>
      <c r="E41" s="501"/>
      <c r="F41" s="501"/>
      <c r="G41" s="501"/>
      <c r="H41" s="501"/>
      <c r="I41" s="501"/>
      <c r="J41" s="501"/>
      <c r="K41" s="501"/>
      <c r="L41" s="501"/>
      <c r="M41" s="501"/>
      <c r="N41" s="501"/>
      <c r="O41" s="501"/>
    </row>
    <row r="42" spans="1:15" ht="15" hidden="1" thickTop="1" x14ac:dyDescent="0.2">
      <c r="A42" s="501"/>
      <c r="B42" s="501"/>
      <c r="C42" s="501"/>
      <c r="D42" s="501"/>
      <c r="E42" s="501"/>
      <c r="F42" s="501"/>
      <c r="G42" s="501"/>
      <c r="H42" s="501"/>
      <c r="I42" s="501"/>
      <c r="J42" s="501"/>
      <c r="K42" s="501"/>
      <c r="L42" s="501"/>
      <c r="M42" s="501"/>
      <c r="N42" s="501"/>
      <c r="O42" s="501"/>
    </row>
    <row r="43" spans="1:15" ht="15" hidden="1" thickTop="1" x14ac:dyDescent="0.2">
      <c r="A43" s="501"/>
      <c r="B43" s="501"/>
      <c r="C43" s="501"/>
      <c r="D43" s="501"/>
      <c r="E43" s="501"/>
      <c r="F43" s="501"/>
      <c r="G43" s="501"/>
      <c r="H43" s="501"/>
      <c r="I43" s="501"/>
      <c r="J43" s="501"/>
      <c r="K43" s="501"/>
      <c r="L43" s="501"/>
      <c r="M43" s="501"/>
      <c r="N43" s="501"/>
      <c r="O43" s="501"/>
    </row>
    <row r="44" spans="1:15" ht="15" hidden="1" thickTop="1" x14ac:dyDescent="0.2">
      <c r="A44" s="501"/>
      <c r="B44" s="501"/>
      <c r="C44" s="501"/>
      <c r="D44" s="503"/>
      <c r="E44" s="501"/>
      <c r="F44" s="501"/>
      <c r="G44" s="501"/>
      <c r="H44" s="501"/>
      <c r="I44" s="501"/>
      <c r="J44" s="501"/>
      <c r="K44" s="501"/>
      <c r="L44" s="501"/>
      <c r="M44" s="501"/>
      <c r="N44" s="501"/>
      <c r="O44" s="501"/>
    </row>
    <row r="45" spans="1:15" ht="15" hidden="1" thickTop="1" x14ac:dyDescent="0.2">
      <c r="A45" s="501"/>
      <c r="B45" s="501"/>
      <c r="C45" s="501"/>
      <c r="D45" s="501"/>
      <c r="E45" s="501"/>
      <c r="F45" s="501"/>
      <c r="G45" s="501"/>
      <c r="H45" s="501"/>
      <c r="I45" s="501"/>
      <c r="J45" s="501"/>
      <c r="K45" s="501"/>
      <c r="L45" s="501"/>
      <c r="M45" s="501"/>
      <c r="N45" s="501"/>
      <c r="O45" s="501"/>
    </row>
    <row r="46" spans="1:15" ht="15" hidden="1" thickTop="1" x14ac:dyDescent="0.2">
      <c r="A46" s="501"/>
      <c r="B46" s="501"/>
      <c r="C46" s="501"/>
      <c r="D46" s="501"/>
      <c r="E46" s="501"/>
      <c r="F46" s="501"/>
      <c r="G46" s="501"/>
      <c r="H46" s="501"/>
      <c r="I46" s="501"/>
      <c r="J46" s="501"/>
      <c r="K46" s="501"/>
      <c r="L46" s="501"/>
      <c r="M46" s="501"/>
      <c r="N46" s="501"/>
      <c r="O46" s="501"/>
    </row>
    <row r="47" spans="1:15" ht="15" hidden="1" thickTop="1" x14ac:dyDescent="0.2">
      <c r="A47" s="501"/>
      <c r="B47" s="501"/>
      <c r="C47" s="501"/>
      <c r="D47" s="501"/>
      <c r="E47" s="501"/>
      <c r="F47" s="501"/>
      <c r="G47" s="501"/>
      <c r="H47" s="501"/>
      <c r="I47" s="501"/>
      <c r="J47" s="501"/>
      <c r="K47" s="501"/>
      <c r="L47" s="501"/>
      <c r="M47" s="501"/>
      <c r="N47" s="501"/>
      <c r="O47" s="501"/>
    </row>
    <row r="48" spans="1:15" ht="15" hidden="1" thickTop="1" x14ac:dyDescent="0.2">
      <c r="A48" s="501"/>
      <c r="B48" s="501"/>
      <c r="C48" s="501"/>
      <c r="D48" s="501"/>
      <c r="E48" s="501"/>
      <c r="F48" s="501"/>
      <c r="G48" s="501"/>
      <c r="H48" s="501"/>
      <c r="I48" s="501"/>
      <c r="J48" s="501"/>
      <c r="K48" s="501"/>
      <c r="L48" s="501"/>
      <c r="M48" s="501"/>
      <c r="N48" s="501"/>
      <c r="O48" s="501"/>
    </row>
    <row r="49" spans="1:15" ht="15" hidden="1" thickTop="1" x14ac:dyDescent="0.2">
      <c r="A49" s="501"/>
      <c r="B49" s="501"/>
      <c r="C49" s="501"/>
      <c r="D49" s="501"/>
      <c r="E49" s="501"/>
      <c r="F49" s="501"/>
      <c r="G49" s="501"/>
      <c r="H49" s="501"/>
      <c r="I49" s="501"/>
      <c r="J49" s="501"/>
      <c r="K49" s="501"/>
      <c r="L49" s="501"/>
      <c r="M49" s="501"/>
      <c r="N49" s="501"/>
      <c r="O49" s="501"/>
    </row>
    <row r="50" spans="1:15" ht="15" hidden="1" thickTop="1" x14ac:dyDescent="0.2">
      <c r="A50" s="501"/>
      <c r="B50" s="501"/>
      <c r="C50" s="501"/>
      <c r="D50" s="501"/>
      <c r="E50" s="501"/>
      <c r="F50" s="501"/>
      <c r="G50" s="501"/>
      <c r="H50" s="501"/>
      <c r="I50" s="501"/>
      <c r="J50" s="501"/>
      <c r="K50" s="501"/>
      <c r="L50" s="501"/>
      <c r="M50" s="501"/>
      <c r="N50" s="501"/>
      <c r="O50" s="501"/>
    </row>
    <row r="51" spans="1:15" ht="15" hidden="1" thickTop="1" x14ac:dyDescent="0.2">
      <c r="A51" s="501"/>
      <c r="B51" s="501"/>
      <c r="C51" s="501"/>
      <c r="D51" s="501"/>
      <c r="E51" s="501"/>
      <c r="F51" s="501"/>
      <c r="G51" s="501"/>
      <c r="H51" s="501"/>
      <c r="I51" s="501"/>
      <c r="J51" s="501"/>
      <c r="K51" s="501"/>
      <c r="L51" s="501"/>
      <c r="M51" s="501"/>
      <c r="N51" s="501"/>
      <c r="O51" s="501"/>
    </row>
    <row r="52" spans="1:15" ht="15" hidden="1" thickTop="1" x14ac:dyDescent="0.2">
      <c r="A52" s="501"/>
      <c r="B52" s="501"/>
      <c r="C52" s="501"/>
      <c r="D52" s="501"/>
      <c r="E52" s="501"/>
      <c r="F52" s="501"/>
      <c r="G52" s="501"/>
      <c r="H52" s="501"/>
      <c r="I52" s="501"/>
      <c r="J52" s="501"/>
      <c r="K52" s="501"/>
      <c r="L52" s="501"/>
      <c r="M52" s="501"/>
      <c r="N52" s="501"/>
      <c r="O52" s="501"/>
    </row>
    <row r="53" spans="1:15" ht="15" hidden="1" thickTop="1" x14ac:dyDescent="0.2">
      <c r="A53" s="501"/>
      <c r="B53" s="501"/>
      <c r="C53" s="501"/>
      <c r="D53" s="501"/>
      <c r="E53" s="501"/>
      <c r="F53" s="501"/>
      <c r="G53" s="501"/>
      <c r="H53" s="501"/>
      <c r="I53" s="501"/>
      <c r="J53" s="501"/>
      <c r="K53" s="501"/>
      <c r="L53" s="501"/>
      <c r="M53" s="501"/>
      <c r="N53" s="501"/>
      <c r="O53" s="501"/>
    </row>
    <row r="54" spans="1:15" ht="15" hidden="1" thickTop="1" x14ac:dyDescent="0.2">
      <c r="A54" s="501"/>
      <c r="B54" s="501"/>
      <c r="C54" s="501"/>
      <c r="D54" s="501"/>
      <c r="E54" s="501"/>
      <c r="F54" s="501"/>
      <c r="G54" s="501"/>
      <c r="H54" s="501"/>
      <c r="I54" s="501"/>
      <c r="J54" s="501"/>
      <c r="K54" s="501"/>
      <c r="L54" s="501"/>
      <c r="M54" s="501"/>
      <c r="N54" s="501"/>
      <c r="O54" s="501"/>
    </row>
    <row r="55" spans="1:15" ht="15" hidden="1" thickTop="1" x14ac:dyDescent="0.2">
      <c r="A55" s="501"/>
      <c r="B55" s="501"/>
      <c r="C55" s="501"/>
      <c r="D55" s="501"/>
      <c r="E55" s="501"/>
      <c r="F55" s="501"/>
      <c r="G55" s="501"/>
      <c r="H55" s="501"/>
      <c r="I55" s="501"/>
      <c r="J55" s="501"/>
      <c r="K55" s="501"/>
      <c r="L55" s="501"/>
      <c r="M55" s="501"/>
      <c r="N55" s="501"/>
      <c r="O55" s="501"/>
    </row>
    <row r="56" spans="1:15" ht="15" hidden="1" thickTop="1" x14ac:dyDescent="0.2">
      <c r="A56" s="501"/>
      <c r="B56" s="501"/>
      <c r="C56" s="501"/>
      <c r="D56" s="501"/>
      <c r="E56" s="501"/>
      <c r="F56" s="501"/>
      <c r="G56" s="501"/>
      <c r="H56" s="501"/>
      <c r="I56" s="501"/>
      <c r="J56" s="501"/>
      <c r="K56" s="501"/>
      <c r="L56" s="501"/>
      <c r="M56" s="501"/>
      <c r="N56" s="501"/>
      <c r="O56" s="501"/>
    </row>
    <row r="57" spans="1:15" ht="15" hidden="1" thickTop="1" x14ac:dyDescent="0.2">
      <c r="A57" s="501"/>
      <c r="B57" s="501"/>
      <c r="C57" s="501"/>
      <c r="D57" s="501"/>
      <c r="E57" s="501"/>
      <c r="F57" s="501"/>
      <c r="G57" s="501"/>
      <c r="H57" s="501"/>
      <c r="I57" s="501"/>
      <c r="J57" s="501"/>
      <c r="K57" s="501"/>
      <c r="L57" s="501"/>
      <c r="M57" s="501"/>
      <c r="N57" s="501"/>
      <c r="O57" s="501"/>
    </row>
    <row r="58" spans="1:15" ht="15" hidden="1" thickTop="1" x14ac:dyDescent="0.2">
      <c r="A58" s="501"/>
      <c r="B58" s="501"/>
      <c r="C58" s="501"/>
      <c r="D58" s="501"/>
      <c r="E58" s="501"/>
      <c r="F58" s="501"/>
      <c r="G58" s="501"/>
      <c r="H58" s="501"/>
      <c r="I58" s="501"/>
      <c r="J58" s="501"/>
      <c r="K58" s="501"/>
      <c r="L58" s="501"/>
      <c r="M58" s="501"/>
      <c r="N58" s="501"/>
      <c r="O58" s="501"/>
    </row>
    <row r="59" spans="1:15" ht="15" hidden="1" thickTop="1" x14ac:dyDescent="0.2">
      <c r="A59" s="501"/>
      <c r="B59" s="501"/>
      <c r="C59" s="501"/>
      <c r="D59" s="501"/>
      <c r="E59" s="501"/>
      <c r="F59" s="501"/>
      <c r="G59" s="501"/>
      <c r="H59" s="501"/>
      <c r="I59" s="501"/>
      <c r="J59" s="501"/>
      <c r="K59" s="501"/>
      <c r="L59" s="501"/>
      <c r="M59" s="501"/>
      <c r="N59" s="501"/>
      <c r="O59" s="501"/>
    </row>
    <row r="60" spans="1:15" ht="15" hidden="1" thickTop="1" x14ac:dyDescent="0.2">
      <c r="A60" s="501"/>
      <c r="B60" s="501"/>
      <c r="C60" s="501"/>
      <c r="D60" s="501"/>
      <c r="E60" s="501"/>
      <c r="F60" s="501"/>
      <c r="G60" s="501"/>
      <c r="H60" s="501"/>
      <c r="I60" s="501"/>
      <c r="J60" s="501"/>
      <c r="K60" s="501"/>
      <c r="L60" s="501"/>
      <c r="M60" s="501"/>
      <c r="N60" s="501"/>
      <c r="O60" s="501"/>
    </row>
    <row r="61" spans="1:15" ht="15" hidden="1" thickTop="1" x14ac:dyDescent="0.2">
      <c r="A61" s="501"/>
      <c r="B61" s="501"/>
      <c r="C61" s="501"/>
      <c r="D61" s="501"/>
      <c r="E61" s="501"/>
      <c r="F61" s="501"/>
      <c r="G61" s="501"/>
      <c r="H61" s="501"/>
      <c r="I61" s="501"/>
      <c r="J61" s="501"/>
      <c r="K61" s="501"/>
      <c r="L61" s="501"/>
      <c r="M61" s="501"/>
      <c r="N61" s="501"/>
      <c r="O61" s="501"/>
    </row>
    <row r="62" spans="1:15" ht="15" hidden="1" thickTop="1" x14ac:dyDescent="0.2">
      <c r="A62" s="501"/>
      <c r="B62" s="501"/>
      <c r="C62" s="501"/>
      <c r="D62" s="501"/>
      <c r="E62" s="501"/>
      <c r="F62" s="501"/>
      <c r="G62" s="501"/>
      <c r="H62" s="501"/>
      <c r="I62" s="501"/>
      <c r="J62" s="501"/>
      <c r="K62" s="501"/>
      <c r="L62" s="501"/>
      <c r="M62" s="501"/>
      <c r="N62" s="501"/>
      <c r="O62" s="501"/>
    </row>
    <row r="63" spans="1:15" ht="15" hidden="1" thickTop="1" x14ac:dyDescent="0.2">
      <c r="A63" s="501"/>
      <c r="B63" s="501"/>
      <c r="C63" s="501"/>
      <c r="D63" s="501"/>
      <c r="E63" s="501"/>
      <c r="F63" s="501"/>
      <c r="G63" s="501"/>
      <c r="H63" s="501"/>
      <c r="I63" s="501"/>
      <c r="J63" s="501"/>
      <c r="K63" s="501"/>
      <c r="L63" s="501"/>
      <c r="M63" s="501"/>
      <c r="N63" s="501"/>
      <c r="O63" s="501"/>
    </row>
    <row r="64" spans="1:15" ht="15" hidden="1" thickTop="1" x14ac:dyDescent="0.2">
      <c r="A64" s="501"/>
      <c r="B64" s="501"/>
      <c r="C64" s="501"/>
      <c r="D64" s="501"/>
      <c r="E64" s="501"/>
      <c r="F64" s="501"/>
      <c r="G64" s="501"/>
      <c r="H64" s="501"/>
      <c r="I64" s="501"/>
      <c r="J64" s="501"/>
      <c r="K64" s="501"/>
      <c r="L64" s="501"/>
      <c r="M64" s="501"/>
      <c r="N64" s="501"/>
      <c r="O64" s="501"/>
    </row>
    <row r="65" spans="1:15" ht="15" hidden="1" thickTop="1" x14ac:dyDescent="0.2">
      <c r="A65" s="501"/>
      <c r="B65" s="501"/>
      <c r="C65" s="501"/>
      <c r="D65" s="501"/>
      <c r="E65" s="501"/>
      <c r="F65" s="501"/>
      <c r="G65" s="501"/>
      <c r="H65" s="501"/>
      <c r="I65" s="501"/>
      <c r="J65" s="501"/>
      <c r="K65" s="501"/>
      <c r="L65" s="501"/>
      <c r="M65" s="501"/>
      <c r="N65" s="501"/>
      <c r="O65" s="501"/>
    </row>
    <row r="66" spans="1:15" ht="15" hidden="1" thickTop="1" x14ac:dyDescent="0.2">
      <c r="A66" s="501"/>
      <c r="B66" s="501"/>
      <c r="C66" s="501"/>
      <c r="D66" s="501"/>
      <c r="E66" s="501"/>
      <c r="F66" s="501"/>
      <c r="G66" s="501"/>
      <c r="H66" s="501"/>
      <c r="I66" s="501"/>
      <c r="J66" s="501"/>
      <c r="K66" s="501"/>
      <c r="L66" s="501"/>
      <c r="M66" s="501"/>
      <c r="N66" s="501"/>
      <c r="O66" s="501"/>
    </row>
    <row r="67" spans="1:15" ht="15" hidden="1" thickTop="1" x14ac:dyDescent="0.2">
      <c r="A67" s="501"/>
      <c r="B67" s="501"/>
      <c r="C67" s="501"/>
      <c r="D67" s="501"/>
      <c r="E67" s="501"/>
      <c r="F67" s="501"/>
      <c r="G67" s="501"/>
      <c r="H67" s="501"/>
      <c r="I67" s="501"/>
      <c r="J67" s="501"/>
      <c r="K67" s="501"/>
      <c r="L67" s="501"/>
      <c r="M67" s="501"/>
      <c r="N67" s="501"/>
      <c r="O67" s="501"/>
    </row>
    <row r="68" spans="1:15" ht="15" hidden="1" thickTop="1" x14ac:dyDescent="0.2">
      <c r="A68" s="501"/>
      <c r="B68" s="501"/>
      <c r="C68" s="501"/>
      <c r="D68" s="501"/>
      <c r="E68" s="501"/>
      <c r="F68" s="501"/>
      <c r="G68" s="501"/>
      <c r="H68" s="501"/>
      <c r="I68" s="501"/>
      <c r="J68" s="501"/>
      <c r="K68" s="501"/>
      <c r="L68" s="501"/>
      <c r="M68" s="501"/>
      <c r="N68" s="501"/>
      <c r="O68" s="501"/>
    </row>
    <row r="69" spans="1:15" ht="15" hidden="1" thickTop="1" x14ac:dyDescent="0.2">
      <c r="A69" s="501"/>
      <c r="B69" s="501"/>
      <c r="C69" s="501"/>
      <c r="D69" s="501"/>
      <c r="E69" s="501"/>
      <c r="F69" s="501"/>
      <c r="G69" s="501"/>
      <c r="H69" s="501"/>
      <c r="I69" s="501"/>
      <c r="J69" s="501"/>
      <c r="K69" s="501"/>
      <c r="L69" s="501"/>
      <c r="M69" s="501"/>
      <c r="N69" s="501"/>
      <c r="O69" s="501"/>
    </row>
    <row r="70" spans="1:15" ht="15" hidden="1" thickTop="1" x14ac:dyDescent="0.2">
      <c r="A70" s="501"/>
      <c r="B70" s="501"/>
      <c r="C70" s="501"/>
      <c r="D70" s="501"/>
      <c r="E70" s="501"/>
      <c r="F70" s="501"/>
      <c r="G70" s="501"/>
      <c r="H70" s="501"/>
      <c r="I70" s="501"/>
      <c r="J70" s="501"/>
      <c r="K70" s="501"/>
      <c r="L70" s="501"/>
      <c r="M70" s="501"/>
      <c r="N70" s="501"/>
      <c r="O70" s="501"/>
    </row>
    <row r="71" spans="1:15" ht="15" hidden="1" thickTop="1" x14ac:dyDescent="0.2">
      <c r="A71" s="501"/>
      <c r="B71" s="501"/>
      <c r="C71" s="501"/>
      <c r="D71" s="501"/>
      <c r="E71" s="501"/>
      <c r="F71" s="501"/>
      <c r="G71" s="501"/>
      <c r="H71" s="501"/>
      <c r="I71" s="501"/>
      <c r="J71" s="501"/>
      <c r="K71" s="501"/>
      <c r="L71" s="501"/>
      <c r="M71" s="501"/>
      <c r="N71" s="501"/>
      <c r="O71" s="501"/>
    </row>
    <row r="72" spans="1:15" ht="15" hidden="1" thickTop="1" x14ac:dyDescent="0.2">
      <c r="A72" s="501"/>
      <c r="B72" s="501"/>
      <c r="C72" s="501"/>
      <c r="D72" s="501"/>
      <c r="E72" s="501"/>
      <c r="F72" s="501"/>
      <c r="G72" s="501"/>
      <c r="H72" s="501"/>
      <c r="I72" s="501"/>
      <c r="J72" s="501"/>
      <c r="K72" s="501"/>
      <c r="L72" s="501"/>
      <c r="M72" s="501"/>
      <c r="N72" s="501"/>
      <c r="O72" s="501"/>
    </row>
    <row r="73" spans="1:15" ht="15" hidden="1" thickTop="1" x14ac:dyDescent="0.2">
      <c r="A73" s="501"/>
      <c r="B73" s="501"/>
      <c r="C73" s="501"/>
      <c r="D73" s="501"/>
      <c r="E73" s="501"/>
      <c r="F73" s="501"/>
      <c r="G73" s="501"/>
      <c r="H73" s="501"/>
      <c r="I73" s="501"/>
      <c r="J73" s="501"/>
      <c r="K73" s="501"/>
      <c r="L73" s="501"/>
      <c r="M73" s="501"/>
      <c r="N73" s="501"/>
      <c r="O73" s="501"/>
    </row>
    <row r="74" spans="1:15" ht="15" hidden="1" thickTop="1" x14ac:dyDescent="0.2">
      <c r="A74" s="501"/>
      <c r="B74" s="501"/>
      <c r="C74" s="501"/>
      <c r="D74" s="501"/>
      <c r="E74" s="501"/>
      <c r="F74" s="501"/>
      <c r="G74" s="501"/>
      <c r="H74" s="501"/>
      <c r="I74" s="501"/>
      <c r="J74" s="501"/>
      <c r="K74" s="501"/>
      <c r="L74" s="501"/>
      <c r="M74" s="501"/>
      <c r="N74" s="501"/>
      <c r="O74" s="501"/>
    </row>
    <row r="75" spans="1:15" ht="15" hidden="1" thickTop="1" x14ac:dyDescent="0.2">
      <c r="A75" s="501"/>
      <c r="B75" s="501"/>
      <c r="C75" s="501"/>
      <c r="D75" s="501"/>
      <c r="E75" s="501"/>
      <c r="F75" s="501"/>
      <c r="G75" s="501"/>
      <c r="H75" s="501"/>
      <c r="I75" s="501"/>
      <c r="J75" s="501"/>
      <c r="K75" s="501"/>
      <c r="L75" s="501"/>
      <c r="M75" s="501"/>
      <c r="N75" s="501"/>
      <c r="O75" s="501"/>
    </row>
    <row r="76" spans="1:15" ht="15" hidden="1" thickTop="1" x14ac:dyDescent="0.2">
      <c r="A76" s="501"/>
      <c r="B76" s="501"/>
      <c r="C76" s="501"/>
      <c r="D76" s="501"/>
      <c r="E76" s="501"/>
      <c r="F76" s="501"/>
      <c r="G76" s="501"/>
      <c r="H76" s="501"/>
      <c r="I76" s="501"/>
      <c r="J76" s="501"/>
      <c r="K76" s="501"/>
      <c r="L76" s="501"/>
      <c r="M76" s="501"/>
      <c r="N76" s="501"/>
      <c r="O76" s="501"/>
    </row>
    <row r="77" spans="1:15" ht="15" hidden="1" thickTop="1" x14ac:dyDescent="0.2">
      <c r="A77" s="501"/>
      <c r="B77" s="501"/>
      <c r="C77" s="501"/>
      <c r="D77" s="501"/>
      <c r="E77" s="501"/>
      <c r="F77" s="501"/>
      <c r="G77" s="501"/>
      <c r="H77" s="501"/>
      <c r="I77" s="501"/>
      <c r="J77" s="501"/>
      <c r="K77" s="501"/>
      <c r="L77" s="501"/>
      <c r="M77" s="501"/>
      <c r="N77" s="501"/>
      <c r="O77" s="501"/>
    </row>
    <row r="78" spans="1:15" ht="15" hidden="1" thickTop="1" x14ac:dyDescent="0.2">
      <c r="A78" s="501"/>
      <c r="B78" s="501"/>
      <c r="C78" s="501"/>
      <c r="D78" s="501"/>
      <c r="E78" s="501"/>
      <c r="F78" s="501"/>
      <c r="G78" s="501"/>
      <c r="H78" s="501"/>
      <c r="I78" s="501"/>
      <c r="J78" s="501"/>
      <c r="K78" s="501"/>
      <c r="L78" s="501"/>
      <c r="M78" s="501"/>
      <c r="N78" s="501"/>
      <c r="O78" s="501"/>
    </row>
    <row r="79" spans="1:15" ht="15" hidden="1" thickTop="1" x14ac:dyDescent="0.2">
      <c r="A79" s="501"/>
      <c r="B79" s="501"/>
      <c r="C79" s="501"/>
      <c r="D79" s="501"/>
      <c r="E79" s="501"/>
      <c r="F79" s="501"/>
      <c r="G79" s="501"/>
      <c r="H79" s="501"/>
      <c r="I79" s="501"/>
      <c r="J79" s="501"/>
      <c r="K79" s="501"/>
      <c r="L79" s="501"/>
      <c r="M79" s="501"/>
      <c r="N79" s="501"/>
      <c r="O79" s="501"/>
    </row>
    <row r="80" spans="1:15" ht="15" hidden="1" thickTop="1" x14ac:dyDescent="0.2">
      <c r="A80" s="501"/>
      <c r="B80" s="501"/>
      <c r="C80" s="501"/>
      <c r="D80" s="501"/>
      <c r="E80" s="501"/>
      <c r="F80" s="501"/>
      <c r="G80" s="501"/>
      <c r="H80" s="501"/>
      <c r="I80" s="501"/>
      <c r="J80" s="501"/>
      <c r="K80" s="501"/>
      <c r="L80" s="501"/>
      <c r="M80" s="501"/>
      <c r="N80" s="501"/>
      <c r="O80" s="501"/>
    </row>
    <row r="81" spans="1:15" ht="15" hidden="1" thickTop="1" x14ac:dyDescent="0.2">
      <c r="A81" s="501"/>
      <c r="B81" s="501"/>
      <c r="C81" s="501"/>
      <c r="D81" s="501"/>
      <c r="E81" s="501"/>
      <c r="F81" s="501"/>
      <c r="G81" s="501"/>
      <c r="H81" s="501"/>
      <c r="I81" s="501"/>
      <c r="J81" s="501"/>
      <c r="K81" s="501"/>
      <c r="L81" s="501"/>
      <c r="M81" s="501"/>
      <c r="N81" s="501"/>
      <c r="O81" s="501"/>
    </row>
    <row r="82" spans="1:15" ht="15" hidden="1" thickTop="1" x14ac:dyDescent="0.2">
      <c r="A82" s="501"/>
      <c r="B82" s="501"/>
      <c r="C82" s="501"/>
      <c r="D82" s="501"/>
      <c r="E82" s="501"/>
      <c r="F82" s="501"/>
      <c r="G82" s="501"/>
      <c r="H82" s="501"/>
      <c r="I82" s="501"/>
      <c r="J82" s="501"/>
      <c r="K82" s="501"/>
      <c r="L82" s="501"/>
      <c r="M82" s="501"/>
      <c r="N82" s="501"/>
      <c r="O82" s="501"/>
    </row>
    <row r="83" spans="1:15" ht="15" hidden="1" thickTop="1" x14ac:dyDescent="0.2"/>
    <row r="84" spans="1:15" ht="15" thickTop="1" x14ac:dyDescent="0.2">
      <c r="E84" s="504"/>
    </row>
  </sheetData>
  <sheetProtection sheet="1" objects="1" scenarios="1"/>
  <mergeCells count="9">
    <mergeCell ref="A27:I27"/>
    <mergeCell ref="A29:I29"/>
    <mergeCell ref="A31:I31"/>
    <mergeCell ref="A3:O3"/>
    <mergeCell ref="A4:A5"/>
    <mergeCell ref="B4:D4"/>
    <mergeCell ref="E4:O4"/>
    <mergeCell ref="A12:I12"/>
    <mergeCell ref="A18:I18"/>
  </mergeCells>
  <dataValidations count="12">
    <dataValidation type="whole" operator="greaterThanOrEqual" allowBlank="1" showInputMessage="1" showErrorMessage="1" promptTitle="Prazo Obrigações Fiscais" prompt="Informe a projeção para o prazo médio de pagamento das Obrigações Fiscais (recolhimento dos impostos incidentes sobre as vendas)." sqref="E17:O17 JA17:JK17 SW17:TG17 ACS17:ADC17 AMO17:AMY17 AWK17:AWU17 BGG17:BGQ17 BQC17:BQM17 BZY17:CAI17 CJU17:CKE17 CTQ17:CUA17 DDM17:DDW17 DNI17:DNS17 DXE17:DXO17 EHA17:EHK17 EQW17:ERG17 FAS17:FBC17 FKO17:FKY17 FUK17:FUU17 GEG17:GEQ17 GOC17:GOM17 GXY17:GYI17 HHU17:HIE17 HRQ17:HSA17 IBM17:IBW17 ILI17:ILS17 IVE17:IVO17 JFA17:JFK17 JOW17:JPG17 JYS17:JZC17 KIO17:KIY17 KSK17:KSU17 LCG17:LCQ17 LMC17:LMM17 LVY17:LWI17 MFU17:MGE17 MPQ17:MQA17 MZM17:MZW17 NJI17:NJS17 NTE17:NTO17 ODA17:ODK17 OMW17:ONG17 OWS17:OXC17 PGO17:PGY17 PQK17:PQU17 QAG17:QAQ17 QKC17:QKM17 QTY17:QUI17 RDU17:REE17 RNQ17:ROA17 RXM17:RXW17 SHI17:SHS17 SRE17:SRO17 TBA17:TBK17 TKW17:TLG17 TUS17:TVC17 UEO17:UEY17 UOK17:UOU17 UYG17:UYQ17 VIC17:VIM17 VRY17:VSI17 WBU17:WCE17 WLQ17:WMA17 WVM17:WVW17 E65553:O65553 JA65553:JK65553 SW65553:TG65553 ACS65553:ADC65553 AMO65553:AMY65553 AWK65553:AWU65553 BGG65553:BGQ65553 BQC65553:BQM65553 BZY65553:CAI65553 CJU65553:CKE65553 CTQ65553:CUA65553 DDM65553:DDW65553 DNI65553:DNS65553 DXE65553:DXO65553 EHA65553:EHK65553 EQW65553:ERG65553 FAS65553:FBC65553 FKO65553:FKY65553 FUK65553:FUU65553 GEG65553:GEQ65553 GOC65553:GOM65553 GXY65553:GYI65553 HHU65553:HIE65553 HRQ65553:HSA65553 IBM65553:IBW65553 ILI65553:ILS65553 IVE65553:IVO65553 JFA65553:JFK65553 JOW65553:JPG65553 JYS65553:JZC65553 KIO65553:KIY65553 KSK65553:KSU65553 LCG65553:LCQ65553 LMC65553:LMM65553 LVY65553:LWI65553 MFU65553:MGE65553 MPQ65553:MQA65553 MZM65553:MZW65553 NJI65553:NJS65553 NTE65553:NTO65553 ODA65553:ODK65553 OMW65553:ONG65553 OWS65553:OXC65553 PGO65553:PGY65553 PQK65553:PQU65553 QAG65553:QAQ65553 QKC65553:QKM65553 QTY65553:QUI65553 RDU65553:REE65553 RNQ65553:ROA65553 RXM65553:RXW65553 SHI65553:SHS65553 SRE65553:SRO65553 TBA65553:TBK65553 TKW65553:TLG65553 TUS65553:TVC65553 UEO65553:UEY65553 UOK65553:UOU65553 UYG65553:UYQ65553 VIC65553:VIM65553 VRY65553:VSI65553 WBU65553:WCE65553 WLQ65553:WMA65553 WVM65553:WVW65553 E131089:O131089 JA131089:JK131089 SW131089:TG131089 ACS131089:ADC131089 AMO131089:AMY131089 AWK131089:AWU131089 BGG131089:BGQ131089 BQC131089:BQM131089 BZY131089:CAI131089 CJU131089:CKE131089 CTQ131089:CUA131089 DDM131089:DDW131089 DNI131089:DNS131089 DXE131089:DXO131089 EHA131089:EHK131089 EQW131089:ERG131089 FAS131089:FBC131089 FKO131089:FKY131089 FUK131089:FUU131089 GEG131089:GEQ131089 GOC131089:GOM131089 GXY131089:GYI131089 HHU131089:HIE131089 HRQ131089:HSA131089 IBM131089:IBW131089 ILI131089:ILS131089 IVE131089:IVO131089 JFA131089:JFK131089 JOW131089:JPG131089 JYS131089:JZC131089 KIO131089:KIY131089 KSK131089:KSU131089 LCG131089:LCQ131089 LMC131089:LMM131089 LVY131089:LWI131089 MFU131089:MGE131089 MPQ131089:MQA131089 MZM131089:MZW131089 NJI131089:NJS131089 NTE131089:NTO131089 ODA131089:ODK131089 OMW131089:ONG131089 OWS131089:OXC131089 PGO131089:PGY131089 PQK131089:PQU131089 QAG131089:QAQ131089 QKC131089:QKM131089 QTY131089:QUI131089 RDU131089:REE131089 RNQ131089:ROA131089 RXM131089:RXW131089 SHI131089:SHS131089 SRE131089:SRO131089 TBA131089:TBK131089 TKW131089:TLG131089 TUS131089:TVC131089 UEO131089:UEY131089 UOK131089:UOU131089 UYG131089:UYQ131089 VIC131089:VIM131089 VRY131089:VSI131089 WBU131089:WCE131089 WLQ131089:WMA131089 WVM131089:WVW131089 E196625:O196625 JA196625:JK196625 SW196625:TG196625 ACS196625:ADC196625 AMO196625:AMY196625 AWK196625:AWU196625 BGG196625:BGQ196625 BQC196625:BQM196625 BZY196625:CAI196625 CJU196625:CKE196625 CTQ196625:CUA196625 DDM196625:DDW196625 DNI196625:DNS196625 DXE196625:DXO196625 EHA196625:EHK196625 EQW196625:ERG196625 FAS196625:FBC196625 FKO196625:FKY196625 FUK196625:FUU196625 GEG196625:GEQ196625 GOC196625:GOM196625 GXY196625:GYI196625 HHU196625:HIE196625 HRQ196625:HSA196625 IBM196625:IBW196625 ILI196625:ILS196625 IVE196625:IVO196625 JFA196625:JFK196625 JOW196625:JPG196625 JYS196625:JZC196625 KIO196625:KIY196625 KSK196625:KSU196625 LCG196625:LCQ196625 LMC196625:LMM196625 LVY196625:LWI196625 MFU196625:MGE196625 MPQ196625:MQA196625 MZM196625:MZW196625 NJI196625:NJS196625 NTE196625:NTO196625 ODA196625:ODK196625 OMW196625:ONG196625 OWS196625:OXC196625 PGO196625:PGY196625 PQK196625:PQU196625 QAG196625:QAQ196625 QKC196625:QKM196625 QTY196625:QUI196625 RDU196625:REE196625 RNQ196625:ROA196625 RXM196625:RXW196625 SHI196625:SHS196625 SRE196625:SRO196625 TBA196625:TBK196625 TKW196625:TLG196625 TUS196625:TVC196625 UEO196625:UEY196625 UOK196625:UOU196625 UYG196625:UYQ196625 VIC196625:VIM196625 VRY196625:VSI196625 WBU196625:WCE196625 WLQ196625:WMA196625 WVM196625:WVW196625 E262161:O262161 JA262161:JK262161 SW262161:TG262161 ACS262161:ADC262161 AMO262161:AMY262161 AWK262161:AWU262161 BGG262161:BGQ262161 BQC262161:BQM262161 BZY262161:CAI262161 CJU262161:CKE262161 CTQ262161:CUA262161 DDM262161:DDW262161 DNI262161:DNS262161 DXE262161:DXO262161 EHA262161:EHK262161 EQW262161:ERG262161 FAS262161:FBC262161 FKO262161:FKY262161 FUK262161:FUU262161 GEG262161:GEQ262161 GOC262161:GOM262161 GXY262161:GYI262161 HHU262161:HIE262161 HRQ262161:HSA262161 IBM262161:IBW262161 ILI262161:ILS262161 IVE262161:IVO262161 JFA262161:JFK262161 JOW262161:JPG262161 JYS262161:JZC262161 KIO262161:KIY262161 KSK262161:KSU262161 LCG262161:LCQ262161 LMC262161:LMM262161 LVY262161:LWI262161 MFU262161:MGE262161 MPQ262161:MQA262161 MZM262161:MZW262161 NJI262161:NJS262161 NTE262161:NTO262161 ODA262161:ODK262161 OMW262161:ONG262161 OWS262161:OXC262161 PGO262161:PGY262161 PQK262161:PQU262161 QAG262161:QAQ262161 QKC262161:QKM262161 QTY262161:QUI262161 RDU262161:REE262161 RNQ262161:ROA262161 RXM262161:RXW262161 SHI262161:SHS262161 SRE262161:SRO262161 TBA262161:TBK262161 TKW262161:TLG262161 TUS262161:TVC262161 UEO262161:UEY262161 UOK262161:UOU262161 UYG262161:UYQ262161 VIC262161:VIM262161 VRY262161:VSI262161 WBU262161:WCE262161 WLQ262161:WMA262161 WVM262161:WVW262161 E327697:O327697 JA327697:JK327697 SW327697:TG327697 ACS327697:ADC327697 AMO327697:AMY327697 AWK327697:AWU327697 BGG327697:BGQ327697 BQC327697:BQM327697 BZY327697:CAI327697 CJU327697:CKE327697 CTQ327697:CUA327697 DDM327697:DDW327697 DNI327697:DNS327697 DXE327697:DXO327697 EHA327697:EHK327697 EQW327697:ERG327697 FAS327697:FBC327697 FKO327697:FKY327697 FUK327697:FUU327697 GEG327697:GEQ327697 GOC327697:GOM327697 GXY327697:GYI327697 HHU327697:HIE327697 HRQ327697:HSA327697 IBM327697:IBW327697 ILI327697:ILS327697 IVE327697:IVO327697 JFA327697:JFK327697 JOW327697:JPG327697 JYS327697:JZC327697 KIO327697:KIY327697 KSK327697:KSU327697 LCG327697:LCQ327697 LMC327697:LMM327697 LVY327697:LWI327697 MFU327697:MGE327697 MPQ327697:MQA327697 MZM327697:MZW327697 NJI327697:NJS327697 NTE327697:NTO327697 ODA327697:ODK327697 OMW327697:ONG327697 OWS327697:OXC327697 PGO327697:PGY327697 PQK327697:PQU327697 QAG327697:QAQ327697 QKC327697:QKM327697 QTY327697:QUI327697 RDU327697:REE327697 RNQ327697:ROA327697 RXM327697:RXW327697 SHI327697:SHS327697 SRE327697:SRO327697 TBA327697:TBK327697 TKW327697:TLG327697 TUS327697:TVC327697 UEO327697:UEY327697 UOK327697:UOU327697 UYG327697:UYQ327697 VIC327697:VIM327697 VRY327697:VSI327697 WBU327697:WCE327697 WLQ327697:WMA327697 WVM327697:WVW327697 E393233:O393233 JA393233:JK393233 SW393233:TG393233 ACS393233:ADC393233 AMO393233:AMY393233 AWK393233:AWU393233 BGG393233:BGQ393233 BQC393233:BQM393233 BZY393233:CAI393233 CJU393233:CKE393233 CTQ393233:CUA393233 DDM393233:DDW393233 DNI393233:DNS393233 DXE393233:DXO393233 EHA393233:EHK393233 EQW393233:ERG393233 FAS393233:FBC393233 FKO393233:FKY393233 FUK393233:FUU393233 GEG393233:GEQ393233 GOC393233:GOM393233 GXY393233:GYI393233 HHU393233:HIE393233 HRQ393233:HSA393233 IBM393233:IBW393233 ILI393233:ILS393233 IVE393233:IVO393233 JFA393233:JFK393233 JOW393233:JPG393233 JYS393233:JZC393233 KIO393233:KIY393233 KSK393233:KSU393233 LCG393233:LCQ393233 LMC393233:LMM393233 LVY393233:LWI393233 MFU393233:MGE393233 MPQ393233:MQA393233 MZM393233:MZW393233 NJI393233:NJS393233 NTE393233:NTO393233 ODA393233:ODK393233 OMW393233:ONG393233 OWS393233:OXC393233 PGO393233:PGY393233 PQK393233:PQU393233 QAG393233:QAQ393233 QKC393233:QKM393233 QTY393233:QUI393233 RDU393233:REE393233 RNQ393233:ROA393233 RXM393233:RXW393233 SHI393233:SHS393233 SRE393233:SRO393233 TBA393233:TBK393233 TKW393233:TLG393233 TUS393233:TVC393233 UEO393233:UEY393233 UOK393233:UOU393233 UYG393233:UYQ393233 VIC393233:VIM393233 VRY393233:VSI393233 WBU393233:WCE393233 WLQ393233:WMA393233 WVM393233:WVW393233 E458769:O458769 JA458769:JK458769 SW458769:TG458769 ACS458769:ADC458769 AMO458769:AMY458769 AWK458769:AWU458769 BGG458769:BGQ458769 BQC458769:BQM458769 BZY458769:CAI458769 CJU458769:CKE458769 CTQ458769:CUA458769 DDM458769:DDW458769 DNI458769:DNS458769 DXE458769:DXO458769 EHA458769:EHK458769 EQW458769:ERG458769 FAS458769:FBC458769 FKO458769:FKY458769 FUK458769:FUU458769 GEG458769:GEQ458769 GOC458769:GOM458769 GXY458769:GYI458769 HHU458769:HIE458769 HRQ458769:HSA458769 IBM458769:IBW458769 ILI458769:ILS458769 IVE458769:IVO458769 JFA458769:JFK458769 JOW458769:JPG458769 JYS458769:JZC458769 KIO458769:KIY458769 KSK458769:KSU458769 LCG458769:LCQ458769 LMC458769:LMM458769 LVY458769:LWI458769 MFU458769:MGE458769 MPQ458769:MQA458769 MZM458769:MZW458769 NJI458769:NJS458769 NTE458769:NTO458769 ODA458769:ODK458769 OMW458769:ONG458769 OWS458769:OXC458769 PGO458769:PGY458769 PQK458769:PQU458769 QAG458769:QAQ458769 QKC458769:QKM458769 QTY458769:QUI458769 RDU458769:REE458769 RNQ458769:ROA458769 RXM458769:RXW458769 SHI458769:SHS458769 SRE458769:SRO458769 TBA458769:TBK458769 TKW458769:TLG458769 TUS458769:TVC458769 UEO458769:UEY458769 UOK458769:UOU458769 UYG458769:UYQ458769 VIC458769:VIM458769 VRY458769:VSI458769 WBU458769:WCE458769 WLQ458769:WMA458769 WVM458769:WVW458769 E524305:O524305 JA524305:JK524305 SW524305:TG524305 ACS524305:ADC524305 AMO524305:AMY524305 AWK524305:AWU524305 BGG524305:BGQ524305 BQC524305:BQM524305 BZY524305:CAI524305 CJU524305:CKE524305 CTQ524305:CUA524305 DDM524305:DDW524305 DNI524305:DNS524305 DXE524305:DXO524305 EHA524305:EHK524305 EQW524305:ERG524305 FAS524305:FBC524305 FKO524305:FKY524305 FUK524305:FUU524305 GEG524305:GEQ524305 GOC524305:GOM524305 GXY524305:GYI524305 HHU524305:HIE524305 HRQ524305:HSA524305 IBM524305:IBW524305 ILI524305:ILS524305 IVE524305:IVO524305 JFA524305:JFK524305 JOW524305:JPG524305 JYS524305:JZC524305 KIO524305:KIY524305 KSK524305:KSU524305 LCG524305:LCQ524305 LMC524305:LMM524305 LVY524305:LWI524305 MFU524305:MGE524305 MPQ524305:MQA524305 MZM524305:MZW524305 NJI524305:NJS524305 NTE524305:NTO524305 ODA524305:ODK524305 OMW524305:ONG524305 OWS524305:OXC524305 PGO524305:PGY524305 PQK524305:PQU524305 QAG524305:QAQ524305 QKC524305:QKM524305 QTY524305:QUI524305 RDU524305:REE524305 RNQ524305:ROA524305 RXM524305:RXW524305 SHI524305:SHS524305 SRE524305:SRO524305 TBA524305:TBK524305 TKW524305:TLG524305 TUS524305:TVC524305 UEO524305:UEY524305 UOK524305:UOU524305 UYG524305:UYQ524305 VIC524305:VIM524305 VRY524305:VSI524305 WBU524305:WCE524305 WLQ524305:WMA524305 WVM524305:WVW524305 E589841:O589841 JA589841:JK589841 SW589841:TG589841 ACS589841:ADC589841 AMO589841:AMY589841 AWK589841:AWU589841 BGG589841:BGQ589841 BQC589841:BQM589841 BZY589841:CAI589841 CJU589841:CKE589841 CTQ589841:CUA589841 DDM589841:DDW589841 DNI589841:DNS589841 DXE589841:DXO589841 EHA589841:EHK589841 EQW589841:ERG589841 FAS589841:FBC589841 FKO589841:FKY589841 FUK589841:FUU589841 GEG589841:GEQ589841 GOC589841:GOM589841 GXY589841:GYI589841 HHU589841:HIE589841 HRQ589841:HSA589841 IBM589841:IBW589841 ILI589841:ILS589841 IVE589841:IVO589841 JFA589841:JFK589841 JOW589841:JPG589841 JYS589841:JZC589841 KIO589841:KIY589841 KSK589841:KSU589841 LCG589841:LCQ589841 LMC589841:LMM589841 LVY589841:LWI589841 MFU589841:MGE589841 MPQ589841:MQA589841 MZM589841:MZW589841 NJI589841:NJS589841 NTE589841:NTO589841 ODA589841:ODK589841 OMW589841:ONG589841 OWS589841:OXC589841 PGO589841:PGY589841 PQK589841:PQU589841 QAG589841:QAQ589841 QKC589841:QKM589841 QTY589841:QUI589841 RDU589841:REE589841 RNQ589841:ROA589841 RXM589841:RXW589841 SHI589841:SHS589841 SRE589841:SRO589841 TBA589841:TBK589841 TKW589841:TLG589841 TUS589841:TVC589841 UEO589841:UEY589841 UOK589841:UOU589841 UYG589841:UYQ589841 VIC589841:VIM589841 VRY589841:VSI589841 WBU589841:WCE589841 WLQ589841:WMA589841 WVM589841:WVW589841 E655377:O655377 JA655377:JK655377 SW655377:TG655377 ACS655377:ADC655377 AMO655377:AMY655377 AWK655377:AWU655377 BGG655377:BGQ655377 BQC655377:BQM655377 BZY655377:CAI655377 CJU655377:CKE655377 CTQ655377:CUA655377 DDM655377:DDW655377 DNI655377:DNS655377 DXE655377:DXO655377 EHA655377:EHK655377 EQW655377:ERG655377 FAS655377:FBC655377 FKO655377:FKY655377 FUK655377:FUU655377 GEG655377:GEQ655377 GOC655377:GOM655377 GXY655377:GYI655377 HHU655377:HIE655377 HRQ655377:HSA655377 IBM655377:IBW655377 ILI655377:ILS655377 IVE655377:IVO655377 JFA655377:JFK655377 JOW655377:JPG655377 JYS655377:JZC655377 KIO655377:KIY655377 KSK655377:KSU655377 LCG655377:LCQ655377 LMC655377:LMM655377 LVY655377:LWI655377 MFU655377:MGE655377 MPQ655377:MQA655377 MZM655377:MZW655377 NJI655377:NJS655377 NTE655377:NTO655377 ODA655377:ODK655377 OMW655377:ONG655377 OWS655377:OXC655377 PGO655377:PGY655377 PQK655377:PQU655377 QAG655377:QAQ655377 QKC655377:QKM655377 QTY655377:QUI655377 RDU655377:REE655377 RNQ655377:ROA655377 RXM655377:RXW655377 SHI655377:SHS655377 SRE655377:SRO655377 TBA655377:TBK655377 TKW655377:TLG655377 TUS655377:TVC655377 UEO655377:UEY655377 UOK655377:UOU655377 UYG655377:UYQ655377 VIC655377:VIM655377 VRY655377:VSI655377 WBU655377:WCE655377 WLQ655377:WMA655377 WVM655377:WVW655377 E720913:O720913 JA720913:JK720913 SW720913:TG720913 ACS720913:ADC720913 AMO720913:AMY720913 AWK720913:AWU720913 BGG720913:BGQ720913 BQC720913:BQM720913 BZY720913:CAI720913 CJU720913:CKE720913 CTQ720913:CUA720913 DDM720913:DDW720913 DNI720913:DNS720913 DXE720913:DXO720913 EHA720913:EHK720913 EQW720913:ERG720913 FAS720913:FBC720913 FKO720913:FKY720913 FUK720913:FUU720913 GEG720913:GEQ720913 GOC720913:GOM720913 GXY720913:GYI720913 HHU720913:HIE720913 HRQ720913:HSA720913 IBM720913:IBW720913 ILI720913:ILS720913 IVE720913:IVO720913 JFA720913:JFK720913 JOW720913:JPG720913 JYS720913:JZC720913 KIO720913:KIY720913 KSK720913:KSU720913 LCG720913:LCQ720913 LMC720913:LMM720913 LVY720913:LWI720913 MFU720913:MGE720913 MPQ720913:MQA720913 MZM720913:MZW720913 NJI720913:NJS720913 NTE720913:NTO720913 ODA720913:ODK720913 OMW720913:ONG720913 OWS720913:OXC720913 PGO720913:PGY720913 PQK720913:PQU720913 QAG720913:QAQ720913 QKC720913:QKM720913 QTY720913:QUI720913 RDU720913:REE720913 RNQ720913:ROA720913 RXM720913:RXW720913 SHI720913:SHS720913 SRE720913:SRO720913 TBA720913:TBK720913 TKW720913:TLG720913 TUS720913:TVC720913 UEO720913:UEY720913 UOK720913:UOU720913 UYG720913:UYQ720913 VIC720913:VIM720913 VRY720913:VSI720913 WBU720913:WCE720913 WLQ720913:WMA720913 WVM720913:WVW720913 E786449:O786449 JA786449:JK786449 SW786449:TG786449 ACS786449:ADC786449 AMO786449:AMY786449 AWK786449:AWU786449 BGG786449:BGQ786449 BQC786449:BQM786449 BZY786449:CAI786449 CJU786449:CKE786449 CTQ786449:CUA786449 DDM786449:DDW786449 DNI786449:DNS786449 DXE786449:DXO786449 EHA786449:EHK786449 EQW786449:ERG786449 FAS786449:FBC786449 FKO786449:FKY786449 FUK786449:FUU786449 GEG786449:GEQ786449 GOC786449:GOM786449 GXY786449:GYI786449 HHU786449:HIE786449 HRQ786449:HSA786449 IBM786449:IBW786449 ILI786449:ILS786449 IVE786449:IVO786449 JFA786449:JFK786449 JOW786449:JPG786449 JYS786449:JZC786449 KIO786449:KIY786449 KSK786449:KSU786449 LCG786449:LCQ786449 LMC786449:LMM786449 LVY786449:LWI786449 MFU786449:MGE786449 MPQ786449:MQA786449 MZM786449:MZW786449 NJI786449:NJS786449 NTE786449:NTO786449 ODA786449:ODK786449 OMW786449:ONG786449 OWS786449:OXC786449 PGO786449:PGY786449 PQK786449:PQU786449 QAG786449:QAQ786449 QKC786449:QKM786449 QTY786449:QUI786449 RDU786449:REE786449 RNQ786449:ROA786449 RXM786449:RXW786449 SHI786449:SHS786449 SRE786449:SRO786449 TBA786449:TBK786449 TKW786449:TLG786449 TUS786449:TVC786449 UEO786449:UEY786449 UOK786449:UOU786449 UYG786449:UYQ786449 VIC786449:VIM786449 VRY786449:VSI786449 WBU786449:WCE786449 WLQ786449:WMA786449 WVM786449:WVW786449 E851985:O851985 JA851985:JK851985 SW851985:TG851985 ACS851985:ADC851985 AMO851985:AMY851985 AWK851985:AWU851985 BGG851985:BGQ851985 BQC851985:BQM851985 BZY851985:CAI851985 CJU851985:CKE851985 CTQ851985:CUA851985 DDM851985:DDW851985 DNI851985:DNS851985 DXE851985:DXO851985 EHA851985:EHK851985 EQW851985:ERG851985 FAS851985:FBC851985 FKO851985:FKY851985 FUK851985:FUU851985 GEG851985:GEQ851985 GOC851985:GOM851985 GXY851985:GYI851985 HHU851985:HIE851985 HRQ851985:HSA851985 IBM851985:IBW851985 ILI851985:ILS851985 IVE851985:IVO851985 JFA851985:JFK851985 JOW851985:JPG851985 JYS851985:JZC851985 KIO851985:KIY851985 KSK851985:KSU851985 LCG851985:LCQ851985 LMC851985:LMM851985 LVY851985:LWI851985 MFU851985:MGE851985 MPQ851985:MQA851985 MZM851985:MZW851985 NJI851985:NJS851985 NTE851985:NTO851985 ODA851985:ODK851985 OMW851985:ONG851985 OWS851985:OXC851985 PGO851985:PGY851985 PQK851985:PQU851985 QAG851985:QAQ851985 QKC851985:QKM851985 QTY851985:QUI851985 RDU851985:REE851985 RNQ851985:ROA851985 RXM851985:RXW851985 SHI851985:SHS851985 SRE851985:SRO851985 TBA851985:TBK851985 TKW851985:TLG851985 TUS851985:TVC851985 UEO851985:UEY851985 UOK851985:UOU851985 UYG851985:UYQ851985 VIC851985:VIM851985 VRY851985:VSI851985 WBU851985:WCE851985 WLQ851985:WMA851985 WVM851985:WVW851985 E917521:O917521 JA917521:JK917521 SW917521:TG917521 ACS917521:ADC917521 AMO917521:AMY917521 AWK917521:AWU917521 BGG917521:BGQ917521 BQC917521:BQM917521 BZY917521:CAI917521 CJU917521:CKE917521 CTQ917521:CUA917521 DDM917521:DDW917521 DNI917521:DNS917521 DXE917521:DXO917521 EHA917521:EHK917521 EQW917521:ERG917521 FAS917521:FBC917521 FKO917521:FKY917521 FUK917521:FUU917521 GEG917521:GEQ917521 GOC917521:GOM917521 GXY917521:GYI917521 HHU917521:HIE917521 HRQ917521:HSA917521 IBM917521:IBW917521 ILI917521:ILS917521 IVE917521:IVO917521 JFA917521:JFK917521 JOW917521:JPG917521 JYS917521:JZC917521 KIO917521:KIY917521 KSK917521:KSU917521 LCG917521:LCQ917521 LMC917521:LMM917521 LVY917521:LWI917521 MFU917521:MGE917521 MPQ917521:MQA917521 MZM917521:MZW917521 NJI917521:NJS917521 NTE917521:NTO917521 ODA917521:ODK917521 OMW917521:ONG917521 OWS917521:OXC917521 PGO917521:PGY917521 PQK917521:PQU917521 QAG917521:QAQ917521 QKC917521:QKM917521 QTY917521:QUI917521 RDU917521:REE917521 RNQ917521:ROA917521 RXM917521:RXW917521 SHI917521:SHS917521 SRE917521:SRO917521 TBA917521:TBK917521 TKW917521:TLG917521 TUS917521:TVC917521 UEO917521:UEY917521 UOK917521:UOU917521 UYG917521:UYQ917521 VIC917521:VIM917521 VRY917521:VSI917521 WBU917521:WCE917521 WLQ917521:WMA917521 WVM917521:WVW917521 E983057:O983057 JA983057:JK983057 SW983057:TG983057 ACS983057:ADC983057 AMO983057:AMY983057 AWK983057:AWU983057 BGG983057:BGQ983057 BQC983057:BQM983057 BZY983057:CAI983057 CJU983057:CKE983057 CTQ983057:CUA983057 DDM983057:DDW983057 DNI983057:DNS983057 DXE983057:DXO983057 EHA983057:EHK983057 EQW983057:ERG983057 FAS983057:FBC983057 FKO983057:FKY983057 FUK983057:FUU983057 GEG983057:GEQ983057 GOC983057:GOM983057 GXY983057:GYI983057 HHU983057:HIE983057 HRQ983057:HSA983057 IBM983057:IBW983057 ILI983057:ILS983057 IVE983057:IVO983057 JFA983057:JFK983057 JOW983057:JPG983057 JYS983057:JZC983057 KIO983057:KIY983057 KSK983057:KSU983057 LCG983057:LCQ983057 LMC983057:LMM983057 LVY983057:LWI983057 MFU983057:MGE983057 MPQ983057:MQA983057 MZM983057:MZW983057 NJI983057:NJS983057 NTE983057:NTO983057 ODA983057:ODK983057 OMW983057:ONG983057 OWS983057:OXC983057 PGO983057:PGY983057 PQK983057:PQU983057 QAG983057:QAQ983057 QKC983057:QKM983057 QTY983057:QUI983057 RDU983057:REE983057 RNQ983057:ROA983057 RXM983057:RXW983057 SHI983057:SHS983057 SRE983057:SRO983057 TBA983057:TBK983057 TKW983057:TLG983057 TUS983057:TVC983057 UEO983057:UEY983057 UOK983057:UOU983057 UYG983057:UYQ983057 VIC983057:VIM983057 VRY983057:VSI983057 WBU983057:WCE983057 WLQ983057:WMA983057 WVM983057:WVW983057" xr:uid="{00000000-0002-0000-0700-000000000000}">
      <formula1>0</formula1>
    </dataValidation>
    <dataValidation allowBlank="1" showInputMessage="1" showErrorMessage="1" promptTitle="Prazos do Ciclo Operacional" prompt="Os prazos serão automaticamente calculados nos períodos em Histórico. Nos períodos Projetados, os dados precisam ser digitados." sqref="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xr:uid="{00000000-0002-0000-0700-000001000000}"/>
    <dataValidation allowBlank="1" showInputMessage="1" showErrorMessage="1" promptTitle="DRE" prompt="Os valores serão captados da planilha 2 DRE" sqref="B7:O11 IX7:JK11 ST7:TG11 ACP7:ADC11 AML7:AMY11 AWH7:AWU11 BGD7:BGQ11 BPZ7:BQM11 BZV7:CAI11 CJR7:CKE11 CTN7:CUA11 DDJ7:DDW11 DNF7:DNS11 DXB7:DXO11 EGX7:EHK11 EQT7:ERG11 FAP7:FBC11 FKL7:FKY11 FUH7:FUU11 GED7:GEQ11 GNZ7:GOM11 GXV7:GYI11 HHR7:HIE11 HRN7:HSA11 IBJ7:IBW11 ILF7:ILS11 IVB7:IVO11 JEX7:JFK11 JOT7:JPG11 JYP7:JZC11 KIL7:KIY11 KSH7:KSU11 LCD7:LCQ11 LLZ7:LMM11 LVV7:LWI11 MFR7:MGE11 MPN7:MQA11 MZJ7:MZW11 NJF7:NJS11 NTB7:NTO11 OCX7:ODK11 OMT7:ONG11 OWP7:OXC11 PGL7:PGY11 PQH7:PQU11 QAD7:QAQ11 QJZ7:QKM11 QTV7:QUI11 RDR7:REE11 RNN7:ROA11 RXJ7:RXW11 SHF7:SHS11 SRB7:SRO11 TAX7:TBK11 TKT7:TLG11 TUP7:TVC11 UEL7:UEY11 UOH7:UOU11 UYD7:UYQ11 VHZ7:VIM11 VRV7:VSI11 WBR7:WCE11 WLN7:WMA11 WVJ7:WVW11 B65543:O65547 IX65543:JK65547 ST65543:TG65547 ACP65543:ADC65547 AML65543:AMY65547 AWH65543:AWU65547 BGD65543:BGQ65547 BPZ65543:BQM65547 BZV65543:CAI65547 CJR65543:CKE65547 CTN65543:CUA65547 DDJ65543:DDW65547 DNF65543:DNS65547 DXB65543:DXO65547 EGX65543:EHK65547 EQT65543:ERG65547 FAP65543:FBC65547 FKL65543:FKY65547 FUH65543:FUU65547 GED65543:GEQ65547 GNZ65543:GOM65547 GXV65543:GYI65547 HHR65543:HIE65547 HRN65543:HSA65547 IBJ65543:IBW65547 ILF65543:ILS65547 IVB65543:IVO65547 JEX65543:JFK65547 JOT65543:JPG65547 JYP65543:JZC65547 KIL65543:KIY65547 KSH65543:KSU65547 LCD65543:LCQ65547 LLZ65543:LMM65547 LVV65543:LWI65547 MFR65543:MGE65547 MPN65543:MQA65547 MZJ65543:MZW65547 NJF65543:NJS65547 NTB65543:NTO65547 OCX65543:ODK65547 OMT65543:ONG65547 OWP65543:OXC65547 PGL65543:PGY65547 PQH65543:PQU65547 QAD65543:QAQ65547 QJZ65543:QKM65547 QTV65543:QUI65547 RDR65543:REE65547 RNN65543:ROA65547 RXJ65543:RXW65547 SHF65543:SHS65547 SRB65543:SRO65547 TAX65543:TBK65547 TKT65543:TLG65547 TUP65543:TVC65547 UEL65543:UEY65547 UOH65543:UOU65547 UYD65543:UYQ65547 VHZ65543:VIM65547 VRV65543:VSI65547 WBR65543:WCE65547 WLN65543:WMA65547 WVJ65543:WVW65547 B131079:O131083 IX131079:JK131083 ST131079:TG131083 ACP131079:ADC131083 AML131079:AMY131083 AWH131079:AWU131083 BGD131079:BGQ131083 BPZ131079:BQM131083 BZV131079:CAI131083 CJR131079:CKE131083 CTN131079:CUA131083 DDJ131079:DDW131083 DNF131079:DNS131083 DXB131079:DXO131083 EGX131079:EHK131083 EQT131079:ERG131083 FAP131079:FBC131083 FKL131079:FKY131083 FUH131079:FUU131083 GED131079:GEQ131083 GNZ131079:GOM131083 GXV131079:GYI131083 HHR131079:HIE131083 HRN131079:HSA131083 IBJ131079:IBW131083 ILF131079:ILS131083 IVB131079:IVO131083 JEX131079:JFK131083 JOT131079:JPG131083 JYP131079:JZC131083 KIL131079:KIY131083 KSH131079:KSU131083 LCD131079:LCQ131083 LLZ131079:LMM131083 LVV131079:LWI131083 MFR131079:MGE131083 MPN131079:MQA131083 MZJ131079:MZW131083 NJF131079:NJS131083 NTB131079:NTO131083 OCX131079:ODK131083 OMT131079:ONG131083 OWP131079:OXC131083 PGL131079:PGY131083 PQH131079:PQU131083 QAD131079:QAQ131083 QJZ131079:QKM131083 QTV131079:QUI131083 RDR131079:REE131083 RNN131079:ROA131083 RXJ131079:RXW131083 SHF131079:SHS131083 SRB131079:SRO131083 TAX131079:TBK131083 TKT131079:TLG131083 TUP131079:TVC131083 UEL131079:UEY131083 UOH131079:UOU131083 UYD131079:UYQ131083 VHZ131079:VIM131083 VRV131079:VSI131083 WBR131079:WCE131083 WLN131079:WMA131083 WVJ131079:WVW131083 B196615:O196619 IX196615:JK196619 ST196615:TG196619 ACP196615:ADC196619 AML196615:AMY196619 AWH196615:AWU196619 BGD196615:BGQ196619 BPZ196615:BQM196619 BZV196615:CAI196619 CJR196615:CKE196619 CTN196615:CUA196619 DDJ196615:DDW196619 DNF196615:DNS196619 DXB196615:DXO196619 EGX196615:EHK196619 EQT196615:ERG196619 FAP196615:FBC196619 FKL196615:FKY196619 FUH196615:FUU196619 GED196615:GEQ196619 GNZ196615:GOM196619 GXV196615:GYI196619 HHR196615:HIE196619 HRN196615:HSA196619 IBJ196615:IBW196619 ILF196615:ILS196619 IVB196615:IVO196619 JEX196615:JFK196619 JOT196615:JPG196619 JYP196615:JZC196619 KIL196615:KIY196619 KSH196615:KSU196619 LCD196615:LCQ196619 LLZ196615:LMM196619 LVV196615:LWI196619 MFR196615:MGE196619 MPN196615:MQA196619 MZJ196615:MZW196619 NJF196615:NJS196619 NTB196615:NTO196619 OCX196615:ODK196619 OMT196615:ONG196619 OWP196615:OXC196619 PGL196615:PGY196619 PQH196615:PQU196619 QAD196615:QAQ196619 QJZ196615:QKM196619 QTV196615:QUI196619 RDR196615:REE196619 RNN196615:ROA196619 RXJ196615:RXW196619 SHF196615:SHS196619 SRB196615:SRO196619 TAX196615:TBK196619 TKT196615:TLG196619 TUP196615:TVC196619 UEL196615:UEY196619 UOH196615:UOU196619 UYD196615:UYQ196619 VHZ196615:VIM196619 VRV196615:VSI196619 WBR196615:WCE196619 WLN196615:WMA196619 WVJ196615:WVW196619 B262151:O262155 IX262151:JK262155 ST262151:TG262155 ACP262151:ADC262155 AML262151:AMY262155 AWH262151:AWU262155 BGD262151:BGQ262155 BPZ262151:BQM262155 BZV262151:CAI262155 CJR262151:CKE262155 CTN262151:CUA262155 DDJ262151:DDW262155 DNF262151:DNS262155 DXB262151:DXO262155 EGX262151:EHK262155 EQT262151:ERG262155 FAP262151:FBC262155 FKL262151:FKY262155 FUH262151:FUU262155 GED262151:GEQ262155 GNZ262151:GOM262155 GXV262151:GYI262155 HHR262151:HIE262155 HRN262151:HSA262155 IBJ262151:IBW262155 ILF262151:ILS262155 IVB262151:IVO262155 JEX262151:JFK262155 JOT262151:JPG262155 JYP262151:JZC262155 KIL262151:KIY262155 KSH262151:KSU262155 LCD262151:LCQ262155 LLZ262151:LMM262155 LVV262151:LWI262155 MFR262151:MGE262155 MPN262151:MQA262155 MZJ262151:MZW262155 NJF262151:NJS262155 NTB262151:NTO262155 OCX262151:ODK262155 OMT262151:ONG262155 OWP262151:OXC262155 PGL262151:PGY262155 PQH262151:PQU262155 QAD262151:QAQ262155 QJZ262151:QKM262155 QTV262151:QUI262155 RDR262151:REE262155 RNN262151:ROA262155 RXJ262151:RXW262155 SHF262151:SHS262155 SRB262151:SRO262155 TAX262151:TBK262155 TKT262151:TLG262155 TUP262151:TVC262155 UEL262151:UEY262155 UOH262151:UOU262155 UYD262151:UYQ262155 VHZ262151:VIM262155 VRV262151:VSI262155 WBR262151:WCE262155 WLN262151:WMA262155 WVJ262151:WVW262155 B327687:O327691 IX327687:JK327691 ST327687:TG327691 ACP327687:ADC327691 AML327687:AMY327691 AWH327687:AWU327691 BGD327687:BGQ327691 BPZ327687:BQM327691 BZV327687:CAI327691 CJR327687:CKE327691 CTN327687:CUA327691 DDJ327687:DDW327691 DNF327687:DNS327691 DXB327687:DXO327691 EGX327687:EHK327691 EQT327687:ERG327691 FAP327687:FBC327691 FKL327687:FKY327691 FUH327687:FUU327691 GED327687:GEQ327691 GNZ327687:GOM327691 GXV327687:GYI327691 HHR327687:HIE327691 HRN327687:HSA327691 IBJ327687:IBW327691 ILF327687:ILS327691 IVB327687:IVO327691 JEX327687:JFK327691 JOT327687:JPG327691 JYP327687:JZC327691 KIL327687:KIY327691 KSH327687:KSU327691 LCD327687:LCQ327691 LLZ327687:LMM327691 LVV327687:LWI327691 MFR327687:MGE327691 MPN327687:MQA327691 MZJ327687:MZW327691 NJF327687:NJS327691 NTB327687:NTO327691 OCX327687:ODK327691 OMT327687:ONG327691 OWP327687:OXC327691 PGL327687:PGY327691 PQH327687:PQU327691 QAD327687:QAQ327691 QJZ327687:QKM327691 QTV327687:QUI327691 RDR327687:REE327691 RNN327687:ROA327691 RXJ327687:RXW327691 SHF327687:SHS327691 SRB327687:SRO327691 TAX327687:TBK327691 TKT327687:TLG327691 TUP327687:TVC327691 UEL327687:UEY327691 UOH327687:UOU327691 UYD327687:UYQ327691 VHZ327687:VIM327691 VRV327687:VSI327691 WBR327687:WCE327691 WLN327687:WMA327691 WVJ327687:WVW327691 B393223:O393227 IX393223:JK393227 ST393223:TG393227 ACP393223:ADC393227 AML393223:AMY393227 AWH393223:AWU393227 BGD393223:BGQ393227 BPZ393223:BQM393227 BZV393223:CAI393227 CJR393223:CKE393227 CTN393223:CUA393227 DDJ393223:DDW393227 DNF393223:DNS393227 DXB393223:DXO393227 EGX393223:EHK393227 EQT393223:ERG393227 FAP393223:FBC393227 FKL393223:FKY393227 FUH393223:FUU393227 GED393223:GEQ393227 GNZ393223:GOM393227 GXV393223:GYI393227 HHR393223:HIE393227 HRN393223:HSA393227 IBJ393223:IBW393227 ILF393223:ILS393227 IVB393223:IVO393227 JEX393223:JFK393227 JOT393223:JPG393227 JYP393223:JZC393227 KIL393223:KIY393227 KSH393223:KSU393227 LCD393223:LCQ393227 LLZ393223:LMM393227 LVV393223:LWI393227 MFR393223:MGE393227 MPN393223:MQA393227 MZJ393223:MZW393227 NJF393223:NJS393227 NTB393223:NTO393227 OCX393223:ODK393227 OMT393223:ONG393227 OWP393223:OXC393227 PGL393223:PGY393227 PQH393223:PQU393227 QAD393223:QAQ393227 QJZ393223:QKM393227 QTV393223:QUI393227 RDR393223:REE393227 RNN393223:ROA393227 RXJ393223:RXW393227 SHF393223:SHS393227 SRB393223:SRO393227 TAX393223:TBK393227 TKT393223:TLG393227 TUP393223:TVC393227 UEL393223:UEY393227 UOH393223:UOU393227 UYD393223:UYQ393227 VHZ393223:VIM393227 VRV393223:VSI393227 WBR393223:WCE393227 WLN393223:WMA393227 WVJ393223:WVW393227 B458759:O458763 IX458759:JK458763 ST458759:TG458763 ACP458759:ADC458763 AML458759:AMY458763 AWH458759:AWU458763 BGD458759:BGQ458763 BPZ458759:BQM458763 BZV458759:CAI458763 CJR458759:CKE458763 CTN458759:CUA458763 DDJ458759:DDW458763 DNF458759:DNS458763 DXB458759:DXO458763 EGX458759:EHK458763 EQT458759:ERG458763 FAP458759:FBC458763 FKL458759:FKY458763 FUH458759:FUU458763 GED458759:GEQ458763 GNZ458759:GOM458763 GXV458759:GYI458763 HHR458759:HIE458763 HRN458759:HSA458763 IBJ458759:IBW458763 ILF458759:ILS458763 IVB458759:IVO458763 JEX458759:JFK458763 JOT458759:JPG458763 JYP458759:JZC458763 KIL458759:KIY458763 KSH458759:KSU458763 LCD458759:LCQ458763 LLZ458759:LMM458763 LVV458759:LWI458763 MFR458759:MGE458763 MPN458759:MQA458763 MZJ458759:MZW458763 NJF458759:NJS458763 NTB458759:NTO458763 OCX458759:ODK458763 OMT458759:ONG458763 OWP458759:OXC458763 PGL458759:PGY458763 PQH458759:PQU458763 QAD458759:QAQ458763 QJZ458759:QKM458763 QTV458759:QUI458763 RDR458759:REE458763 RNN458759:ROA458763 RXJ458759:RXW458763 SHF458759:SHS458763 SRB458759:SRO458763 TAX458759:TBK458763 TKT458759:TLG458763 TUP458759:TVC458763 UEL458759:UEY458763 UOH458759:UOU458763 UYD458759:UYQ458763 VHZ458759:VIM458763 VRV458759:VSI458763 WBR458759:WCE458763 WLN458759:WMA458763 WVJ458759:WVW458763 B524295:O524299 IX524295:JK524299 ST524295:TG524299 ACP524295:ADC524299 AML524295:AMY524299 AWH524295:AWU524299 BGD524295:BGQ524299 BPZ524295:BQM524299 BZV524295:CAI524299 CJR524295:CKE524299 CTN524295:CUA524299 DDJ524295:DDW524299 DNF524295:DNS524299 DXB524295:DXO524299 EGX524295:EHK524299 EQT524295:ERG524299 FAP524295:FBC524299 FKL524295:FKY524299 FUH524295:FUU524299 GED524295:GEQ524299 GNZ524295:GOM524299 GXV524295:GYI524299 HHR524295:HIE524299 HRN524295:HSA524299 IBJ524295:IBW524299 ILF524295:ILS524299 IVB524295:IVO524299 JEX524295:JFK524299 JOT524295:JPG524299 JYP524295:JZC524299 KIL524295:KIY524299 KSH524295:KSU524299 LCD524295:LCQ524299 LLZ524295:LMM524299 LVV524295:LWI524299 MFR524295:MGE524299 MPN524295:MQA524299 MZJ524295:MZW524299 NJF524295:NJS524299 NTB524295:NTO524299 OCX524295:ODK524299 OMT524295:ONG524299 OWP524295:OXC524299 PGL524295:PGY524299 PQH524295:PQU524299 QAD524295:QAQ524299 QJZ524295:QKM524299 QTV524295:QUI524299 RDR524295:REE524299 RNN524295:ROA524299 RXJ524295:RXW524299 SHF524295:SHS524299 SRB524295:SRO524299 TAX524295:TBK524299 TKT524295:TLG524299 TUP524295:TVC524299 UEL524295:UEY524299 UOH524295:UOU524299 UYD524295:UYQ524299 VHZ524295:VIM524299 VRV524295:VSI524299 WBR524295:WCE524299 WLN524295:WMA524299 WVJ524295:WVW524299 B589831:O589835 IX589831:JK589835 ST589831:TG589835 ACP589831:ADC589835 AML589831:AMY589835 AWH589831:AWU589835 BGD589831:BGQ589835 BPZ589831:BQM589835 BZV589831:CAI589835 CJR589831:CKE589835 CTN589831:CUA589835 DDJ589831:DDW589835 DNF589831:DNS589835 DXB589831:DXO589835 EGX589831:EHK589835 EQT589831:ERG589835 FAP589831:FBC589835 FKL589831:FKY589835 FUH589831:FUU589835 GED589831:GEQ589835 GNZ589831:GOM589835 GXV589831:GYI589835 HHR589831:HIE589835 HRN589831:HSA589835 IBJ589831:IBW589835 ILF589831:ILS589835 IVB589831:IVO589835 JEX589831:JFK589835 JOT589831:JPG589835 JYP589831:JZC589835 KIL589831:KIY589835 KSH589831:KSU589835 LCD589831:LCQ589835 LLZ589831:LMM589835 LVV589831:LWI589835 MFR589831:MGE589835 MPN589831:MQA589835 MZJ589831:MZW589835 NJF589831:NJS589835 NTB589831:NTO589835 OCX589831:ODK589835 OMT589831:ONG589835 OWP589831:OXC589835 PGL589831:PGY589835 PQH589831:PQU589835 QAD589831:QAQ589835 QJZ589831:QKM589835 QTV589831:QUI589835 RDR589831:REE589835 RNN589831:ROA589835 RXJ589831:RXW589835 SHF589831:SHS589835 SRB589831:SRO589835 TAX589831:TBK589835 TKT589831:TLG589835 TUP589831:TVC589835 UEL589831:UEY589835 UOH589831:UOU589835 UYD589831:UYQ589835 VHZ589831:VIM589835 VRV589831:VSI589835 WBR589831:WCE589835 WLN589831:WMA589835 WVJ589831:WVW589835 B655367:O655371 IX655367:JK655371 ST655367:TG655371 ACP655367:ADC655371 AML655367:AMY655371 AWH655367:AWU655371 BGD655367:BGQ655371 BPZ655367:BQM655371 BZV655367:CAI655371 CJR655367:CKE655371 CTN655367:CUA655371 DDJ655367:DDW655371 DNF655367:DNS655371 DXB655367:DXO655371 EGX655367:EHK655371 EQT655367:ERG655371 FAP655367:FBC655371 FKL655367:FKY655371 FUH655367:FUU655371 GED655367:GEQ655371 GNZ655367:GOM655371 GXV655367:GYI655371 HHR655367:HIE655371 HRN655367:HSA655371 IBJ655367:IBW655371 ILF655367:ILS655371 IVB655367:IVO655371 JEX655367:JFK655371 JOT655367:JPG655371 JYP655367:JZC655371 KIL655367:KIY655371 KSH655367:KSU655371 LCD655367:LCQ655371 LLZ655367:LMM655371 LVV655367:LWI655371 MFR655367:MGE655371 MPN655367:MQA655371 MZJ655367:MZW655371 NJF655367:NJS655371 NTB655367:NTO655371 OCX655367:ODK655371 OMT655367:ONG655371 OWP655367:OXC655371 PGL655367:PGY655371 PQH655367:PQU655371 QAD655367:QAQ655371 QJZ655367:QKM655371 QTV655367:QUI655371 RDR655367:REE655371 RNN655367:ROA655371 RXJ655367:RXW655371 SHF655367:SHS655371 SRB655367:SRO655371 TAX655367:TBK655371 TKT655367:TLG655371 TUP655367:TVC655371 UEL655367:UEY655371 UOH655367:UOU655371 UYD655367:UYQ655371 VHZ655367:VIM655371 VRV655367:VSI655371 WBR655367:WCE655371 WLN655367:WMA655371 WVJ655367:WVW655371 B720903:O720907 IX720903:JK720907 ST720903:TG720907 ACP720903:ADC720907 AML720903:AMY720907 AWH720903:AWU720907 BGD720903:BGQ720907 BPZ720903:BQM720907 BZV720903:CAI720907 CJR720903:CKE720907 CTN720903:CUA720907 DDJ720903:DDW720907 DNF720903:DNS720907 DXB720903:DXO720907 EGX720903:EHK720907 EQT720903:ERG720907 FAP720903:FBC720907 FKL720903:FKY720907 FUH720903:FUU720907 GED720903:GEQ720907 GNZ720903:GOM720907 GXV720903:GYI720907 HHR720903:HIE720907 HRN720903:HSA720907 IBJ720903:IBW720907 ILF720903:ILS720907 IVB720903:IVO720907 JEX720903:JFK720907 JOT720903:JPG720907 JYP720903:JZC720907 KIL720903:KIY720907 KSH720903:KSU720907 LCD720903:LCQ720907 LLZ720903:LMM720907 LVV720903:LWI720907 MFR720903:MGE720907 MPN720903:MQA720907 MZJ720903:MZW720907 NJF720903:NJS720907 NTB720903:NTO720907 OCX720903:ODK720907 OMT720903:ONG720907 OWP720903:OXC720907 PGL720903:PGY720907 PQH720903:PQU720907 QAD720903:QAQ720907 QJZ720903:QKM720907 QTV720903:QUI720907 RDR720903:REE720907 RNN720903:ROA720907 RXJ720903:RXW720907 SHF720903:SHS720907 SRB720903:SRO720907 TAX720903:TBK720907 TKT720903:TLG720907 TUP720903:TVC720907 UEL720903:UEY720907 UOH720903:UOU720907 UYD720903:UYQ720907 VHZ720903:VIM720907 VRV720903:VSI720907 WBR720903:WCE720907 WLN720903:WMA720907 WVJ720903:WVW720907 B786439:O786443 IX786439:JK786443 ST786439:TG786443 ACP786439:ADC786443 AML786439:AMY786443 AWH786439:AWU786443 BGD786439:BGQ786443 BPZ786439:BQM786443 BZV786439:CAI786443 CJR786439:CKE786443 CTN786439:CUA786443 DDJ786439:DDW786443 DNF786439:DNS786443 DXB786439:DXO786443 EGX786439:EHK786443 EQT786439:ERG786443 FAP786439:FBC786443 FKL786439:FKY786443 FUH786439:FUU786443 GED786439:GEQ786443 GNZ786439:GOM786443 GXV786439:GYI786443 HHR786439:HIE786443 HRN786439:HSA786443 IBJ786439:IBW786443 ILF786439:ILS786443 IVB786439:IVO786443 JEX786439:JFK786443 JOT786439:JPG786443 JYP786439:JZC786443 KIL786439:KIY786443 KSH786439:KSU786443 LCD786439:LCQ786443 LLZ786439:LMM786443 LVV786439:LWI786443 MFR786439:MGE786443 MPN786439:MQA786443 MZJ786439:MZW786443 NJF786439:NJS786443 NTB786439:NTO786443 OCX786439:ODK786443 OMT786439:ONG786443 OWP786439:OXC786443 PGL786439:PGY786443 PQH786439:PQU786443 QAD786439:QAQ786443 QJZ786439:QKM786443 QTV786439:QUI786443 RDR786439:REE786443 RNN786439:ROA786443 RXJ786439:RXW786443 SHF786439:SHS786443 SRB786439:SRO786443 TAX786439:TBK786443 TKT786439:TLG786443 TUP786439:TVC786443 UEL786439:UEY786443 UOH786439:UOU786443 UYD786439:UYQ786443 VHZ786439:VIM786443 VRV786439:VSI786443 WBR786439:WCE786443 WLN786439:WMA786443 WVJ786439:WVW786443 B851975:O851979 IX851975:JK851979 ST851975:TG851979 ACP851975:ADC851979 AML851975:AMY851979 AWH851975:AWU851979 BGD851975:BGQ851979 BPZ851975:BQM851979 BZV851975:CAI851979 CJR851975:CKE851979 CTN851975:CUA851979 DDJ851975:DDW851979 DNF851975:DNS851979 DXB851975:DXO851979 EGX851975:EHK851979 EQT851975:ERG851979 FAP851975:FBC851979 FKL851975:FKY851979 FUH851975:FUU851979 GED851975:GEQ851979 GNZ851975:GOM851979 GXV851975:GYI851979 HHR851975:HIE851979 HRN851975:HSA851979 IBJ851975:IBW851979 ILF851975:ILS851979 IVB851975:IVO851979 JEX851975:JFK851979 JOT851975:JPG851979 JYP851975:JZC851979 KIL851975:KIY851979 KSH851975:KSU851979 LCD851975:LCQ851979 LLZ851975:LMM851979 LVV851975:LWI851979 MFR851975:MGE851979 MPN851975:MQA851979 MZJ851975:MZW851979 NJF851975:NJS851979 NTB851975:NTO851979 OCX851975:ODK851979 OMT851975:ONG851979 OWP851975:OXC851979 PGL851975:PGY851979 PQH851975:PQU851979 QAD851975:QAQ851979 QJZ851975:QKM851979 QTV851975:QUI851979 RDR851975:REE851979 RNN851975:ROA851979 RXJ851975:RXW851979 SHF851975:SHS851979 SRB851975:SRO851979 TAX851975:TBK851979 TKT851975:TLG851979 TUP851975:TVC851979 UEL851975:UEY851979 UOH851975:UOU851979 UYD851975:UYQ851979 VHZ851975:VIM851979 VRV851975:VSI851979 WBR851975:WCE851979 WLN851975:WMA851979 WVJ851975:WVW851979 B917511:O917515 IX917511:JK917515 ST917511:TG917515 ACP917511:ADC917515 AML917511:AMY917515 AWH917511:AWU917515 BGD917511:BGQ917515 BPZ917511:BQM917515 BZV917511:CAI917515 CJR917511:CKE917515 CTN917511:CUA917515 DDJ917511:DDW917515 DNF917511:DNS917515 DXB917511:DXO917515 EGX917511:EHK917515 EQT917511:ERG917515 FAP917511:FBC917515 FKL917511:FKY917515 FUH917511:FUU917515 GED917511:GEQ917515 GNZ917511:GOM917515 GXV917511:GYI917515 HHR917511:HIE917515 HRN917511:HSA917515 IBJ917511:IBW917515 ILF917511:ILS917515 IVB917511:IVO917515 JEX917511:JFK917515 JOT917511:JPG917515 JYP917511:JZC917515 KIL917511:KIY917515 KSH917511:KSU917515 LCD917511:LCQ917515 LLZ917511:LMM917515 LVV917511:LWI917515 MFR917511:MGE917515 MPN917511:MQA917515 MZJ917511:MZW917515 NJF917511:NJS917515 NTB917511:NTO917515 OCX917511:ODK917515 OMT917511:ONG917515 OWP917511:OXC917515 PGL917511:PGY917515 PQH917511:PQU917515 QAD917511:QAQ917515 QJZ917511:QKM917515 QTV917511:QUI917515 RDR917511:REE917515 RNN917511:ROA917515 RXJ917511:RXW917515 SHF917511:SHS917515 SRB917511:SRO917515 TAX917511:TBK917515 TKT917511:TLG917515 TUP917511:TVC917515 UEL917511:UEY917515 UOH917511:UOU917515 UYD917511:UYQ917515 VHZ917511:VIM917515 VRV917511:VSI917515 WBR917511:WCE917515 WLN917511:WMA917515 WVJ917511:WVW917515 B983047:O983051 IX983047:JK983051 ST983047:TG983051 ACP983047:ADC983051 AML983047:AMY983051 AWH983047:AWU983051 BGD983047:BGQ983051 BPZ983047:BQM983051 BZV983047:CAI983051 CJR983047:CKE983051 CTN983047:CUA983051 DDJ983047:DDW983051 DNF983047:DNS983051 DXB983047:DXO983051 EGX983047:EHK983051 EQT983047:ERG983051 FAP983047:FBC983051 FKL983047:FKY983051 FUH983047:FUU983051 GED983047:GEQ983051 GNZ983047:GOM983051 GXV983047:GYI983051 HHR983047:HIE983051 HRN983047:HSA983051 IBJ983047:IBW983051 ILF983047:ILS983051 IVB983047:IVO983051 JEX983047:JFK983051 JOT983047:JPG983051 JYP983047:JZC983051 KIL983047:KIY983051 KSH983047:KSU983051 LCD983047:LCQ983051 LLZ983047:LMM983051 LVV983047:LWI983051 MFR983047:MGE983051 MPN983047:MQA983051 MZJ983047:MZW983051 NJF983047:NJS983051 NTB983047:NTO983051 OCX983047:ODK983051 OMT983047:ONG983051 OWP983047:OXC983051 PGL983047:PGY983051 PQH983047:PQU983051 QAD983047:QAQ983051 QJZ983047:QKM983051 QTV983047:QUI983051 RDR983047:REE983051 RNN983047:ROA983051 RXJ983047:RXW983051 SHF983047:SHS983051 SRB983047:SRO983051 TAX983047:TBK983051 TKT983047:TLG983051 TUP983047:TVC983051 UEL983047:UEY983051 UOH983047:UOU983051 UYD983047:UYQ983051 VHZ983047:VIM983051 VRV983047:VSI983051 WBR983047:WCE983051 WLN983047:WMA983051 WVJ983047:WVW983051" xr:uid="{00000000-0002-0000-0700-000002000000}"/>
    <dataValidation allowBlank="1" showInputMessage="1" showErrorMessage="1" promptTitle="Prazos do Ciclo Operacional" prompt="Os prazos serão automaticamente calculados nos períodos em Histórico.Nos períodos Projetados os dados precisam ser digitados." sqref="B14:D17 IX14:IZ17 ST14:SV17 ACP14:ACR17 AML14:AMN17 AWH14:AWJ17 BGD14:BGF17 BPZ14:BQB17 BZV14:BZX17 CJR14:CJT17 CTN14:CTP17 DDJ14:DDL17 DNF14:DNH17 DXB14:DXD17 EGX14:EGZ17 EQT14:EQV17 FAP14:FAR17 FKL14:FKN17 FUH14:FUJ17 GED14:GEF17 GNZ14:GOB17 GXV14:GXX17 HHR14:HHT17 HRN14:HRP17 IBJ14:IBL17 ILF14:ILH17 IVB14:IVD17 JEX14:JEZ17 JOT14:JOV17 JYP14:JYR17 KIL14:KIN17 KSH14:KSJ17 LCD14:LCF17 LLZ14:LMB17 LVV14:LVX17 MFR14:MFT17 MPN14:MPP17 MZJ14:MZL17 NJF14:NJH17 NTB14:NTD17 OCX14:OCZ17 OMT14:OMV17 OWP14:OWR17 PGL14:PGN17 PQH14:PQJ17 QAD14:QAF17 QJZ14:QKB17 QTV14:QTX17 RDR14:RDT17 RNN14:RNP17 RXJ14:RXL17 SHF14:SHH17 SRB14:SRD17 TAX14:TAZ17 TKT14:TKV17 TUP14:TUR17 UEL14:UEN17 UOH14:UOJ17 UYD14:UYF17 VHZ14:VIB17 VRV14:VRX17 WBR14:WBT17 WLN14:WLP17 WVJ14:WVL17 B65550:D65553 IX65550:IZ65553 ST65550:SV65553 ACP65550:ACR65553 AML65550:AMN65553 AWH65550:AWJ65553 BGD65550:BGF65553 BPZ65550:BQB65553 BZV65550:BZX65553 CJR65550:CJT65553 CTN65550:CTP65553 DDJ65550:DDL65553 DNF65550:DNH65553 DXB65550:DXD65553 EGX65550:EGZ65553 EQT65550:EQV65553 FAP65550:FAR65553 FKL65550:FKN65553 FUH65550:FUJ65553 GED65550:GEF65553 GNZ65550:GOB65553 GXV65550:GXX65553 HHR65550:HHT65553 HRN65550:HRP65553 IBJ65550:IBL65553 ILF65550:ILH65553 IVB65550:IVD65553 JEX65550:JEZ65553 JOT65550:JOV65553 JYP65550:JYR65553 KIL65550:KIN65553 KSH65550:KSJ65553 LCD65550:LCF65553 LLZ65550:LMB65553 LVV65550:LVX65553 MFR65550:MFT65553 MPN65550:MPP65553 MZJ65550:MZL65553 NJF65550:NJH65553 NTB65550:NTD65553 OCX65550:OCZ65553 OMT65550:OMV65553 OWP65550:OWR65553 PGL65550:PGN65553 PQH65550:PQJ65553 QAD65550:QAF65553 QJZ65550:QKB65553 QTV65550:QTX65553 RDR65550:RDT65553 RNN65550:RNP65553 RXJ65550:RXL65553 SHF65550:SHH65553 SRB65550:SRD65553 TAX65550:TAZ65553 TKT65550:TKV65553 TUP65550:TUR65553 UEL65550:UEN65553 UOH65550:UOJ65553 UYD65550:UYF65553 VHZ65550:VIB65553 VRV65550:VRX65553 WBR65550:WBT65553 WLN65550:WLP65553 WVJ65550:WVL65553 B131086:D131089 IX131086:IZ131089 ST131086:SV131089 ACP131086:ACR131089 AML131086:AMN131089 AWH131086:AWJ131089 BGD131086:BGF131089 BPZ131086:BQB131089 BZV131086:BZX131089 CJR131086:CJT131089 CTN131086:CTP131089 DDJ131086:DDL131089 DNF131086:DNH131089 DXB131086:DXD131089 EGX131086:EGZ131089 EQT131086:EQV131089 FAP131086:FAR131089 FKL131086:FKN131089 FUH131086:FUJ131089 GED131086:GEF131089 GNZ131086:GOB131089 GXV131086:GXX131089 HHR131086:HHT131089 HRN131086:HRP131089 IBJ131086:IBL131089 ILF131086:ILH131089 IVB131086:IVD131089 JEX131086:JEZ131089 JOT131086:JOV131089 JYP131086:JYR131089 KIL131086:KIN131089 KSH131086:KSJ131089 LCD131086:LCF131089 LLZ131086:LMB131089 LVV131086:LVX131089 MFR131086:MFT131089 MPN131086:MPP131089 MZJ131086:MZL131089 NJF131086:NJH131089 NTB131086:NTD131089 OCX131086:OCZ131089 OMT131086:OMV131089 OWP131086:OWR131089 PGL131086:PGN131089 PQH131086:PQJ131089 QAD131086:QAF131089 QJZ131086:QKB131089 QTV131086:QTX131089 RDR131086:RDT131089 RNN131086:RNP131089 RXJ131086:RXL131089 SHF131086:SHH131089 SRB131086:SRD131089 TAX131086:TAZ131089 TKT131086:TKV131089 TUP131086:TUR131089 UEL131086:UEN131089 UOH131086:UOJ131089 UYD131086:UYF131089 VHZ131086:VIB131089 VRV131086:VRX131089 WBR131086:WBT131089 WLN131086:WLP131089 WVJ131086:WVL131089 B196622:D196625 IX196622:IZ196625 ST196622:SV196625 ACP196622:ACR196625 AML196622:AMN196625 AWH196622:AWJ196625 BGD196622:BGF196625 BPZ196622:BQB196625 BZV196622:BZX196625 CJR196622:CJT196625 CTN196622:CTP196625 DDJ196622:DDL196625 DNF196622:DNH196625 DXB196622:DXD196625 EGX196622:EGZ196625 EQT196622:EQV196625 FAP196622:FAR196625 FKL196622:FKN196625 FUH196622:FUJ196625 GED196622:GEF196625 GNZ196622:GOB196625 GXV196622:GXX196625 HHR196622:HHT196625 HRN196622:HRP196625 IBJ196622:IBL196625 ILF196622:ILH196625 IVB196622:IVD196625 JEX196622:JEZ196625 JOT196622:JOV196625 JYP196622:JYR196625 KIL196622:KIN196625 KSH196622:KSJ196625 LCD196622:LCF196625 LLZ196622:LMB196625 LVV196622:LVX196625 MFR196622:MFT196625 MPN196622:MPP196625 MZJ196622:MZL196625 NJF196622:NJH196625 NTB196622:NTD196625 OCX196622:OCZ196625 OMT196622:OMV196625 OWP196622:OWR196625 PGL196622:PGN196625 PQH196622:PQJ196625 QAD196622:QAF196625 QJZ196622:QKB196625 QTV196622:QTX196625 RDR196622:RDT196625 RNN196622:RNP196625 RXJ196622:RXL196625 SHF196622:SHH196625 SRB196622:SRD196625 TAX196622:TAZ196625 TKT196622:TKV196625 TUP196622:TUR196625 UEL196622:UEN196625 UOH196622:UOJ196625 UYD196622:UYF196625 VHZ196622:VIB196625 VRV196622:VRX196625 WBR196622:WBT196625 WLN196622:WLP196625 WVJ196622:WVL196625 B262158:D262161 IX262158:IZ262161 ST262158:SV262161 ACP262158:ACR262161 AML262158:AMN262161 AWH262158:AWJ262161 BGD262158:BGF262161 BPZ262158:BQB262161 BZV262158:BZX262161 CJR262158:CJT262161 CTN262158:CTP262161 DDJ262158:DDL262161 DNF262158:DNH262161 DXB262158:DXD262161 EGX262158:EGZ262161 EQT262158:EQV262161 FAP262158:FAR262161 FKL262158:FKN262161 FUH262158:FUJ262161 GED262158:GEF262161 GNZ262158:GOB262161 GXV262158:GXX262161 HHR262158:HHT262161 HRN262158:HRP262161 IBJ262158:IBL262161 ILF262158:ILH262161 IVB262158:IVD262161 JEX262158:JEZ262161 JOT262158:JOV262161 JYP262158:JYR262161 KIL262158:KIN262161 KSH262158:KSJ262161 LCD262158:LCF262161 LLZ262158:LMB262161 LVV262158:LVX262161 MFR262158:MFT262161 MPN262158:MPP262161 MZJ262158:MZL262161 NJF262158:NJH262161 NTB262158:NTD262161 OCX262158:OCZ262161 OMT262158:OMV262161 OWP262158:OWR262161 PGL262158:PGN262161 PQH262158:PQJ262161 QAD262158:QAF262161 QJZ262158:QKB262161 QTV262158:QTX262161 RDR262158:RDT262161 RNN262158:RNP262161 RXJ262158:RXL262161 SHF262158:SHH262161 SRB262158:SRD262161 TAX262158:TAZ262161 TKT262158:TKV262161 TUP262158:TUR262161 UEL262158:UEN262161 UOH262158:UOJ262161 UYD262158:UYF262161 VHZ262158:VIB262161 VRV262158:VRX262161 WBR262158:WBT262161 WLN262158:WLP262161 WVJ262158:WVL262161 B327694:D327697 IX327694:IZ327697 ST327694:SV327697 ACP327694:ACR327697 AML327694:AMN327697 AWH327694:AWJ327697 BGD327694:BGF327697 BPZ327694:BQB327697 BZV327694:BZX327697 CJR327694:CJT327697 CTN327694:CTP327697 DDJ327694:DDL327697 DNF327694:DNH327697 DXB327694:DXD327697 EGX327694:EGZ327697 EQT327694:EQV327697 FAP327694:FAR327697 FKL327694:FKN327697 FUH327694:FUJ327697 GED327694:GEF327697 GNZ327694:GOB327697 GXV327694:GXX327697 HHR327694:HHT327697 HRN327694:HRP327697 IBJ327694:IBL327697 ILF327694:ILH327697 IVB327694:IVD327697 JEX327694:JEZ327697 JOT327694:JOV327697 JYP327694:JYR327697 KIL327694:KIN327697 KSH327694:KSJ327697 LCD327694:LCF327697 LLZ327694:LMB327697 LVV327694:LVX327697 MFR327694:MFT327697 MPN327694:MPP327697 MZJ327694:MZL327697 NJF327694:NJH327697 NTB327694:NTD327697 OCX327694:OCZ327697 OMT327694:OMV327697 OWP327694:OWR327697 PGL327694:PGN327697 PQH327694:PQJ327697 QAD327694:QAF327697 QJZ327694:QKB327697 QTV327694:QTX327697 RDR327694:RDT327697 RNN327694:RNP327697 RXJ327694:RXL327697 SHF327694:SHH327697 SRB327694:SRD327697 TAX327694:TAZ327697 TKT327694:TKV327697 TUP327694:TUR327697 UEL327694:UEN327697 UOH327694:UOJ327697 UYD327694:UYF327697 VHZ327694:VIB327697 VRV327694:VRX327697 WBR327694:WBT327697 WLN327694:WLP327697 WVJ327694:WVL327697 B393230:D393233 IX393230:IZ393233 ST393230:SV393233 ACP393230:ACR393233 AML393230:AMN393233 AWH393230:AWJ393233 BGD393230:BGF393233 BPZ393230:BQB393233 BZV393230:BZX393233 CJR393230:CJT393233 CTN393230:CTP393233 DDJ393230:DDL393233 DNF393230:DNH393233 DXB393230:DXD393233 EGX393230:EGZ393233 EQT393230:EQV393233 FAP393230:FAR393233 FKL393230:FKN393233 FUH393230:FUJ393233 GED393230:GEF393233 GNZ393230:GOB393233 GXV393230:GXX393233 HHR393230:HHT393233 HRN393230:HRP393233 IBJ393230:IBL393233 ILF393230:ILH393233 IVB393230:IVD393233 JEX393230:JEZ393233 JOT393230:JOV393233 JYP393230:JYR393233 KIL393230:KIN393233 KSH393230:KSJ393233 LCD393230:LCF393233 LLZ393230:LMB393233 LVV393230:LVX393233 MFR393230:MFT393233 MPN393230:MPP393233 MZJ393230:MZL393233 NJF393230:NJH393233 NTB393230:NTD393233 OCX393230:OCZ393233 OMT393230:OMV393233 OWP393230:OWR393233 PGL393230:PGN393233 PQH393230:PQJ393233 QAD393230:QAF393233 QJZ393230:QKB393233 QTV393230:QTX393233 RDR393230:RDT393233 RNN393230:RNP393233 RXJ393230:RXL393233 SHF393230:SHH393233 SRB393230:SRD393233 TAX393230:TAZ393233 TKT393230:TKV393233 TUP393230:TUR393233 UEL393230:UEN393233 UOH393230:UOJ393233 UYD393230:UYF393233 VHZ393230:VIB393233 VRV393230:VRX393233 WBR393230:WBT393233 WLN393230:WLP393233 WVJ393230:WVL393233 B458766:D458769 IX458766:IZ458769 ST458766:SV458769 ACP458766:ACR458769 AML458766:AMN458769 AWH458766:AWJ458769 BGD458766:BGF458769 BPZ458766:BQB458769 BZV458766:BZX458769 CJR458766:CJT458769 CTN458766:CTP458769 DDJ458766:DDL458769 DNF458766:DNH458769 DXB458766:DXD458769 EGX458766:EGZ458769 EQT458766:EQV458769 FAP458766:FAR458769 FKL458766:FKN458769 FUH458766:FUJ458769 GED458766:GEF458769 GNZ458766:GOB458769 GXV458766:GXX458769 HHR458766:HHT458769 HRN458766:HRP458769 IBJ458766:IBL458769 ILF458766:ILH458769 IVB458766:IVD458769 JEX458766:JEZ458769 JOT458766:JOV458769 JYP458766:JYR458769 KIL458766:KIN458769 KSH458766:KSJ458769 LCD458766:LCF458769 LLZ458766:LMB458769 LVV458766:LVX458769 MFR458766:MFT458769 MPN458766:MPP458769 MZJ458766:MZL458769 NJF458766:NJH458769 NTB458766:NTD458769 OCX458766:OCZ458769 OMT458766:OMV458769 OWP458766:OWR458769 PGL458766:PGN458769 PQH458766:PQJ458769 QAD458766:QAF458769 QJZ458766:QKB458769 QTV458766:QTX458769 RDR458766:RDT458769 RNN458766:RNP458769 RXJ458766:RXL458769 SHF458766:SHH458769 SRB458766:SRD458769 TAX458766:TAZ458769 TKT458766:TKV458769 TUP458766:TUR458769 UEL458766:UEN458769 UOH458766:UOJ458769 UYD458766:UYF458769 VHZ458766:VIB458769 VRV458766:VRX458769 WBR458766:WBT458769 WLN458766:WLP458769 WVJ458766:WVL458769 B524302:D524305 IX524302:IZ524305 ST524302:SV524305 ACP524302:ACR524305 AML524302:AMN524305 AWH524302:AWJ524305 BGD524302:BGF524305 BPZ524302:BQB524305 BZV524302:BZX524305 CJR524302:CJT524305 CTN524302:CTP524305 DDJ524302:DDL524305 DNF524302:DNH524305 DXB524302:DXD524305 EGX524302:EGZ524305 EQT524302:EQV524305 FAP524302:FAR524305 FKL524302:FKN524305 FUH524302:FUJ524305 GED524302:GEF524305 GNZ524302:GOB524305 GXV524302:GXX524305 HHR524302:HHT524305 HRN524302:HRP524305 IBJ524302:IBL524305 ILF524302:ILH524305 IVB524302:IVD524305 JEX524302:JEZ524305 JOT524302:JOV524305 JYP524302:JYR524305 KIL524302:KIN524305 KSH524302:KSJ524305 LCD524302:LCF524305 LLZ524302:LMB524305 LVV524302:LVX524305 MFR524302:MFT524305 MPN524302:MPP524305 MZJ524302:MZL524305 NJF524302:NJH524305 NTB524302:NTD524305 OCX524302:OCZ524305 OMT524302:OMV524305 OWP524302:OWR524305 PGL524302:PGN524305 PQH524302:PQJ524305 QAD524302:QAF524305 QJZ524302:QKB524305 QTV524302:QTX524305 RDR524302:RDT524305 RNN524302:RNP524305 RXJ524302:RXL524305 SHF524302:SHH524305 SRB524302:SRD524305 TAX524302:TAZ524305 TKT524302:TKV524305 TUP524302:TUR524305 UEL524302:UEN524305 UOH524302:UOJ524305 UYD524302:UYF524305 VHZ524302:VIB524305 VRV524302:VRX524305 WBR524302:WBT524305 WLN524302:WLP524305 WVJ524302:WVL524305 B589838:D589841 IX589838:IZ589841 ST589838:SV589841 ACP589838:ACR589841 AML589838:AMN589841 AWH589838:AWJ589841 BGD589838:BGF589841 BPZ589838:BQB589841 BZV589838:BZX589841 CJR589838:CJT589841 CTN589838:CTP589841 DDJ589838:DDL589841 DNF589838:DNH589841 DXB589838:DXD589841 EGX589838:EGZ589841 EQT589838:EQV589841 FAP589838:FAR589841 FKL589838:FKN589841 FUH589838:FUJ589841 GED589838:GEF589841 GNZ589838:GOB589841 GXV589838:GXX589841 HHR589838:HHT589841 HRN589838:HRP589841 IBJ589838:IBL589841 ILF589838:ILH589841 IVB589838:IVD589841 JEX589838:JEZ589841 JOT589838:JOV589841 JYP589838:JYR589841 KIL589838:KIN589841 KSH589838:KSJ589841 LCD589838:LCF589841 LLZ589838:LMB589841 LVV589838:LVX589841 MFR589838:MFT589841 MPN589838:MPP589841 MZJ589838:MZL589841 NJF589838:NJH589841 NTB589838:NTD589841 OCX589838:OCZ589841 OMT589838:OMV589841 OWP589838:OWR589841 PGL589838:PGN589841 PQH589838:PQJ589841 QAD589838:QAF589841 QJZ589838:QKB589841 QTV589838:QTX589841 RDR589838:RDT589841 RNN589838:RNP589841 RXJ589838:RXL589841 SHF589838:SHH589841 SRB589838:SRD589841 TAX589838:TAZ589841 TKT589838:TKV589841 TUP589838:TUR589841 UEL589838:UEN589841 UOH589838:UOJ589841 UYD589838:UYF589841 VHZ589838:VIB589841 VRV589838:VRX589841 WBR589838:WBT589841 WLN589838:WLP589841 WVJ589838:WVL589841 B655374:D655377 IX655374:IZ655377 ST655374:SV655377 ACP655374:ACR655377 AML655374:AMN655377 AWH655374:AWJ655377 BGD655374:BGF655377 BPZ655374:BQB655377 BZV655374:BZX655377 CJR655374:CJT655377 CTN655374:CTP655377 DDJ655374:DDL655377 DNF655374:DNH655377 DXB655374:DXD655377 EGX655374:EGZ655377 EQT655374:EQV655377 FAP655374:FAR655377 FKL655374:FKN655377 FUH655374:FUJ655377 GED655374:GEF655377 GNZ655374:GOB655377 GXV655374:GXX655377 HHR655374:HHT655377 HRN655374:HRP655377 IBJ655374:IBL655377 ILF655374:ILH655377 IVB655374:IVD655377 JEX655374:JEZ655377 JOT655374:JOV655377 JYP655374:JYR655377 KIL655374:KIN655377 KSH655374:KSJ655377 LCD655374:LCF655377 LLZ655374:LMB655377 LVV655374:LVX655377 MFR655374:MFT655377 MPN655374:MPP655377 MZJ655374:MZL655377 NJF655374:NJH655377 NTB655374:NTD655377 OCX655374:OCZ655377 OMT655374:OMV655377 OWP655374:OWR655377 PGL655374:PGN655377 PQH655374:PQJ655377 QAD655374:QAF655377 QJZ655374:QKB655377 QTV655374:QTX655377 RDR655374:RDT655377 RNN655374:RNP655377 RXJ655374:RXL655377 SHF655374:SHH655377 SRB655374:SRD655377 TAX655374:TAZ655377 TKT655374:TKV655377 TUP655374:TUR655377 UEL655374:UEN655377 UOH655374:UOJ655377 UYD655374:UYF655377 VHZ655374:VIB655377 VRV655374:VRX655377 WBR655374:WBT655377 WLN655374:WLP655377 WVJ655374:WVL655377 B720910:D720913 IX720910:IZ720913 ST720910:SV720913 ACP720910:ACR720913 AML720910:AMN720913 AWH720910:AWJ720913 BGD720910:BGF720913 BPZ720910:BQB720913 BZV720910:BZX720913 CJR720910:CJT720913 CTN720910:CTP720913 DDJ720910:DDL720913 DNF720910:DNH720913 DXB720910:DXD720913 EGX720910:EGZ720913 EQT720910:EQV720913 FAP720910:FAR720913 FKL720910:FKN720913 FUH720910:FUJ720913 GED720910:GEF720913 GNZ720910:GOB720913 GXV720910:GXX720913 HHR720910:HHT720913 HRN720910:HRP720913 IBJ720910:IBL720913 ILF720910:ILH720913 IVB720910:IVD720913 JEX720910:JEZ720913 JOT720910:JOV720913 JYP720910:JYR720913 KIL720910:KIN720913 KSH720910:KSJ720913 LCD720910:LCF720913 LLZ720910:LMB720913 LVV720910:LVX720913 MFR720910:MFT720913 MPN720910:MPP720913 MZJ720910:MZL720913 NJF720910:NJH720913 NTB720910:NTD720913 OCX720910:OCZ720913 OMT720910:OMV720913 OWP720910:OWR720913 PGL720910:PGN720913 PQH720910:PQJ720913 QAD720910:QAF720913 QJZ720910:QKB720913 QTV720910:QTX720913 RDR720910:RDT720913 RNN720910:RNP720913 RXJ720910:RXL720913 SHF720910:SHH720913 SRB720910:SRD720913 TAX720910:TAZ720913 TKT720910:TKV720913 TUP720910:TUR720913 UEL720910:UEN720913 UOH720910:UOJ720913 UYD720910:UYF720913 VHZ720910:VIB720913 VRV720910:VRX720913 WBR720910:WBT720913 WLN720910:WLP720913 WVJ720910:WVL720913 B786446:D786449 IX786446:IZ786449 ST786446:SV786449 ACP786446:ACR786449 AML786446:AMN786449 AWH786446:AWJ786449 BGD786446:BGF786449 BPZ786446:BQB786449 BZV786446:BZX786449 CJR786446:CJT786449 CTN786446:CTP786449 DDJ786446:DDL786449 DNF786446:DNH786449 DXB786446:DXD786449 EGX786446:EGZ786449 EQT786446:EQV786449 FAP786446:FAR786449 FKL786446:FKN786449 FUH786446:FUJ786449 GED786446:GEF786449 GNZ786446:GOB786449 GXV786446:GXX786449 HHR786446:HHT786449 HRN786446:HRP786449 IBJ786446:IBL786449 ILF786446:ILH786449 IVB786446:IVD786449 JEX786446:JEZ786449 JOT786446:JOV786449 JYP786446:JYR786449 KIL786446:KIN786449 KSH786446:KSJ786449 LCD786446:LCF786449 LLZ786446:LMB786449 LVV786446:LVX786449 MFR786446:MFT786449 MPN786446:MPP786449 MZJ786446:MZL786449 NJF786446:NJH786449 NTB786446:NTD786449 OCX786446:OCZ786449 OMT786446:OMV786449 OWP786446:OWR786449 PGL786446:PGN786449 PQH786446:PQJ786449 QAD786446:QAF786449 QJZ786446:QKB786449 QTV786446:QTX786449 RDR786446:RDT786449 RNN786446:RNP786449 RXJ786446:RXL786449 SHF786446:SHH786449 SRB786446:SRD786449 TAX786446:TAZ786449 TKT786446:TKV786449 TUP786446:TUR786449 UEL786446:UEN786449 UOH786446:UOJ786449 UYD786446:UYF786449 VHZ786446:VIB786449 VRV786446:VRX786449 WBR786446:WBT786449 WLN786446:WLP786449 WVJ786446:WVL786449 B851982:D851985 IX851982:IZ851985 ST851982:SV851985 ACP851982:ACR851985 AML851982:AMN851985 AWH851982:AWJ851985 BGD851982:BGF851985 BPZ851982:BQB851985 BZV851982:BZX851985 CJR851982:CJT851985 CTN851982:CTP851985 DDJ851982:DDL851985 DNF851982:DNH851985 DXB851982:DXD851985 EGX851982:EGZ851985 EQT851982:EQV851985 FAP851982:FAR851985 FKL851982:FKN851985 FUH851982:FUJ851985 GED851982:GEF851985 GNZ851982:GOB851985 GXV851982:GXX851985 HHR851982:HHT851985 HRN851982:HRP851985 IBJ851982:IBL851985 ILF851982:ILH851985 IVB851982:IVD851985 JEX851982:JEZ851985 JOT851982:JOV851985 JYP851982:JYR851985 KIL851982:KIN851985 KSH851982:KSJ851985 LCD851982:LCF851985 LLZ851982:LMB851985 LVV851982:LVX851985 MFR851982:MFT851985 MPN851982:MPP851985 MZJ851982:MZL851985 NJF851982:NJH851985 NTB851982:NTD851985 OCX851982:OCZ851985 OMT851982:OMV851985 OWP851982:OWR851985 PGL851982:PGN851985 PQH851982:PQJ851985 QAD851982:QAF851985 QJZ851982:QKB851985 QTV851982:QTX851985 RDR851982:RDT851985 RNN851982:RNP851985 RXJ851982:RXL851985 SHF851982:SHH851985 SRB851982:SRD851985 TAX851982:TAZ851985 TKT851982:TKV851985 TUP851982:TUR851985 UEL851982:UEN851985 UOH851982:UOJ851985 UYD851982:UYF851985 VHZ851982:VIB851985 VRV851982:VRX851985 WBR851982:WBT851985 WLN851982:WLP851985 WVJ851982:WVL851985 B917518:D917521 IX917518:IZ917521 ST917518:SV917521 ACP917518:ACR917521 AML917518:AMN917521 AWH917518:AWJ917521 BGD917518:BGF917521 BPZ917518:BQB917521 BZV917518:BZX917521 CJR917518:CJT917521 CTN917518:CTP917521 DDJ917518:DDL917521 DNF917518:DNH917521 DXB917518:DXD917521 EGX917518:EGZ917521 EQT917518:EQV917521 FAP917518:FAR917521 FKL917518:FKN917521 FUH917518:FUJ917521 GED917518:GEF917521 GNZ917518:GOB917521 GXV917518:GXX917521 HHR917518:HHT917521 HRN917518:HRP917521 IBJ917518:IBL917521 ILF917518:ILH917521 IVB917518:IVD917521 JEX917518:JEZ917521 JOT917518:JOV917521 JYP917518:JYR917521 KIL917518:KIN917521 KSH917518:KSJ917521 LCD917518:LCF917521 LLZ917518:LMB917521 LVV917518:LVX917521 MFR917518:MFT917521 MPN917518:MPP917521 MZJ917518:MZL917521 NJF917518:NJH917521 NTB917518:NTD917521 OCX917518:OCZ917521 OMT917518:OMV917521 OWP917518:OWR917521 PGL917518:PGN917521 PQH917518:PQJ917521 QAD917518:QAF917521 QJZ917518:QKB917521 QTV917518:QTX917521 RDR917518:RDT917521 RNN917518:RNP917521 RXJ917518:RXL917521 SHF917518:SHH917521 SRB917518:SRD917521 TAX917518:TAZ917521 TKT917518:TKV917521 TUP917518:TUR917521 UEL917518:UEN917521 UOH917518:UOJ917521 UYD917518:UYF917521 VHZ917518:VIB917521 VRV917518:VRX917521 WBR917518:WBT917521 WLN917518:WLP917521 WVJ917518:WVL917521 B983054:D983057 IX983054:IZ983057 ST983054:SV983057 ACP983054:ACR983057 AML983054:AMN983057 AWH983054:AWJ983057 BGD983054:BGF983057 BPZ983054:BQB983057 BZV983054:BZX983057 CJR983054:CJT983057 CTN983054:CTP983057 DDJ983054:DDL983057 DNF983054:DNH983057 DXB983054:DXD983057 EGX983054:EGZ983057 EQT983054:EQV983057 FAP983054:FAR983057 FKL983054:FKN983057 FUH983054:FUJ983057 GED983054:GEF983057 GNZ983054:GOB983057 GXV983054:GXX983057 HHR983054:HHT983057 HRN983054:HRP983057 IBJ983054:IBL983057 ILF983054:ILH983057 IVB983054:IVD983057 JEX983054:JEZ983057 JOT983054:JOV983057 JYP983054:JYR983057 KIL983054:KIN983057 KSH983054:KSJ983057 LCD983054:LCF983057 LLZ983054:LMB983057 LVV983054:LVX983057 MFR983054:MFT983057 MPN983054:MPP983057 MZJ983054:MZL983057 NJF983054:NJH983057 NTB983054:NTD983057 OCX983054:OCZ983057 OMT983054:OMV983057 OWP983054:OWR983057 PGL983054:PGN983057 PQH983054:PQJ983057 QAD983054:QAF983057 QJZ983054:QKB983057 QTV983054:QTX983057 RDR983054:RDT983057 RNN983054:RNP983057 RXJ983054:RXL983057 SHF983054:SHH983057 SRB983054:SRD983057 TAX983054:TAZ983057 TKT983054:TKV983057 TUP983054:TUR983057 UEL983054:UEN983057 UOH983054:UOJ983057 UYD983054:UYF983057 VHZ983054:VIB983057 VRV983054:VRX983057 WBR983054:WBT983057 WLN983054:WLP983057 WVJ983054:WVL983057" xr:uid="{00000000-0002-0000-0700-000003000000}"/>
    <dataValidation allowBlank="1" showInputMessage="1" showErrorMessage="1" prompt="Digite a razão social da sua empresa"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700-000004000000}"/>
    <dataValidation type="whole" operator="greaterThanOrEqual" allowBlank="1" showInputMessage="1" showErrorMessage="1" promptTitle="Prazo médio de Pagamento" prompt="Informe a projeção para o prazo médio do pagamento aos fornecedores." sqref="E16:O16 JA16:JK16 SW16:TG16 ACS16:ADC16 AMO16:AMY16 AWK16:AWU16 BGG16:BGQ16 BQC16:BQM16 BZY16:CAI16 CJU16:CKE16 CTQ16:CUA16 DDM16:DDW16 DNI16:DNS16 DXE16:DXO16 EHA16:EHK16 EQW16:ERG16 FAS16:FBC16 FKO16:FKY16 FUK16:FUU16 GEG16:GEQ16 GOC16:GOM16 GXY16:GYI16 HHU16:HIE16 HRQ16:HSA16 IBM16:IBW16 ILI16:ILS16 IVE16:IVO16 JFA16:JFK16 JOW16:JPG16 JYS16:JZC16 KIO16:KIY16 KSK16:KSU16 LCG16:LCQ16 LMC16:LMM16 LVY16:LWI16 MFU16:MGE16 MPQ16:MQA16 MZM16:MZW16 NJI16:NJS16 NTE16:NTO16 ODA16:ODK16 OMW16:ONG16 OWS16:OXC16 PGO16:PGY16 PQK16:PQU16 QAG16:QAQ16 QKC16:QKM16 QTY16:QUI16 RDU16:REE16 RNQ16:ROA16 RXM16:RXW16 SHI16:SHS16 SRE16:SRO16 TBA16:TBK16 TKW16:TLG16 TUS16:TVC16 UEO16:UEY16 UOK16:UOU16 UYG16:UYQ16 VIC16:VIM16 VRY16:VSI16 WBU16:WCE16 WLQ16:WMA16 WVM16:WVW16 E65552:O65552 JA65552:JK65552 SW65552:TG65552 ACS65552:ADC65552 AMO65552:AMY65552 AWK65552:AWU65552 BGG65552:BGQ65552 BQC65552:BQM65552 BZY65552:CAI65552 CJU65552:CKE65552 CTQ65552:CUA65552 DDM65552:DDW65552 DNI65552:DNS65552 DXE65552:DXO65552 EHA65552:EHK65552 EQW65552:ERG65552 FAS65552:FBC65552 FKO65552:FKY65552 FUK65552:FUU65552 GEG65552:GEQ65552 GOC65552:GOM65552 GXY65552:GYI65552 HHU65552:HIE65552 HRQ65552:HSA65552 IBM65552:IBW65552 ILI65552:ILS65552 IVE65552:IVO65552 JFA65552:JFK65552 JOW65552:JPG65552 JYS65552:JZC65552 KIO65552:KIY65552 KSK65552:KSU65552 LCG65552:LCQ65552 LMC65552:LMM65552 LVY65552:LWI65552 MFU65552:MGE65552 MPQ65552:MQA65552 MZM65552:MZW65552 NJI65552:NJS65552 NTE65552:NTO65552 ODA65552:ODK65552 OMW65552:ONG65552 OWS65552:OXC65552 PGO65552:PGY65552 PQK65552:PQU65552 QAG65552:QAQ65552 QKC65552:QKM65552 QTY65552:QUI65552 RDU65552:REE65552 RNQ65552:ROA65552 RXM65552:RXW65552 SHI65552:SHS65552 SRE65552:SRO65552 TBA65552:TBK65552 TKW65552:TLG65552 TUS65552:TVC65552 UEO65552:UEY65552 UOK65552:UOU65552 UYG65552:UYQ65552 VIC65552:VIM65552 VRY65552:VSI65552 WBU65552:WCE65552 WLQ65552:WMA65552 WVM65552:WVW65552 E131088:O131088 JA131088:JK131088 SW131088:TG131088 ACS131088:ADC131088 AMO131088:AMY131088 AWK131088:AWU131088 BGG131088:BGQ131088 BQC131088:BQM131088 BZY131088:CAI131088 CJU131088:CKE131088 CTQ131088:CUA131088 DDM131088:DDW131088 DNI131088:DNS131088 DXE131088:DXO131088 EHA131088:EHK131088 EQW131088:ERG131088 FAS131088:FBC131088 FKO131088:FKY131088 FUK131088:FUU131088 GEG131088:GEQ131088 GOC131088:GOM131088 GXY131088:GYI131088 HHU131088:HIE131088 HRQ131088:HSA131088 IBM131088:IBW131088 ILI131088:ILS131088 IVE131088:IVO131088 JFA131088:JFK131088 JOW131088:JPG131088 JYS131088:JZC131088 KIO131088:KIY131088 KSK131088:KSU131088 LCG131088:LCQ131088 LMC131088:LMM131088 LVY131088:LWI131088 MFU131088:MGE131088 MPQ131088:MQA131088 MZM131088:MZW131088 NJI131088:NJS131088 NTE131088:NTO131088 ODA131088:ODK131088 OMW131088:ONG131088 OWS131088:OXC131088 PGO131088:PGY131088 PQK131088:PQU131088 QAG131088:QAQ131088 QKC131088:QKM131088 QTY131088:QUI131088 RDU131088:REE131088 RNQ131088:ROA131088 RXM131088:RXW131088 SHI131088:SHS131088 SRE131088:SRO131088 TBA131088:TBK131088 TKW131088:TLG131088 TUS131088:TVC131088 UEO131088:UEY131088 UOK131088:UOU131088 UYG131088:UYQ131088 VIC131088:VIM131088 VRY131088:VSI131088 WBU131088:WCE131088 WLQ131088:WMA131088 WVM131088:WVW131088 E196624:O196624 JA196624:JK196624 SW196624:TG196624 ACS196624:ADC196624 AMO196624:AMY196624 AWK196624:AWU196624 BGG196624:BGQ196624 BQC196624:BQM196624 BZY196624:CAI196624 CJU196624:CKE196624 CTQ196624:CUA196624 DDM196624:DDW196624 DNI196624:DNS196624 DXE196624:DXO196624 EHA196624:EHK196624 EQW196624:ERG196624 FAS196624:FBC196624 FKO196624:FKY196624 FUK196624:FUU196624 GEG196624:GEQ196624 GOC196624:GOM196624 GXY196624:GYI196624 HHU196624:HIE196624 HRQ196624:HSA196624 IBM196624:IBW196624 ILI196624:ILS196624 IVE196624:IVO196624 JFA196624:JFK196624 JOW196624:JPG196624 JYS196624:JZC196624 KIO196624:KIY196624 KSK196624:KSU196624 LCG196624:LCQ196624 LMC196624:LMM196624 LVY196624:LWI196624 MFU196624:MGE196624 MPQ196624:MQA196624 MZM196624:MZW196624 NJI196624:NJS196624 NTE196624:NTO196624 ODA196624:ODK196624 OMW196624:ONG196624 OWS196624:OXC196624 PGO196624:PGY196624 PQK196624:PQU196624 QAG196624:QAQ196624 QKC196624:QKM196624 QTY196624:QUI196624 RDU196624:REE196624 RNQ196624:ROA196624 RXM196624:RXW196624 SHI196624:SHS196624 SRE196624:SRO196624 TBA196624:TBK196624 TKW196624:TLG196624 TUS196624:TVC196624 UEO196624:UEY196624 UOK196624:UOU196624 UYG196624:UYQ196624 VIC196624:VIM196624 VRY196624:VSI196624 WBU196624:WCE196624 WLQ196624:WMA196624 WVM196624:WVW196624 E262160:O262160 JA262160:JK262160 SW262160:TG262160 ACS262160:ADC262160 AMO262160:AMY262160 AWK262160:AWU262160 BGG262160:BGQ262160 BQC262160:BQM262160 BZY262160:CAI262160 CJU262160:CKE262160 CTQ262160:CUA262160 DDM262160:DDW262160 DNI262160:DNS262160 DXE262160:DXO262160 EHA262160:EHK262160 EQW262160:ERG262160 FAS262160:FBC262160 FKO262160:FKY262160 FUK262160:FUU262160 GEG262160:GEQ262160 GOC262160:GOM262160 GXY262160:GYI262160 HHU262160:HIE262160 HRQ262160:HSA262160 IBM262160:IBW262160 ILI262160:ILS262160 IVE262160:IVO262160 JFA262160:JFK262160 JOW262160:JPG262160 JYS262160:JZC262160 KIO262160:KIY262160 KSK262160:KSU262160 LCG262160:LCQ262160 LMC262160:LMM262160 LVY262160:LWI262160 MFU262160:MGE262160 MPQ262160:MQA262160 MZM262160:MZW262160 NJI262160:NJS262160 NTE262160:NTO262160 ODA262160:ODK262160 OMW262160:ONG262160 OWS262160:OXC262160 PGO262160:PGY262160 PQK262160:PQU262160 QAG262160:QAQ262160 QKC262160:QKM262160 QTY262160:QUI262160 RDU262160:REE262160 RNQ262160:ROA262160 RXM262160:RXW262160 SHI262160:SHS262160 SRE262160:SRO262160 TBA262160:TBK262160 TKW262160:TLG262160 TUS262160:TVC262160 UEO262160:UEY262160 UOK262160:UOU262160 UYG262160:UYQ262160 VIC262160:VIM262160 VRY262160:VSI262160 WBU262160:WCE262160 WLQ262160:WMA262160 WVM262160:WVW262160 E327696:O327696 JA327696:JK327696 SW327696:TG327696 ACS327696:ADC327696 AMO327696:AMY327696 AWK327696:AWU327696 BGG327696:BGQ327696 BQC327696:BQM327696 BZY327696:CAI327696 CJU327696:CKE327696 CTQ327696:CUA327696 DDM327696:DDW327696 DNI327696:DNS327696 DXE327696:DXO327696 EHA327696:EHK327696 EQW327696:ERG327696 FAS327696:FBC327696 FKO327696:FKY327696 FUK327696:FUU327696 GEG327696:GEQ327696 GOC327696:GOM327696 GXY327696:GYI327696 HHU327696:HIE327696 HRQ327696:HSA327696 IBM327696:IBW327696 ILI327696:ILS327696 IVE327696:IVO327696 JFA327696:JFK327696 JOW327696:JPG327696 JYS327696:JZC327696 KIO327696:KIY327696 KSK327696:KSU327696 LCG327696:LCQ327696 LMC327696:LMM327696 LVY327696:LWI327696 MFU327696:MGE327696 MPQ327696:MQA327696 MZM327696:MZW327696 NJI327696:NJS327696 NTE327696:NTO327696 ODA327696:ODK327696 OMW327696:ONG327696 OWS327696:OXC327696 PGO327696:PGY327696 PQK327696:PQU327696 QAG327696:QAQ327696 QKC327696:QKM327696 QTY327696:QUI327696 RDU327696:REE327696 RNQ327696:ROA327696 RXM327696:RXW327696 SHI327696:SHS327696 SRE327696:SRO327696 TBA327696:TBK327696 TKW327696:TLG327696 TUS327696:TVC327696 UEO327696:UEY327696 UOK327696:UOU327696 UYG327696:UYQ327696 VIC327696:VIM327696 VRY327696:VSI327696 WBU327696:WCE327696 WLQ327696:WMA327696 WVM327696:WVW327696 E393232:O393232 JA393232:JK393232 SW393232:TG393232 ACS393232:ADC393232 AMO393232:AMY393232 AWK393232:AWU393232 BGG393232:BGQ393232 BQC393232:BQM393232 BZY393232:CAI393232 CJU393232:CKE393232 CTQ393232:CUA393232 DDM393232:DDW393232 DNI393232:DNS393232 DXE393232:DXO393232 EHA393232:EHK393232 EQW393232:ERG393232 FAS393232:FBC393232 FKO393232:FKY393232 FUK393232:FUU393232 GEG393232:GEQ393232 GOC393232:GOM393232 GXY393232:GYI393232 HHU393232:HIE393232 HRQ393232:HSA393232 IBM393232:IBW393232 ILI393232:ILS393232 IVE393232:IVO393232 JFA393232:JFK393232 JOW393232:JPG393232 JYS393232:JZC393232 KIO393232:KIY393232 KSK393232:KSU393232 LCG393232:LCQ393232 LMC393232:LMM393232 LVY393232:LWI393232 MFU393232:MGE393232 MPQ393232:MQA393232 MZM393232:MZW393232 NJI393232:NJS393232 NTE393232:NTO393232 ODA393232:ODK393232 OMW393232:ONG393232 OWS393232:OXC393232 PGO393232:PGY393232 PQK393232:PQU393232 QAG393232:QAQ393232 QKC393232:QKM393232 QTY393232:QUI393232 RDU393232:REE393232 RNQ393232:ROA393232 RXM393232:RXW393232 SHI393232:SHS393232 SRE393232:SRO393232 TBA393232:TBK393232 TKW393232:TLG393232 TUS393232:TVC393232 UEO393232:UEY393232 UOK393232:UOU393232 UYG393232:UYQ393232 VIC393232:VIM393232 VRY393232:VSI393232 WBU393232:WCE393232 WLQ393232:WMA393232 WVM393232:WVW393232 E458768:O458768 JA458768:JK458768 SW458768:TG458768 ACS458768:ADC458768 AMO458768:AMY458768 AWK458768:AWU458768 BGG458768:BGQ458768 BQC458768:BQM458768 BZY458768:CAI458768 CJU458768:CKE458768 CTQ458768:CUA458768 DDM458768:DDW458768 DNI458768:DNS458768 DXE458768:DXO458768 EHA458768:EHK458768 EQW458768:ERG458768 FAS458768:FBC458768 FKO458768:FKY458768 FUK458768:FUU458768 GEG458768:GEQ458768 GOC458768:GOM458768 GXY458768:GYI458768 HHU458768:HIE458768 HRQ458768:HSA458768 IBM458768:IBW458768 ILI458768:ILS458768 IVE458768:IVO458768 JFA458768:JFK458768 JOW458768:JPG458768 JYS458768:JZC458768 KIO458768:KIY458768 KSK458768:KSU458768 LCG458768:LCQ458768 LMC458768:LMM458768 LVY458768:LWI458768 MFU458768:MGE458768 MPQ458768:MQA458768 MZM458768:MZW458768 NJI458768:NJS458768 NTE458768:NTO458768 ODA458768:ODK458768 OMW458768:ONG458768 OWS458768:OXC458768 PGO458768:PGY458768 PQK458768:PQU458768 QAG458768:QAQ458768 QKC458768:QKM458768 QTY458768:QUI458768 RDU458768:REE458768 RNQ458768:ROA458768 RXM458768:RXW458768 SHI458768:SHS458768 SRE458768:SRO458768 TBA458768:TBK458768 TKW458768:TLG458768 TUS458768:TVC458768 UEO458768:UEY458768 UOK458768:UOU458768 UYG458768:UYQ458768 VIC458768:VIM458768 VRY458768:VSI458768 WBU458768:WCE458768 WLQ458768:WMA458768 WVM458768:WVW458768 E524304:O524304 JA524304:JK524304 SW524304:TG524304 ACS524304:ADC524304 AMO524304:AMY524304 AWK524304:AWU524304 BGG524304:BGQ524304 BQC524304:BQM524304 BZY524304:CAI524304 CJU524304:CKE524304 CTQ524304:CUA524304 DDM524304:DDW524304 DNI524304:DNS524304 DXE524304:DXO524304 EHA524304:EHK524304 EQW524304:ERG524304 FAS524304:FBC524304 FKO524304:FKY524304 FUK524304:FUU524304 GEG524304:GEQ524304 GOC524304:GOM524304 GXY524304:GYI524304 HHU524304:HIE524304 HRQ524304:HSA524304 IBM524304:IBW524304 ILI524304:ILS524304 IVE524304:IVO524304 JFA524304:JFK524304 JOW524304:JPG524304 JYS524304:JZC524304 KIO524304:KIY524304 KSK524304:KSU524304 LCG524304:LCQ524304 LMC524304:LMM524304 LVY524304:LWI524304 MFU524304:MGE524304 MPQ524304:MQA524304 MZM524304:MZW524304 NJI524304:NJS524304 NTE524304:NTO524304 ODA524304:ODK524304 OMW524304:ONG524304 OWS524304:OXC524304 PGO524304:PGY524304 PQK524304:PQU524304 QAG524304:QAQ524304 QKC524304:QKM524304 QTY524304:QUI524304 RDU524304:REE524304 RNQ524304:ROA524304 RXM524304:RXW524304 SHI524304:SHS524304 SRE524304:SRO524304 TBA524304:TBK524304 TKW524304:TLG524304 TUS524304:TVC524304 UEO524304:UEY524304 UOK524304:UOU524304 UYG524304:UYQ524304 VIC524304:VIM524304 VRY524304:VSI524304 WBU524304:WCE524304 WLQ524304:WMA524304 WVM524304:WVW524304 E589840:O589840 JA589840:JK589840 SW589840:TG589840 ACS589840:ADC589840 AMO589840:AMY589840 AWK589840:AWU589840 BGG589840:BGQ589840 BQC589840:BQM589840 BZY589840:CAI589840 CJU589840:CKE589840 CTQ589840:CUA589840 DDM589840:DDW589840 DNI589840:DNS589840 DXE589840:DXO589840 EHA589840:EHK589840 EQW589840:ERG589840 FAS589840:FBC589840 FKO589840:FKY589840 FUK589840:FUU589840 GEG589840:GEQ589840 GOC589840:GOM589840 GXY589840:GYI589840 HHU589840:HIE589840 HRQ589840:HSA589840 IBM589840:IBW589840 ILI589840:ILS589840 IVE589840:IVO589840 JFA589840:JFK589840 JOW589840:JPG589840 JYS589840:JZC589840 KIO589840:KIY589840 KSK589840:KSU589840 LCG589840:LCQ589840 LMC589840:LMM589840 LVY589840:LWI589840 MFU589840:MGE589840 MPQ589840:MQA589840 MZM589840:MZW589840 NJI589840:NJS589840 NTE589840:NTO589840 ODA589840:ODK589840 OMW589840:ONG589840 OWS589840:OXC589840 PGO589840:PGY589840 PQK589840:PQU589840 QAG589840:QAQ589840 QKC589840:QKM589840 QTY589840:QUI589840 RDU589840:REE589840 RNQ589840:ROA589840 RXM589840:RXW589840 SHI589840:SHS589840 SRE589840:SRO589840 TBA589840:TBK589840 TKW589840:TLG589840 TUS589840:TVC589840 UEO589840:UEY589840 UOK589840:UOU589840 UYG589840:UYQ589840 VIC589840:VIM589840 VRY589840:VSI589840 WBU589840:WCE589840 WLQ589840:WMA589840 WVM589840:WVW589840 E655376:O655376 JA655376:JK655376 SW655376:TG655376 ACS655376:ADC655376 AMO655376:AMY655376 AWK655376:AWU655376 BGG655376:BGQ655376 BQC655376:BQM655376 BZY655376:CAI655376 CJU655376:CKE655376 CTQ655376:CUA655376 DDM655376:DDW655376 DNI655376:DNS655376 DXE655376:DXO655376 EHA655376:EHK655376 EQW655376:ERG655376 FAS655376:FBC655376 FKO655376:FKY655376 FUK655376:FUU655376 GEG655376:GEQ655376 GOC655376:GOM655376 GXY655376:GYI655376 HHU655376:HIE655376 HRQ655376:HSA655376 IBM655376:IBW655376 ILI655376:ILS655376 IVE655376:IVO655376 JFA655376:JFK655376 JOW655376:JPG655376 JYS655376:JZC655376 KIO655376:KIY655376 KSK655376:KSU655376 LCG655376:LCQ655376 LMC655376:LMM655376 LVY655376:LWI655376 MFU655376:MGE655376 MPQ655376:MQA655376 MZM655376:MZW655376 NJI655376:NJS655376 NTE655376:NTO655376 ODA655376:ODK655376 OMW655376:ONG655376 OWS655376:OXC655376 PGO655376:PGY655376 PQK655376:PQU655376 QAG655376:QAQ655376 QKC655376:QKM655376 QTY655376:QUI655376 RDU655376:REE655376 RNQ655376:ROA655376 RXM655376:RXW655376 SHI655376:SHS655376 SRE655376:SRO655376 TBA655376:TBK655376 TKW655376:TLG655376 TUS655376:TVC655376 UEO655376:UEY655376 UOK655376:UOU655376 UYG655376:UYQ655376 VIC655376:VIM655376 VRY655376:VSI655376 WBU655376:WCE655376 WLQ655376:WMA655376 WVM655376:WVW655376 E720912:O720912 JA720912:JK720912 SW720912:TG720912 ACS720912:ADC720912 AMO720912:AMY720912 AWK720912:AWU720912 BGG720912:BGQ720912 BQC720912:BQM720912 BZY720912:CAI720912 CJU720912:CKE720912 CTQ720912:CUA720912 DDM720912:DDW720912 DNI720912:DNS720912 DXE720912:DXO720912 EHA720912:EHK720912 EQW720912:ERG720912 FAS720912:FBC720912 FKO720912:FKY720912 FUK720912:FUU720912 GEG720912:GEQ720912 GOC720912:GOM720912 GXY720912:GYI720912 HHU720912:HIE720912 HRQ720912:HSA720912 IBM720912:IBW720912 ILI720912:ILS720912 IVE720912:IVO720912 JFA720912:JFK720912 JOW720912:JPG720912 JYS720912:JZC720912 KIO720912:KIY720912 KSK720912:KSU720912 LCG720912:LCQ720912 LMC720912:LMM720912 LVY720912:LWI720912 MFU720912:MGE720912 MPQ720912:MQA720912 MZM720912:MZW720912 NJI720912:NJS720912 NTE720912:NTO720912 ODA720912:ODK720912 OMW720912:ONG720912 OWS720912:OXC720912 PGO720912:PGY720912 PQK720912:PQU720912 QAG720912:QAQ720912 QKC720912:QKM720912 QTY720912:QUI720912 RDU720912:REE720912 RNQ720912:ROA720912 RXM720912:RXW720912 SHI720912:SHS720912 SRE720912:SRO720912 TBA720912:TBK720912 TKW720912:TLG720912 TUS720912:TVC720912 UEO720912:UEY720912 UOK720912:UOU720912 UYG720912:UYQ720912 VIC720912:VIM720912 VRY720912:VSI720912 WBU720912:WCE720912 WLQ720912:WMA720912 WVM720912:WVW720912 E786448:O786448 JA786448:JK786448 SW786448:TG786448 ACS786448:ADC786448 AMO786448:AMY786448 AWK786448:AWU786448 BGG786448:BGQ786448 BQC786448:BQM786448 BZY786448:CAI786448 CJU786448:CKE786448 CTQ786448:CUA786448 DDM786448:DDW786448 DNI786448:DNS786448 DXE786448:DXO786448 EHA786448:EHK786448 EQW786448:ERG786448 FAS786448:FBC786448 FKO786448:FKY786448 FUK786448:FUU786448 GEG786448:GEQ786448 GOC786448:GOM786448 GXY786448:GYI786448 HHU786448:HIE786448 HRQ786448:HSA786448 IBM786448:IBW786448 ILI786448:ILS786448 IVE786448:IVO786448 JFA786448:JFK786448 JOW786448:JPG786448 JYS786448:JZC786448 KIO786448:KIY786448 KSK786448:KSU786448 LCG786448:LCQ786448 LMC786448:LMM786448 LVY786448:LWI786448 MFU786448:MGE786448 MPQ786448:MQA786448 MZM786448:MZW786448 NJI786448:NJS786448 NTE786448:NTO786448 ODA786448:ODK786448 OMW786448:ONG786448 OWS786448:OXC786448 PGO786448:PGY786448 PQK786448:PQU786448 QAG786448:QAQ786448 QKC786448:QKM786448 QTY786448:QUI786448 RDU786448:REE786448 RNQ786448:ROA786448 RXM786448:RXW786448 SHI786448:SHS786448 SRE786448:SRO786448 TBA786448:TBK786448 TKW786448:TLG786448 TUS786448:TVC786448 UEO786448:UEY786448 UOK786448:UOU786448 UYG786448:UYQ786448 VIC786448:VIM786448 VRY786448:VSI786448 WBU786448:WCE786448 WLQ786448:WMA786448 WVM786448:WVW786448 E851984:O851984 JA851984:JK851984 SW851984:TG851984 ACS851984:ADC851984 AMO851984:AMY851984 AWK851984:AWU851984 BGG851984:BGQ851984 BQC851984:BQM851984 BZY851984:CAI851984 CJU851984:CKE851984 CTQ851984:CUA851984 DDM851984:DDW851984 DNI851984:DNS851984 DXE851984:DXO851984 EHA851984:EHK851984 EQW851984:ERG851984 FAS851984:FBC851984 FKO851984:FKY851984 FUK851984:FUU851984 GEG851984:GEQ851984 GOC851984:GOM851984 GXY851984:GYI851984 HHU851984:HIE851984 HRQ851984:HSA851984 IBM851984:IBW851984 ILI851984:ILS851984 IVE851984:IVO851984 JFA851984:JFK851984 JOW851984:JPG851984 JYS851984:JZC851984 KIO851984:KIY851984 KSK851984:KSU851984 LCG851984:LCQ851984 LMC851984:LMM851984 LVY851984:LWI851984 MFU851984:MGE851984 MPQ851984:MQA851984 MZM851984:MZW851984 NJI851984:NJS851984 NTE851984:NTO851984 ODA851984:ODK851984 OMW851984:ONG851984 OWS851984:OXC851984 PGO851984:PGY851984 PQK851984:PQU851984 QAG851984:QAQ851984 QKC851984:QKM851984 QTY851984:QUI851984 RDU851984:REE851984 RNQ851984:ROA851984 RXM851984:RXW851984 SHI851984:SHS851984 SRE851984:SRO851984 TBA851984:TBK851984 TKW851984:TLG851984 TUS851984:TVC851984 UEO851984:UEY851984 UOK851984:UOU851984 UYG851984:UYQ851984 VIC851984:VIM851984 VRY851984:VSI851984 WBU851984:WCE851984 WLQ851984:WMA851984 WVM851984:WVW851984 E917520:O917520 JA917520:JK917520 SW917520:TG917520 ACS917520:ADC917520 AMO917520:AMY917520 AWK917520:AWU917520 BGG917520:BGQ917520 BQC917520:BQM917520 BZY917520:CAI917520 CJU917520:CKE917520 CTQ917520:CUA917520 DDM917520:DDW917520 DNI917520:DNS917520 DXE917520:DXO917520 EHA917520:EHK917520 EQW917520:ERG917520 FAS917520:FBC917520 FKO917520:FKY917520 FUK917520:FUU917520 GEG917520:GEQ917520 GOC917520:GOM917520 GXY917520:GYI917520 HHU917520:HIE917520 HRQ917520:HSA917520 IBM917520:IBW917520 ILI917520:ILS917520 IVE917520:IVO917520 JFA917520:JFK917520 JOW917520:JPG917520 JYS917520:JZC917520 KIO917520:KIY917520 KSK917520:KSU917520 LCG917520:LCQ917520 LMC917520:LMM917520 LVY917520:LWI917520 MFU917520:MGE917520 MPQ917520:MQA917520 MZM917520:MZW917520 NJI917520:NJS917520 NTE917520:NTO917520 ODA917520:ODK917520 OMW917520:ONG917520 OWS917520:OXC917520 PGO917520:PGY917520 PQK917520:PQU917520 QAG917520:QAQ917520 QKC917520:QKM917520 QTY917520:QUI917520 RDU917520:REE917520 RNQ917520:ROA917520 RXM917520:RXW917520 SHI917520:SHS917520 SRE917520:SRO917520 TBA917520:TBK917520 TKW917520:TLG917520 TUS917520:TVC917520 UEO917520:UEY917520 UOK917520:UOU917520 UYG917520:UYQ917520 VIC917520:VIM917520 VRY917520:VSI917520 WBU917520:WCE917520 WLQ917520:WMA917520 WVM917520:WVW917520 E983056:O983056 JA983056:JK983056 SW983056:TG983056 ACS983056:ADC983056 AMO983056:AMY983056 AWK983056:AWU983056 BGG983056:BGQ983056 BQC983056:BQM983056 BZY983056:CAI983056 CJU983056:CKE983056 CTQ983056:CUA983056 DDM983056:DDW983056 DNI983056:DNS983056 DXE983056:DXO983056 EHA983056:EHK983056 EQW983056:ERG983056 FAS983056:FBC983056 FKO983056:FKY983056 FUK983056:FUU983056 GEG983056:GEQ983056 GOC983056:GOM983056 GXY983056:GYI983056 HHU983056:HIE983056 HRQ983056:HSA983056 IBM983056:IBW983056 ILI983056:ILS983056 IVE983056:IVO983056 JFA983056:JFK983056 JOW983056:JPG983056 JYS983056:JZC983056 KIO983056:KIY983056 KSK983056:KSU983056 LCG983056:LCQ983056 LMC983056:LMM983056 LVY983056:LWI983056 MFU983056:MGE983056 MPQ983056:MQA983056 MZM983056:MZW983056 NJI983056:NJS983056 NTE983056:NTO983056 ODA983056:ODK983056 OMW983056:ONG983056 OWS983056:OXC983056 PGO983056:PGY983056 PQK983056:PQU983056 QAG983056:QAQ983056 QKC983056:QKM983056 QTY983056:QUI983056 RDU983056:REE983056 RNQ983056:ROA983056 RXM983056:RXW983056 SHI983056:SHS983056 SRE983056:SRO983056 TBA983056:TBK983056 TKW983056:TLG983056 TUS983056:TVC983056 UEO983056:UEY983056 UOK983056:UOU983056 UYG983056:UYQ983056 VIC983056:VIM983056 VRY983056:VSI983056 WBU983056:WCE983056 WLQ983056:WMA983056 WVM983056:WVW983056" xr:uid="{00000000-0002-0000-0700-000005000000}">
      <formula1>0</formula1>
    </dataValidation>
    <dataValidation type="whole" operator="greaterThanOrEqual" allowBlank="1" showInputMessage="1" showErrorMessage="1" promptTitle="Prazo médio de Estocagem" prompt="Informe a projeção para o prazo médio de estocagem." sqref="E15:O15 JA15:JK15 SW15:TG15 ACS15:ADC15 AMO15:AMY15 AWK15:AWU15 BGG15:BGQ15 BQC15:BQM15 BZY15:CAI15 CJU15:CKE15 CTQ15:CUA15 DDM15:DDW15 DNI15:DNS15 DXE15:DXO15 EHA15:EHK15 EQW15:ERG15 FAS15:FBC15 FKO15:FKY15 FUK15:FUU15 GEG15:GEQ15 GOC15:GOM15 GXY15:GYI15 HHU15:HIE15 HRQ15:HSA15 IBM15:IBW15 ILI15:ILS15 IVE15:IVO15 JFA15:JFK15 JOW15:JPG15 JYS15:JZC15 KIO15:KIY15 KSK15:KSU15 LCG15:LCQ15 LMC15:LMM15 LVY15:LWI15 MFU15:MGE15 MPQ15:MQA15 MZM15:MZW15 NJI15:NJS15 NTE15:NTO15 ODA15:ODK15 OMW15:ONG15 OWS15:OXC15 PGO15:PGY15 PQK15:PQU15 QAG15:QAQ15 QKC15:QKM15 QTY15:QUI15 RDU15:REE15 RNQ15:ROA15 RXM15:RXW15 SHI15:SHS15 SRE15:SRO15 TBA15:TBK15 TKW15:TLG15 TUS15:TVC15 UEO15:UEY15 UOK15:UOU15 UYG15:UYQ15 VIC15:VIM15 VRY15:VSI15 WBU15:WCE15 WLQ15:WMA15 WVM15:WVW15 E65551:O65551 JA65551:JK65551 SW65551:TG65551 ACS65551:ADC65551 AMO65551:AMY65551 AWK65551:AWU65551 BGG65551:BGQ65551 BQC65551:BQM65551 BZY65551:CAI65551 CJU65551:CKE65551 CTQ65551:CUA65551 DDM65551:DDW65551 DNI65551:DNS65551 DXE65551:DXO65551 EHA65551:EHK65551 EQW65551:ERG65551 FAS65551:FBC65551 FKO65551:FKY65551 FUK65551:FUU65551 GEG65551:GEQ65551 GOC65551:GOM65551 GXY65551:GYI65551 HHU65551:HIE65551 HRQ65551:HSA65551 IBM65551:IBW65551 ILI65551:ILS65551 IVE65551:IVO65551 JFA65551:JFK65551 JOW65551:JPG65551 JYS65551:JZC65551 KIO65551:KIY65551 KSK65551:KSU65551 LCG65551:LCQ65551 LMC65551:LMM65551 LVY65551:LWI65551 MFU65551:MGE65551 MPQ65551:MQA65551 MZM65551:MZW65551 NJI65551:NJS65551 NTE65551:NTO65551 ODA65551:ODK65551 OMW65551:ONG65551 OWS65551:OXC65551 PGO65551:PGY65551 PQK65551:PQU65551 QAG65551:QAQ65551 QKC65551:QKM65551 QTY65551:QUI65551 RDU65551:REE65551 RNQ65551:ROA65551 RXM65551:RXW65551 SHI65551:SHS65551 SRE65551:SRO65551 TBA65551:TBK65551 TKW65551:TLG65551 TUS65551:TVC65551 UEO65551:UEY65551 UOK65551:UOU65551 UYG65551:UYQ65551 VIC65551:VIM65551 VRY65551:VSI65551 WBU65551:WCE65551 WLQ65551:WMA65551 WVM65551:WVW65551 E131087:O131087 JA131087:JK131087 SW131087:TG131087 ACS131087:ADC131087 AMO131087:AMY131087 AWK131087:AWU131087 BGG131087:BGQ131087 BQC131087:BQM131087 BZY131087:CAI131087 CJU131087:CKE131087 CTQ131087:CUA131087 DDM131087:DDW131087 DNI131087:DNS131087 DXE131087:DXO131087 EHA131087:EHK131087 EQW131087:ERG131087 FAS131087:FBC131087 FKO131087:FKY131087 FUK131087:FUU131087 GEG131087:GEQ131087 GOC131087:GOM131087 GXY131087:GYI131087 HHU131087:HIE131087 HRQ131087:HSA131087 IBM131087:IBW131087 ILI131087:ILS131087 IVE131087:IVO131087 JFA131087:JFK131087 JOW131087:JPG131087 JYS131087:JZC131087 KIO131087:KIY131087 KSK131087:KSU131087 LCG131087:LCQ131087 LMC131087:LMM131087 LVY131087:LWI131087 MFU131087:MGE131087 MPQ131087:MQA131087 MZM131087:MZW131087 NJI131087:NJS131087 NTE131087:NTO131087 ODA131087:ODK131087 OMW131087:ONG131087 OWS131087:OXC131087 PGO131087:PGY131087 PQK131087:PQU131087 QAG131087:QAQ131087 QKC131087:QKM131087 QTY131087:QUI131087 RDU131087:REE131087 RNQ131087:ROA131087 RXM131087:RXW131087 SHI131087:SHS131087 SRE131087:SRO131087 TBA131087:TBK131087 TKW131087:TLG131087 TUS131087:TVC131087 UEO131087:UEY131087 UOK131087:UOU131087 UYG131087:UYQ131087 VIC131087:VIM131087 VRY131087:VSI131087 WBU131087:WCE131087 WLQ131087:WMA131087 WVM131087:WVW131087 E196623:O196623 JA196623:JK196623 SW196623:TG196623 ACS196623:ADC196623 AMO196623:AMY196623 AWK196623:AWU196623 BGG196623:BGQ196623 BQC196623:BQM196623 BZY196623:CAI196623 CJU196623:CKE196623 CTQ196623:CUA196623 DDM196623:DDW196623 DNI196623:DNS196623 DXE196623:DXO196623 EHA196623:EHK196623 EQW196623:ERG196623 FAS196623:FBC196623 FKO196623:FKY196623 FUK196623:FUU196623 GEG196623:GEQ196623 GOC196623:GOM196623 GXY196623:GYI196623 HHU196623:HIE196623 HRQ196623:HSA196623 IBM196623:IBW196623 ILI196623:ILS196623 IVE196623:IVO196623 JFA196623:JFK196623 JOW196623:JPG196623 JYS196623:JZC196623 KIO196623:KIY196623 KSK196623:KSU196623 LCG196623:LCQ196623 LMC196623:LMM196623 LVY196623:LWI196623 MFU196623:MGE196623 MPQ196623:MQA196623 MZM196623:MZW196623 NJI196623:NJS196623 NTE196623:NTO196623 ODA196623:ODK196623 OMW196623:ONG196623 OWS196623:OXC196623 PGO196623:PGY196623 PQK196623:PQU196623 QAG196623:QAQ196623 QKC196623:QKM196623 QTY196623:QUI196623 RDU196623:REE196623 RNQ196623:ROA196623 RXM196623:RXW196623 SHI196623:SHS196623 SRE196623:SRO196623 TBA196623:TBK196623 TKW196623:TLG196623 TUS196623:TVC196623 UEO196623:UEY196623 UOK196623:UOU196623 UYG196623:UYQ196623 VIC196623:VIM196623 VRY196623:VSI196623 WBU196623:WCE196623 WLQ196623:WMA196623 WVM196623:WVW196623 E262159:O262159 JA262159:JK262159 SW262159:TG262159 ACS262159:ADC262159 AMO262159:AMY262159 AWK262159:AWU262159 BGG262159:BGQ262159 BQC262159:BQM262159 BZY262159:CAI262159 CJU262159:CKE262159 CTQ262159:CUA262159 DDM262159:DDW262159 DNI262159:DNS262159 DXE262159:DXO262159 EHA262159:EHK262159 EQW262159:ERG262159 FAS262159:FBC262159 FKO262159:FKY262159 FUK262159:FUU262159 GEG262159:GEQ262159 GOC262159:GOM262159 GXY262159:GYI262159 HHU262159:HIE262159 HRQ262159:HSA262159 IBM262159:IBW262159 ILI262159:ILS262159 IVE262159:IVO262159 JFA262159:JFK262159 JOW262159:JPG262159 JYS262159:JZC262159 KIO262159:KIY262159 KSK262159:KSU262159 LCG262159:LCQ262159 LMC262159:LMM262159 LVY262159:LWI262159 MFU262159:MGE262159 MPQ262159:MQA262159 MZM262159:MZW262159 NJI262159:NJS262159 NTE262159:NTO262159 ODA262159:ODK262159 OMW262159:ONG262159 OWS262159:OXC262159 PGO262159:PGY262159 PQK262159:PQU262159 QAG262159:QAQ262159 QKC262159:QKM262159 QTY262159:QUI262159 RDU262159:REE262159 RNQ262159:ROA262159 RXM262159:RXW262159 SHI262159:SHS262159 SRE262159:SRO262159 TBA262159:TBK262159 TKW262159:TLG262159 TUS262159:TVC262159 UEO262159:UEY262159 UOK262159:UOU262159 UYG262159:UYQ262159 VIC262159:VIM262159 VRY262159:VSI262159 WBU262159:WCE262159 WLQ262159:WMA262159 WVM262159:WVW262159 E327695:O327695 JA327695:JK327695 SW327695:TG327695 ACS327695:ADC327695 AMO327695:AMY327695 AWK327695:AWU327695 BGG327695:BGQ327695 BQC327695:BQM327695 BZY327695:CAI327695 CJU327695:CKE327695 CTQ327695:CUA327695 DDM327695:DDW327695 DNI327695:DNS327695 DXE327695:DXO327695 EHA327695:EHK327695 EQW327695:ERG327695 FAS327695:FBC327695 FKO327695:FKY327695 FUK327695:FUU327695 GEG327695:GEQ327695 GOC327695:GOM327695 GXY327695:GYI327695 HHU327695:HIE327695 HRQ327695:HSA327695 IBM327695:IBW327695 ILI327695:ILS327695 IVE327695:IVO327695 JFA327695:JFK327695 JOW327695:JPG327695 JYS327695:JZC327695 KIO327695:KIY327695 KSK327695:KSU327695 LCG327695:LCQ327695 LMC327695:LMM327695 LVY327695:LWI327695 MFU327695:MGE327695 MPQ327695:MQA327695 MZM327695:MZW327695 NJI327695:NJS327695 NTE327695:NTO327695 ODA327695:ODK327695 OMW327695:ONG327695 OWS327695:OXC327695 PGO327695:PGY327695 PQK327695:PQU327695 QAG327695:QAQ327695 QKC327695:QKM327695 QTY327695:QUI327695 RDU327695:REE327695 RNQ327695:ROA327695 RXM327695:RXW327695 SHI327695:SHS327695 SRE327695:SRO327695 TBA327695:TBK327695 TKW327695:TLG327695 TUS327695:TVC327695 UEO327695:UEY327695 UOK327695:UOU327695 UYG327695:UYQ327695 VIC327695:VIM327695 VRY327695:VSI327695 WBU327695:WCE327695 WLQ327695:WMA327695 WVM327695:WVW327695 E393231:O393231 JA393231:JK393231 SW393231:TG393231 ACS393231:ADC393231 AMO393231:AMY393231 AWK393231:AWU393231 BGG393231:BGQ393231 BQC393231:BQM393231 BZY393231:CAI393231 CJU393231:CKE393231 CTQ393231:CUA393231 DDM393231:DDW393231 DNI393231:DNS393231 DXE393231:DXO393231 EHA393231:EHK393231 EQW393231:ERG393231 FAS393231:FBC393231 FKO393231:FKY393231 FUK393231:FUU393231 GEG393231:GEQ393231 GOC393231:GOM393231 GXY393231:GYI393231 HHU393231:HIE393231 HRQ393231:HSA393231 IBM393231:IBW393231 ILI393231:ILS393231 IVE393231:IVO393231 JFA393231:JFK393231 JOW393231:JPG393231 JYS393231:JZC393231 KIO393231:KIY393231 KSK393231:KSU393231 LCG393231:LCQ393231 LMC393231:LMM393231 LVY393231:LWI393231 MFU393231:MGE393231 MPQ393231:MQA393231 MZM393231:MZW393231 NJI393231:NJS393231 NTE393231:NTO393231 ODA393231:ODK393231 OMW393231:ONG393231 OWS393231:OXC393231 PGO393231:PGY393231 PQK393231:PQU393231 QAG393231:QAQ393231 QKC393231:QKM393231 QTY393231:QUI393231 RDU393231:REE393231 RNQ393231:ROA393231 RXM393231:RXW393231 SHI393231:SHS393231 SRE393231:SRO393231 TBA393231:TBK393231 TKW393231:TLG393231 TUS393231:TVC393231 UEO393231:UEY393231 UOK393231:UOU393231 UYG393231:UYQ393231 VIC393231:VIM393231 VRY393231:VSI393231 WBU393231:WCE393231 WLQ393231:WMA393231 WVM393231:WVW393231 E458767:O458767 JA458767:JK458767 SW458767:TG458767 ACS458767:ADC458767 AMO458767:AMY458767 AWK458767:AWU458767 BGG458767:BGQ458767 BQC458767:BQM458767 BZY458767:CAI458767 CJU458767:CKE458767 CTQ458767:CUA458767 DDM458767:DDW458767 DNI458767:DNS458767 DXE458767:DXO458767 EHA458767:EHK458767 EQW458767:ERG458767 FAS458767:FBC458767 FKO458767:FKY458767 FUK458767:FUU458767 GEG458767:GEQ458767 GOC458767:GOM458767 GXY458767:GYI458767 HHU458767:HIE458767 HRQ458767:HSA458767 IBM458767:IBW458767 ILI458767:ILS458767 IVE458767:IVO458767 JFA458767:JFK458767 JOW458767:JPG458767 JYS458767:JZC458767 KIO458767:KIY458767 KSK458767:KSU458767 LCG458767:LCQ458767 LMC458767:LMM458767 LVY458767:LWI458767 MFU458767:MGE458767 MPQ458767:MQA458767 MZM458767:MZW458767 NJI458767:NJS458767 NTE458767:NTO458767 ODA458767:ODK458767 OMW458767:ONG458767 OWS458767:OXC458767 PGO458767:PGY458767 PQK458767:PQU458767 QAG458767:QAQ458767 QKC458767:QKM458767 QTY458767:QUI458767 RDU458767:REE458767 RNQ458767:ROA458767 RXM458767:RXW458767 SHI458767:SHS458767 SRE458767:SRO458767 TBA458767:TBK458767 TKW458767:TLG458767 TUS458767:TVC458767 UEO458767:UEY458767 UOK458767:UOU458767 UYG458767:UYQ458767 VIC458767:VIM458767 VRY458767:VSI458767 WBU458767:WCE458767 WLQ458767:WMA458767 WVM458767:WVW458767 E524303:O524303 JA524303:JK524303 SW524303:TG524303 ACS524303:ADC524303 AMO524303:AMY524303 AWK524303:AWU524303 BGG524303:BGQ524303 BQC524303:BQM524303 BZY524303:CAI524303 CJU524303:CKE524303 CTQ524303:CUA524303 DDM524303:DDW524303 DNI524303:DNS524303 DXE524303:DXO524303 EHA524303:EHK524303 EQW524303:ERG524303 FAS524303:FBC524303 FKO524303:FKY524303 FUK524303:FUU524303 GEG524303:GEQ524303 GOC524303:GOM524303 GXY524303:GYI524303 HHU524303:HIE524303 HRQ524303:HSA524303 IBM524303:IBW524303 ILI524303:ILS524303 IVE524303:IVO524303 JFA524303:JFK524303 JOW524303:JPG524303 JYS524303:JZC524303 KIO524303:KIY524303 KSK524303:KSU524303 LCG524303:LCQ524303 LMC524303:LMM524303 LVY524303:LWI524303 MFU524303:MGE524303 MPQ524303:MQA524303 MZM524303:MZW524303 NJI524303:NJS524303 NTE524303:NTO524303 ODA524303:ODK524303 OMW524303:ONG524303 OWS524303:OXC524303 PGO524303:PGY524303 PQK524303:PQU524303 QAG524303:QAQ524303 QKC524303:QKM524303 QTY524303:QUI524303 RDU524303:REE524303 RNQ524303:ROA524303 RXM524303:RXW524303 SHI524303:SHS524303 SRE524303:SRO524303 TBA524303:TBK524303 TKW524303:TLG524303 TUS524303:TVC524303 UEO524303:UEY524303 UOK524303:UOU524303 UYG524303:UYQ524303 VIC524303:VIM524303 VRY524303:VSI524303 WBU524303:WCE524303 WLQ524303:WMA524303 WVM524303:WVW524303 E589839:O589839 JA589839:JK589839 SW589839:TG589839 ACS589839:ADC589839 AMO589839:AMY589839 AWK589839:AWU589839 BGG589839:BGQ589839 BQC589839:BQM589839 BZY589839:CAI589839 CJU589839:CKE589839 CTQ589839:CUA589839 DDM589839:DDW589839 DNI589839:DNS589839 DXE589839:DXO589839 EHA589839:EHK589839 EQW589839:ERG589839 FAS589839:FBC589839 FKO589839:FKY589839 FUK589839:FUU589839 GEG589839:GEQ589839 GOC589839:GOM589839 GXY589839:GYI589839 HHU589839:HIE589839 HRQ589839:HSA589839 IBM589839:IBW589839 ILI589839:ILS589839 IVE589839:IVO589839 JFA589839:JFK589839 JOW589839:JPG589839 JYS589839:JZC589839 KIO589839:KIY589839 KSK589839:KSU589839 LCG589839:LCQ589839 LMC589839:LMM589839 LVY589839:LWI589839 MFU589839:MGE589839 MPQ589839:MQA589839 MZM589839:MZW589839 NJI589839:NJS589839 NTE589839:NTO589839 ODA589839:ODK589839 OMW589839:ONG589839 OWS589839:OXC589839 PGO589839:PGY589839 PQK589839:PQU589839 QAG589839:QAQ589839 QKC589839:QKM589839 QTY589839:QUI589839 RDU589839:REE589839 RNQ589839:ROA589839 RXM589839:RXW589839 SHI589839:SHS589839 SRE589839:SRO589839 TBA589839:TBK589839 TKW589839:TLG589839 TUS589839:TVC589839 UEO589839:UEY589839 UOK589839:UOU589839 UYG589839:UYQ589839 VIC589839:VIM589839 VRY589839:VSI589839 WBU589839:WCE589839 WLQ589839:WMA589839 WVM589839:WVW589839 E655375:O655375 JA655375:JK655375 SW655375:TG655375 ACS655375:ADC655375 AMO655375:AMY655375 AWK655375:AWU655375 BGG655375:BGQ655375 BQC655375:BQM655375 BZY655375:CAI655375 CJU655375:CKE655375 CTQ655375:CUA655375 DDM655375:DDW655375 DNI655375:DNS655375 DXE655375:DXO655375 EHA655375:EHK655375 EQW655375:ERG655375 FAS655375:FBC655375 FKO655375:FKY655375 FUK655375:FUU655375 GEG655375:GEQ655375 GOC655375:GOM655375 GXY655375:GYI655375 HHU655375:HIE655375 HRQ655375:HSA655375 IBM655375:IBW655375 ILI655375:ILS655375 IVE655375:IVO655375 JFA655375:JFK655375 JOW655375:JPG655375 JYS655375:JZC655375 KIO655375:KIY655375 KSK655375:KSU655375 LCG655375:LCQ655375 LMC655375:LMM655375 LVY655375:LWI655375 MFU655375:MGE655375 MPQ655375:MQA655375 MZM655375:MZW655375 NJI655375:NJS655375 NTE655375:NTO655375 ODA655375:ODK655375 OMW655375:ONG655375 OWS655375:OXC655375 PGO655375:PGY655375 PQK655375:PQU655375 QAG655375:QAQ655375 QKC655375:QKM655375 QTY655375:QUI655375 RDU655375:REE655375 RNQ655375:ROA655375 RXM655375:RXW655375 SHI655375:SHS655375 SRE655375:SRO655375 TBA655375:TBK655375 TKW655375:TLG655375 TUS655375:TVC655375 UEO655375:UEY655375 UOK655375:UOU655375 UYG655375:UYQ655375 VIC655375:VIM655375 VRY655375:VSI655375 WBU655375:WCE655375 WLQ655375:WMA655375 WVM655375:WVW655375 E720911:O720911 JA720911:JK720911 SW720911:TG720911 ACS720911:ADC720911 AMO720911:AMY720911 AWK720911:AWU720911 BGG720911:BGQ720911 BQC720911:BQM720911 BZY720911:CAI720911 CJU720911:CKE720911 CTQ720911:CUA720911 DDM720911:DDW720911 DNI720911:DNS720911 DXE720911:DXO720911 EHA720911:EHK720911 EQW720911:ERG720911 FAS720911:FBC720911 FKO720911:FKY720911 FUK720911:FUU720911 GEG720911:GEQ720911 GOC720911:GOM720911 GXY720911:GYI720911 HHU720911:HIE720911 HRQ720911:HSA720911 IBM720911:IBW720911 ILI720911:ILS720911 IVE720911:IVO720911 JFA720911:JFK720911 JOW720911:JPG720911 JYS720911:JZC720911 KIO720911:KIY720911 KSK720911:KSU720911 LCG720911:LCQ720911 LMC720911:LMM720911 LVY720911:LWI720911 MFU720911:MGE720911 MPQ720911:MQA720911 MZM720911:MZW720911 NJI720911:NJS720911 NTE720911:NTO720911 ODA720911:ODK720911 OMW720911:ONG720911 OWS720911:OXC720911 PGO720911:PGY720911 PQK720911:PQU720911 QAG720911:QAQ720911 QKC720911:QKM720911 QTY720911:QUI720911 RDU720911:REE720911 RNQ720911:ROA720911 RXM720911:RXW720911 SHI720911:SHS720911 SRE720911:SRO720911 TBA720911:TBK720911 TKW720911:TLG720911 TUS720911:TVC720911 UEO720911:UEY720911 UOK720911:UOU720911 UYG720911:UYQ720911 VIC720911:VIM720911 VRY720911:VSI720911 WBU720911:WCE720911 WLQ720911:WMA720911 WVM720911:WVW720911 E786447:O786447 JA786447:JK786447 SW786447:TG786447 ACS786447:ADC786447 AMO786447:AMY786447 AWK786447:AWU786447 BGG786447:BGQ786447 BQC786447:BQM786447 BZY786447:CAI786447 CJU786447:CKE786447 CTQ786447:CUA786447 DDM786447:DDW786447 DNI786447:DNS786447 DXE786447:DXO786447 EHA786447:EHK786447 EQW786447:ERG786447 FAS786447:FBC786447 FKO786447:FKY786447 FUK786447:FUU786447 GEG786447:GEQ786447 GOC786447:GOM786447 GXY786447:GYI786447 HHU786447:HIE786447 HRQ786447:HSA786447 IBM786447:IBW786447 ILI786447:ILS786447 IVE786447:IVO786447 JFA786447:JFK786447 JOW786447:JPG786447 JYS786447:JZC786447 KIO786447:KIY786447 KSK786447:KSU786447 LCG786447:LCQ786447 LMC786447:LMM786447 LVY786447:LWI786447 MFU786447:MGE786447 MPQ786447:MQA786447 MZM786447:MZW786447 NJI786447:NJS786447 NTE786447:NTO786447 ODA786447:ODK786447 OMW786447:ONG786447 OWS786447:OXC786447 PGO786447:PGY786447 PQK786447:PQU786447 QAG786447:QAQ786447 QKC786447:QKM786447 QTY786447:QUI786447 RDU786447:REE786447 RNQ786447:ROA786447 RXM786447:RXW786447 SHI786447:SHS786447 SRE786447:SRO786447 TBA786447:TBK786447 TKW786447:TLG786447 TUS786447:TVC786447 UEO786447:UEY786447 UOK786447:UOU786447 UYG786447:UYQ786447 VIC786447:VIM786447 VRY786447:VSI786447 WBU786447:WCE786447 WLQ786447:WMA786447 WVM786447:WVW786447 E851983:O851983 JA851983:JK851983 SW851983:TG851983 ACS851983:ADC851983 AMO851983:AMY851983 AWK851983:AWU851983 BGG851983:BGQ851983 BQC851983:BQM851983 BZY851983:CAI851983 CJU851983:CKE851983 CTQ851983:CUA851983 DDM851983:DDW851983 DNI851983:DNS851983 DXE851983:DXO851983 EHA851983:EHK851983 EQW851983:ERG851983 FAS851983:FBC851983 FKO851983:FKY851983 FUK851983:FUU851983 GEG851983:GEQ851983 GOC851983:GOM851983 GXY851983:GYI851983 HHU851983:HIE851983 HRQ851983:HSA851983 IBM851983:IBW851983 ILI851983:ILS851983 IVE851983:IVO851983 JFA851983:JFK851983 JOW851983:JPG851983 JYS851983:JZC851983 KIO851983:KIY851983 KSK851983:KSU851983 LCG851983:LCQ851983 LMC851983:LMM851983 LVY851983:LWI851983 MFU851983:MGE851983 MPQ851983:MQA851983 MZM851983:MZW851983 NJI851983:NJS851983 NTE851983:NTO851983 ODA851983:ODK851983 OMW851983:ONG851983 OWS851983:OXC851983 PGO851983:PGY851983 PQK851983:PQU851983 QAG851983:QAQ851983 QKC851983:QKM851983 QTY851983:QUI851983 RDU851983:REE851983 RNQ851983:ROA851983 RXM851983:RXW851983 SHI851983:SHS851983 SRE851983:SRO851983 TBA851983:TBK851983 TKW851983:TLG851983 TUS851983:TVC851983 UEO851983:UEY851983 UOK851983:UOU851983 UYG851983:UYQ851983 VIC851983:VIM851983 VRY851983:VSI851983 WBU851983:WCE851983 WLQ851983:WMA851983 WVM851983:WVW851983 E917519:O917519 JA917519:JK917519 SW917519:TG917519 ACS917519:ADC917519 AMO917519:AMY917519 AWK917519:AWU917519 BGG917519:BGQ917519 BQC917519:BQM917519 BZY917519:CAI917519 CJU917519:CKE917519 CTQ917519:CUA917519 DDM917519:DDW917519 DNI917519:DNS917519 DXE917519:DXO917519 EHA917519:EHK917519 EQW917519:ERG917519 FAS917519:FBC917519 FKO917519:FKY917519 FUK917519:FUU917519 GEG917519:GEQ917519 GOC917519:GOM917519 GXY917519:GYI917519 HHU917519:HIE917519 HRQ917519:HSA917519 IBM917519:IBW917519 ILI917519:ILS917519 IVE917519:IVO917519 JFA917519:JFK917519 JOW917519:JPG917519 JYS917519:JZC917519 KIO917519:KIY917519 KSK917519:KSU917519 LCG917519:LCQ917519 LMC917519:LMM917519 LVY917519:LWI917519 MFU917519:MGE917519 MPQ917519:MQA917519 MZM917519:MZW917519 NJI917519:NJS917519 NTE917519:NTO917519 ODA917519:ODK917519 OMW917519:ONG917519 OWS917519:OXC917519 PGO917519:PGY917519 PQK917519:PQU917519 QAG917519:QAQ917519 QKC917519:QKM917519 QTY917519:QUI917519 RDU917519:REE917519 RNQ917519:ROA917519 RXM917519:RXW917519 SHI917519:SHS917519 SRE917519:SRO917519 TBA917519:TBK917519 TKW917519:TLG917519 TUS917519:TVC917519 UEO917519:UEY917519 UOK917519:UOU917519 UYG917519:UYQ917519 VIC917519:VIM917519 VRY917519:VSI917519 WBU917519:WCE917519 WLQ917519:WMA917519 WVM917519:WVW917519 E983055:O983055 JA983055:JK983055 SW983055:TG983055 ACS983055:ADC983055 AMO983055:AMY983055 AWK983055:AWU983055 BGG983055:BGQ983055 BQC983055:BQM983055 BZY983055:CAI983055 CJU983055:CKE983055 CTQ983055:CUA983055 DDM983055:DDW983055 DNI983055:DNS983055 DXE983055:DXO983055 EHA983055:EHK983055 EQW983055:ERG983055 FAS983055:FBC983055 FKO983055:FKY983055 FUK983055:FUU983055 GEG983055:GEQ983055 GOC983055:GOM983055 GXY983055:GYI983055 HHU983055:HIE983055 HRQ983055:HSA983055 IBM983055:IBW983055 ILI983055:ILS983055 IVE983055:IVO983055 JFA983055:JFK983055 JOW983055:JPG983055 JYS983055:JZC983055 KIO983055:KIY983055 KSK983055:KSU983055 LCG983055:LCQ983055 LMC983055:LMM983055 LVY983055:LWI983055 MFU983055:MGE983055 MPQ983055:MQA983055 MZM983055:MZW983055 NJI983055:NJS983055 NTE983055:NTO983055 ODA983055:ODK983055 OMW983055:ONG983055 OWS983055:OXC983055 PGO983055:PGY983055 PQK983055:PQU983055 QAG983055:QAQ983055 QKC983055:QKM983055 QTY983055:QUI983055 RDU983055:REE983055 RNQ983055:ROA983055 RXM983055:RXW983055 SHI983055:SHS983055 SRE983055:SRO983055 TBA983055:TBK983055 TKW983055:TLG983055 TUS983055:TVC983055 UEO983055:UEY983055 UOK983055:UOU983055 UYG983055:UYQ983055 VIC983055:VIM983055 VRY983055:VSI983055 WBU983055:WCE983055 WLQ983055:WMA983055 WVM983055:WVW983055" xr:uid="{00000000-0002-0000-0700-000006000000}">
      <formula1>0</formula1>
    </dataValidation>
    <dataValidation type="whole" operator="greaterThanOrEqual" allowBlank="1" showInputMessage="1" showErrorMessage="1" promptTitle="Prazo médio de Receb. das Vendas" prompt="Informe os prazos médios projetados para o Recebimento das Vendas." sqref="E14:O14 JA14:JK14 SW14:TG14 ACS14:ADC14 AMO14:AMY14 AWK14:AWU14 BGG14:BGQ14 BQC14:BQM14 BZY14:CAI14 CJU14:CKE14 CTQ14:CUA14 DDM14:DDW14 DNI14:DNS14 DXE14:DXO14 EHA14:EHK14 EQW14:ERG14 FAS14:FBC14 FKO14:FKY14 FUK14:FUU14 GEG14:GEQ14 GOC14:GOM14 GXY14:GYI14 HHU14:HIE14 HRQ14:HSA14 IBM14:IBW14 ILI14:ILS14 IVE14:IVO14 JFA14:JFK14 JOW14:JPG14 JYS14:JZC14 KIO14:KIY14 KSK14:KSU14 LCG14:LCQ14 LMC14:LMM14 LVY14:LWI14 MFU14:MGE14 MPQ14:MQA14 MZM14:MZW14 NJI14:NJS14 NTE14:NTO14 ODA14:ODK14 OMW14:ONG14 OWS14:OXC14 PGO14:PGY14 PQK14:PQU14 QAG14:QAQ14 QKC14:QKM14 QTY14:QUI14 RDU14:REE14 RNQ14:ROA14 RXM14:RXW14 SHI14:SHS14 SRE14:SRO14 TBA14:TBK14 TKW14:TLG14 TUS14:TVC14 UEO14:UEY14 UOK14:UOU14 UYG14:UYQ14 VIC14:VIM14 VRY14:VSI14 WBU14:WCE14 WLQ14:WMA14 WVM14:WVW14 E65550:O65550 JA65550:JK65550 SW65550:TG65550 ACS65550:ADC65550 AMO65550:AMY65550 AWK65550:AWU65550 BGG65550:BGQ65550 BQC65550:BQM65550 BZY65550:CAI65550 CJU65550:CKE65550 CTQ65550:CUA65550 DDM65550:DDW65550 DNI65550:DNS65550 DXE65550:DXO65550 EHA65550:EHK65550 EQW65550:ERG65550 FAS65550:FBC65550 FKO65550:FKY65550 FUK65550:FUU65550 GEG65550:GEQ65550 GOC65550:GOM65550 GXY65550:GYI65550 HHU65550:HIE65550 HRQ65550:HSA65550 IBM65550:IBW65550 ILI65550:ILS65550 IVE65550:IVO65550 JFA65550:JFK65550 JOW65550:JPG65550 JYS65550:JZC65550 KIO65550:KIY65550 KSK65550:KSU65550 LCG65550:LCQ65550 LMC65550:LMM65550 LVY65550:LWI65550 MFU65550:MGE65550 MPQ65550:MQA65550 MZM65550:MZW65550 NJI65550:NJS65550 NTE65550:NTO65550 ODA65550:ODK65550 OMW65550:ONG65550 OWS65550:OXC65550 PGO65550:PGY65550 PQK65550:PQU65550 QAG65550:QAQ65550 QKC65550:QKM65550 QTY65550:QUI65550 RDU65550:REE65550 RNQ65550:ROA65550 RXM65550:RXW65550 SHI65550:SHS65550 SRE65550:SRO65550 TBA65550:TBK65550 TKW65550:TLG65550 TUS65550:TVC65550 UEO65550:UEY65550 UOK65550:UOU65550 UYG65550:UYQ65550 VIC65550:VIM65550 VRY65550:VSI65550 WBU65550:WCE65550 WLQ65550:WMA65550 WVM65550:WVW65550 E131086:O131086 JA131086:JK131086 SW131086:TG131086 ACS131086:ADC131086 AMO131086:AMY131086 AWK131086:AWU131086 BGG131086:BGQ131086 BQC131086:BQM131086 BZY131086:CAI131086 CJU131086:CKE131086 CTQ131086:CUA131086 DDM131086:DDW131086 DNI131086:DNS131086 DXE131086:DXO131086 EHA131086:EHK131086 EQW131086:ERG131086 FAS131086:FBC131086 FKO131086:FKY131086 FUK131086:FUU131086 GEG131086:GEQ131086 GOC131086:GOM131086 GXY131086:GYI131086 HHU131086:HIE131086 HRQ131086:HSA131086 IBM131086:IBW131086 ILI131086:ILS131086 IVE131086:IVO131086 JFA131086:JFK131086 JOW131086:JPG131086 JYS131086:JZC131086 KIO131086:KIY131086 KSK131086:KSU131086 LCG131086:LCQ131086 LMC131086:LMM131086 LVY131086:LWI131086 MFU131086:MGE131086 MPQ131086:MQA131086 MZM131086:MZW131086 NJI131086:NJS131086 NTE131086:NTO131086 ODA131086:ODK131086 OMW131086:ONG131086 OWS131086:OXC131086 PGO131086:PGY131086 PQK131086:PQU131086 QAG131086:QAQ131086 QKC131086:QKM131086 QTY131086:QUI131086 RDU131086:REE131086 RNQ131086:ROA131086 RXM131086:RXW131086 SHI131086:SHS131086 SRE131086:SRO131086 TBA131086:TBK131086 TKW131086:TLG131086 TUS131086:TVC131086 UEO131086:UEY131086 UOK131086:UOU131086 UYG131086:UYQ131086 VIC131086:VIM131086 VRY131086:VSI131086 WBU131086:WCE131086 WLQ131086:WMA131086 WVM131086:WVW131086 E196622:O196622 JA196622:JK196622 SW196622:TG196622 ACS196622:ADC196622 AMO196622:AMY196622 AWK196622:AWU196622 BGG196622:BGQ196622 BQC196622:BQM196622 BZY196622:CAI196622 CJU196622:CKE196622 CTQ196622:CUA196622 DDM196622:DDW196622 DNI196622:DNS196622 DXE196622:DXO196622 EHA196622:EHK196622 EQW196622:ERG196622 FAS196622:FBC196622 FKO196622:FKY196622 FUK196622:FUU196622 GEG196622:GEQ196622 GOC196622:GOM196622 GXY196622:GYI196622 HHU196622:HIE196622 HRQ196622:HSA196622 IBM196622:IBW196622 ILI196622:ILS196622 IVE196622:IVO196622 JFA196622:JFK196622 JOW196622:JPG196622 JYS196622:JZC196622 KIO196622:KIY196622 KSK196622:KSU196622 LCG196622:LCQ196622 LMC196622:LMM196622 LVY196622:LWI196622 MFU196622:MGE196622 MPQ196622:MQA196622 MZM196622:MZW196622 NJI196622:NJS196622 NTE196622:NTO196622 ODA196622:ODK196622 OMW196622:ONG196622 OWS196622:OXC196622 PGO196622:PGY196622 PQK196622:PQU196622 QAG196622:QAQ196622 QKC196622:QKM196622 QTY196622:QUI196622 RDU196622:REE196622 RNQ196622:ROA196622 RXM196622:RXW196622 SHI196622:SHS196622 SRE196622:SRO196622 TBA196622:TBK196622 TKW196622:TLG196622 TUS196622:TVC196622 UEO196622:UEY196622 UOK196622:UOU196622 UYG196622:UYQ196622 VIC196622:VIM196622 VRY196622:VSI196622 WBU196622:WCE196622 WLQ196622:WMA196622 WVM196622:WVW196622 E262158:O262158 JA262158:JK262158 SW262158:TG262158 ACS262158:ADC262158 AMO262158:AMY262158 AWK262158:AWU262158 BGG262158:BGQ262158 BQC262158:BQM262158 BZY262158:CAI262158 CJU262158:CKE262158 CTQ262158:CUA262158 DDM262158:DDW262158 DNI262158:DNS262158 DXE262158:DXO262158 EHA262158:EHK262158 EQW262158:ERG262158 FAS262158:FBC262158 FKO262158:FKY262158 FUK262158:FUU262158 GEG262158:GEQ262158 GOC262158:GOM262158 GXY262158:GYI262158 HHU262158:HIE262158 HRQ262158:HSA262158 IBM262158:IBW262158 ILI262158:ILS262158 IVE262158:IVO262158 JFA262158:JFK262158 JOW262158:JPG262158 JYS262158:JZC262158 KIO262158:KIY262158 KSK262158:KSU262158 LCG262158:LCQ262158 LMC262158:LMM262158 LVY262158:LWI262158 MFU262158:MGE262158 MPQ262158:MQA262158 MZM262158:MZW262158 NJI262158:NJS262158 NTE262158:NTO262158 ODA262158:ODK262158 OMW262158:ONG262158 OWS262158:OXC262158 PGO262158:PGY262158 PQK262158:PQU262158 QAG262158:QAQ262158 QKC262158:QKM262158 QTY262158:QUI262158 RDU262158:REE262158 RNQ262158:ROA262158 RXM262158:RXW262158 SHI262158:SHS262158 SRE262158:SRO262158 TBA262158:TBK262158 TKW262158:TLG262158 TUS262158:TVC262158 UEO262158:UEY262158 UOK262158:UOU262158 UYG262158:UYQ262158 VIC262158:VIM262158 VRY262158:VSI262158 WBU262158:WCE262158 WLQ262158:WMA262158 WVM262158:WVW262158 E327694:O327694 JA327694:JK327694 SW327694:TG327694 ACS327694:ADC327694 AMO327694:AMY327694 AWK327694:AWU327694 BGG327694:BGQ327694 BQC327694:BQM327694 BZY327694:CAI327694 CJU327694:CKE327694 CTQ327694:CUA327694 DDM327694:DDW327694 DNI327694:DNS327694 DXE327694:DXO327694 EHA327694:EHK327694 EQW327694:ERG327694 FAS327694:FBC327694 FKO327694:FKY327694 FUK327694:FUU327694 GEG327694:GEQ327694 GOC327694:GOM327694 GXY327694:GYI327694 HHU327694:HIE327694 HRQ327694:HSA327694 IBM327694:IBW327694 ILI327694:ILS327694 IVE327694:IVO327694 JFA327694:JFK327694 JOW327694:JPG327694 JYS327694:JZC327694 KIO327694:KIY327694 KSK327694:KSU327694 LCG327694:LCQ327694 LMC327694:LMM327694 LVY327694:LWI327694 MFU327694:MGE327694 MPQ327694:MQA327694 MZM327694:MZW327694 NJI327694:NJS327694 NTE327694:NTO327694 ODA327694:ODK327694 OMW327694:ONG327694 OWS327694:OXC327694 PGO327694:PGY327694 PQK327694:PQU327694 QAG327694:QAQ327694 QKC327694:QKM327694 QTY327694:QUI327694 RDU327694:REE327694 RNQ327694:ROA327694 RXM327694:RXW327694 SHI327694:SHS327694 SRE327694:SRO327694 TBA327694:TBK327694 TKW327694:TLG327694 TUS327694:TVC327694 UEO327694:UEY327694 UOK327694:UOU327694 UYG327694:UYQ327694 VIC327694:VIM327694 VRY327694:VSI327694 WBU327694:WCE327694 WLQ327694:WMA327694 WVM327694:WVW327694 E393230:O393230 JA393230:JK393230 SW393230:TG393230 ACS393230:ADC393230 AMO393230:AMY393230 AWK393230:AWU393230 BGG393230:BGQ393230 BQC393230:BQM393230 BZY393230:CAI393230 CJU393230:CKE393230 CTQ393230:CUA393230 DDM393230:DDW393230 DNI393230:DNS393230 DXE393230:DXO393230 EHA393230:EHK393230 EQW393230:ERG393230 FAS393230:FBC393230 FKO393230:FKY393230 FUK393230:FUU393230 GEG393230:GEQ393230 GOC393230:GOM393230 GXY393230:GYI393230 HHU393230:HIE393230 HRQ393230:HSA393230 IBM393230:IBW393230 ILI393230:ILS393230 IVE393230:IVO393230 JFA393230:JFK393230 JOW393230:JPG393230 JYS393230:JZC393230 KIO393230:KIY393230 KSK393230:KSU393230 LCG393230:LCQ393230 LMC393230:LMM393230 LVY393230:LWI393230 MFU393230:MGE393230 MPQ393230:MQA393230 MZM393230:MZW393230 NJI393230:NJS393230 NTE393230:NTO393230 ODA393230:ODK393230 OMW393230:ONG393230 OWS393230:OXC393230 PGO393230:PGY393230 PQK393230:PQU393230 QAG393230:QAQ393230 QKC393230:QKM393230 QTY393230:QUI393230 RDU393230:REE393230 RNQ393230:ROA393230 RXM393230:RXW393230 SHI393230:SHS393230 SRE393230:SRO393230 TBA393230:TBK393230 TKW393230:TLG393230 TUS393230:TVC393230 UEO393230:UEY393230 UOK393230:UOU393230 UYG393230:UYQ393230 VIC393230:VIM393230 VRY393230:VSI393230 WBU393230:WCE393230 WLQ393230:WMA393230 WVM393230:WVW393230 E458766:O458766 JA458766:JK458766 SW458766:TG458766 ACS458766:ADC458766 AMO458766:AMY458766 AWK458766:AWU458766 BGG458766:BGQ458766 BQC458766:BQM458766 BZY458766:CAI458766 CJU458766:CKE458766 CTQ458766:CUA458766 DDM458766:DDW458766 DNI458766:DNS458766 DXE458766:DXO458766 EHA458766:EHK458766 EQW458766:ERG458766 FAS458766:FBC458766 FKO458766:FKY458766 FUK458766:FUU458766 GEG458766:GEQ458766 GOC458766:GOM458766 GXY458766:GYI458766 HHU458766:HIE458766 HRQ458766:HSA458766 IBM458766:IBW458766 ILI458766:ILS458766 IVE458766:IVO458766 JFA458766:JFK458766 JOW458766:JPG458766 JYS458766:JZC458766 KIO458766:KIY458766 KSK458766:KSU458766 LCG458766:LCQ458766 LMC458766:LMM458766 LVY458766:LWI458766 MFU458766:MGE458766 MPQ458766:MQA458766 MZM458766:MZW458766 NJI458766:NJS458766 NTE458766:NTO458766 ODA458766:ODK458766 OMW458766:ONG458766 OWS458766:OXC458766 PGO458766:PGY458766 PQK458766:PQU458766 QAG458766:QAQ458766 QKC458766:QKM458766 QTY458766:QUI458766 RDU458766:REE458766 RNQ458766:ROA458766 RXM458766:RXW458766 SHI458766:SHS458766 SRE458766:SRO458766 TBA458766:TBK458766 TKW458766:TLG458766 TUS458766:TVC458766 UEO458766:UEY458766 UOK458766:UOU458766 UYG458766:UYQ458766 VIC458766:VIM458766 VRY458766:VSI458766 WBU458766:WCE458766 WLQ458766:WMA458766 WVM458766:WVW458766 E524302:O524302 JA524302:JK524302 SW524302:TG524302 ACS524302:ADC524302 AMO524302:AMY524302 AWK524302:AWU524302 BGG524302:BGQ524302 BQC524302:BQM524302 BZY524302:CAI524302 CJU524302:CKE524302 CTQ524302:CUA524302 DDM524302:DDW524302 DNI524302:DNS524302 DXE524302:DXO524302 EHA524302:EHK524302 EQW524302:ERG524302 FAS524302:FBC524302 FKO524302:FKY524302 FUK524302:FUU524302 GEG524302:GEQ524302 GOC524302:GOM524302 GXY524302:GYI524302 HHU524302:HIE524302 HRQ524302:HSA524302 IBM524302:IBW524302 ILI524302:ILS524302 IVE524302:IVO524302 JFA524302:JFK524302 JOW524302:JPG524302 JYS524302:JZC524302 KIO524302:KIY524302 KSK524302:KSU524302 LCG524302:LCQ524302 LMC524302:LMM524302 LVY524302:LWI524302 MFU524302:MGE524302 MPQ524302:MQA524302 MZM524302:MZW524302 NJI524302:NJS524302 NTE524302:NTO524302 ODA524302:ODK524302 OMW524302:ONG524302 OWS524302:OXC524302 PGO524302:PGY524302 PQK524302:PQU524302 QAG524302:QAQ524302 QKC524302:QKM524302 QTY524302:QUI524302 RDU524302:REE524302 RNQ524302:ROA524302 RXM524302:RXW524302 SHI524302:SHS524302 SRE524302:SRO524302 TBA524302:TBK524302 TKW524302:TLG524302 TUS524302:TVC524302 UEO524302:UEY524302 UOK524302:UOU524302 UYG524302:UYQ524302 VIC524302:VIM524302 VRY524302:VSI524302 WBU524302:WCE524302 WLQ524302:WMA524302 WVM524302:WVW524302 E589838:O589838 JA589838:JK589838 SW589838:TG589838 ACS589838:ADC589838 AMO589838:AMY589838 AWK589838:AWU589838 BGG589838:BGQ589838 BQC589838:BQM589838 BZY589838:CAI589838 CJU589838:CKE589838 CTQ589838:CUA589838 DDM589838:DDW589838 DNI589838:DNS589838 DXE589838:DXO589838 EHA589838:EHK589838 EQW589838:ERG589838 FAS589838:FBC589838 FKO589838:FKY589838 FUK589838:FUU589838 GEG589838:GEQ589838 GOC589838:GOM589838 GXY589838:GYI589838 HHU589838:HIE589838 HRQ589838:HSA589838 IBM589838:IBW589838 ILI589838:ILS589838 IVE589838:IVO589838 JFA589838:JFK589838 JOW589838:JPG589838 JYS589838:JZC589838 KIO589838:KIY589838 KSK589838:KSU589838 LCG589838:LCQ589838 LMC589838:LMM589838 LVY589838:LWI589838 MFU589838:MGE589838 MPQ589838:MQA589838 MZM589838:MZW589838 NJI589838:NJS589838 NTE589838:NTO589838 ODA589838:ODK589838 OMW589838:ONG589838 OWS589838:OXC589838 PGO589838:PGY589838 PQK589838:PQU589838 QAG589838:QAQ589838 QKC589838:QKM589838 QTY589838:QUI589838 RDU589838:REE589838 RNQ589838:ROA589838 RXM589838:RXW589838 SHI589838:SHS589838 SRE589838:SRO589838 TBA589838:TBK589838 TKW589838:TLG589838 TUS589838:TVC589838 UEO589838:UEY589838 UOK589838:UOU589838 UYG589838:UYQ589838 VIC589838:VIM589838 VRY589838:VSI589838 WBU589838:WCE589838 WLQ589838:WMA589838 WVM589838:WVW589838 E655374:O655374 JA655374:JK655374 SW655374:TG655374 ACS655374:ADC655374 AMO655374:AMY655374 AWK655374:AWU655374 BGG655374:BGQ655374 BQC655374:BQM655374 BZY655374:CAI655374 CJU655374:CKE655374 CTQ655374:CUA655374 DDM655374:DDW655374 DNI655374:DNS655374 DXE655374:DXO655374 EHA655374:EHK655374 EQW655374:ERG655374 FAS655374:FBC655374 FKO655374:FKY655374 FUK655374:FUU655374 GEG655374:GEQ655374 GOC655374:GOM655374 GXY655374:GYI655374 HHU655374:HIE655374 HRQ655374:HSA655374 IBM655374:IBW655374 ILI655374:ILS655374 IVE655374:IVO655374 JFA655374:JFK655374 JOW655374:JPG655374 JYS655374:JZC655374 KIO655374:KIY655374 KSK655374:KSU655374 LCG655374:LCQ655374 LMC655374:LMM655374 LVY655374:LWI655374 MFU655374:MGE655374 MPQ655374:MQA655374 MZM655374:MZW655374 NJI655374:NJS655374 NTE655374:NTO655374 ODA655374:ODK655374 OMW655374:ONG655374 OWS655374:OXC655374 PGO655374:PGY655374 PQK655374:PQU655374 QAG655374:QAQ655374 QKC655374:QKM655374 QTY655374:QUI655374 RDU655374:REE655374 RNQ655374:ROA655374 RXM655374:RXW655374 SHI655374:SHS655374 SRE655374:SRO655374 TBA655374:TBK655374 TKW655374:TLG655374 TUS655374:TVC655374 UEO655374:UEY655374 UOK655374:UOU655374 UYG655374:UYQ655374 VIC655374:VIM655374 VRY655374:VSI655374 WBU655374:WCE655374 WLQ655374:WMA655374 WVM655374:WVW655374 E720910:O720910 JA720910:JK720910 SW720910:TG720910 ACS720910:ADC720910 AMO720910:AMY720910 AWK720910:AWU720910 BGG720910:BGQ720910 BQC720910:BQM720910 BZY720910:CAI720910 CJU720910:CKE720910 CTQ720910:CUA720910 DDM720910:DDW720910 DNI720910:DNS720910 DXE720910:DXO720910 EHA720910:EHK720910 EQW720910:ERG720910 FAS720910:FBC720910 FKO720910:FKY720910 FUK720910:FUU720910 GEG720910:GEQ720910 GOC720910:GOM720910 GXY720910:GYI720910 HHU720910:HIE720910 HRQ720910:HSA720910 IBM720910:IBW720910 ILI720910:ILS720910 IVE720910:IVO720910 JFA720910:JFK720910 JOW720910:JPG720910 JYS720910:JZC720910 KIO720910:KIY720910 KSK720910:KSU720910 LCG720910:LCQ720910 LMC720910:LMM720910 LVY720910:LWI720910 MFU720910:MGE720910 MPQ720910:MQA720910 MZM720910:MZW720910 NJI720910:NJS720910 NTE720910:NTO720910 ODA720910:ODK720910 OMW720910:ONG720910 OWS720910:OXC720910 PGO720910:PGY720910 PQK720910:PQU720910 QAG720910:QAQ720910 QKC720910:QKM720910 QTY720910:QUI720910 RDU720910:REE720910 RNQ720910:ROA720910 RXM720910:RXW720910 SHI720910:SHS720910 SRE720910:SRO720910 TBA720910:TBK720910 TKW720910:TLG720910 TUS720910:TVC720910 UEO720910:UEY720910 UOK720910:UOU720910 UYG720910:UYQ720910 VIC720910:VIM720910 VRY720910:VSI720910 WBU720910:WCE720910 WLQ720910:WMA720910 WVM720910:WVW720910 E786446:O786446 JA786446:JK786446 SW786446:TG786446 ACS786446:ADC786446 AMO786446:AMY786446 AWK786446:AWU786446 BGG786446:BGQ786446 BQC786446:BQM786446 BZY786446:CAI786446 CJU786446:CKE786446 CTQ786446:CUA786446 DDM786446:DDW786446 DNI786446:DNS786446 DXE786446:DXO786446 EHA786446:EHK786446 EQW786446:ERG786446 FAS786446:FBC786446 FKO786446:FKY786446 FUK786446:FUU786446 GEG786446:GEQ786446 GOC786446:GOM786446 GXY786446:GYI786446 HHU786446:HIE786446 HRQ786446:HSA786446 IBM786446:IBW786446 ILI786446:ILS786446 IVE786446:IVO786446 JFA786446:JFK786446 JOW786446:JPG786446 JYS786446:JZC786446 KIO786446:KIY786446 KSK786446:KSU786446 LCG786446:LCQ786446 LMC786446:LMM786446 LVY786446:LWI786446 MFU786446:MGE786446 MPQ786446:MQA786446 MZM786446:MZW786446 NJI786446:NJS786446 NTE786446:NTO786446 ODA786446:ODK786446 OMW786446:ONG786446 OWS786446:OXC786446 PGO786446:PGY786446 PQK786446:PQU786446 QAG786446:QAQ786446 QKC786446:QKM786446 QTY786446:QUI786446 RDU786446:REE786446 RNQ786446:ROA786446 RXM786446:RXW786446 SHI786446:SHS786446 SRE786446:SRO786446 TBA786446:TBK786446 TKW786446:TLG786446 TUS786446:TVC786446 UEO786446:UEY786446 UOK786446:UOU786446 UYG786446:UYQ786446 VIC786446:VIM786446 VRY786446:VSI786446 WBU786446:WCE786446 WLQ786446:WMA786446 WVM786446:WVW786446 E851982:O851982 JA851982:JK851982 SW851982:TG851982 ACS851982:ADC851982 AMO851982:AMY851982 AWK851982:AWU851982 BGG851982:BGQ851982 BQC851982:BQM851982 BZY851982:CAI851982 CJU851982:CKE851982 CTQ851982:CUA851982 DDM851982:DDW851982 DNI851982:DNS851982 DXE851982:DXO851982 EHA851982:EHK851982 EQW851982:ERG851982 FAS851982:FBC851982 FKO851982:FKY851982 FUK851982:FUU851982 GEG851982:GEQ851982 GOC851982:GOM851982 GXY851982:GYI851982 HHU851982:HIE851982 HRQ851982:HSA851982 IBM851982:IBW851982 ILI851982:ILS851982 IVE851982:IVO851982 JFA851982:JFK851982 JOW851982:JPG851982 JYS851982:JZC851982 KIO851982:KIY851982 KSK851982:KSU851982 LCG851982:LCQ851982 LMC851982:LMM851982 LVY851982:LWI851982 MFU851982:MGE851982 MPQ851982:MQA851982 MZM851982:MZW851982 NJI851982:NJS851982 NTE851982:NTO851982 ODA851982:ODK851982 OMW851982:ONG851982 OWS851982:OXC851982 PGO851982:PGY851982 PQK851982:PQU851982 QAG851982:QAQ851982 QKC851982:QKM851982 QTY851982:QUI851982 RDU851982:REE851982 RNQ851982:ROA851982 RXM851982:RXW851982 SHI851982:SHS851982 SRE851982:SRO851982 TBA851982:TBK851982 TKW851982:TLG851982 TUS851982:TVC851982 UEO851982:UEY851982 UOK851982:UOU851982 UYG851982:UYQ851982 VIC851982:VIM851982 VRY851982:VSI851982 WBU851982:WCE851982 WLQ851982:WMA851982 WVM851982:WVW851982 E917518:O917518 JA917518:JK917518 SW917518:TG917518 ACS917518:ADC917518 AMO917518:AMY917518 AWK917518:AWU917518 BGG917518:BGQ917518 BQC917518:BQM917518 BZY917518:CAI917518 CJU917518:CKE917518 CTQ917518:CUA917518 DDM917518:DDW917518 DNI917518:DNS917518 DXE917518:DXO917518 EHA917518:EHK917518 EQW917518:ERG917518 FAS917518:FBC917518 FKO917518:FKY917518 FUK917518:FUU917518 GEG917518:GEQ917518 GOC917518:GOM917518 GXY917518:GYI917518 HHU917518:HIE917518 HRQ917518:HSA917518 IBM917518:IBW917518 ILI917518:ILS917518 IVE917518:IVO917518 JFA917518:JFK917518 JOW917518:JPG917518 JYS917518:JZC917518 KIO917518:KIY917518 KSK917518:KSU917518 LCG917518:LCQ917518 LMC917518:LMM917518 LVY917518:LWI917518 MFU917518:MGE917518 MPQ917518:MQA917518 MZM917518:MZW917518 NJI917518:NJS917518 NTE917518:NTO917518 ODA917518:ODK917518 OMW917518:ONG917518 OWS917518:OXC917518 PGO917518:PGY917518 PQK917518:PQU917518 QAG917518:QAQ917518 QKC917518:QKM917518 QTY917518:QUI917518 RDU917518:REE917518 RNQ917518:ROA917518 RXM917518:RXW917518 SHI917518:SHS917518 SRE917518:SRO917518 TBA917518:TBK917518 TKW917518:TLG917518 TUS917518:TVC917518 UEO917518:UEY917518 UOK917518:UOU917518 UYG917518:UYQ917518 VIC917518:VIM917518 VRY917518:VSI917518 WBU917518:WCE917518 WLQ917518:WMA917518 WVM917518:WVW917518 E983054:O983054 JA983054:JK983054 SW983054:TG983054 ACS983054:ADC983054 AMO983054:AMY983054 AWK983054:AWU983054 BGG983054:BGQ983054 BQC983054:BQM983054 BZY983054:CAI983054 CJU983054:CKE983054 CTQ983054:CUA983054 DDM983054:DDW983054 DNI983054:DNS983054 DXE983054:DXO983054 EHA983054:EHK983054 EQW983054:ERG983054 FAS983054:FBC983054 FKO983054:FKY983054 FUK983054:FUU983054 GEG983054:GEQ983054 GOC983054:GOM983054 GXY983054:GYI983054 HHU983054:HIE983054 HRQ983054:HSA983054 IBM983054:IBW983054 ILI983054:ILS983054 IVE983054:IVO983054 JFA983054:JFK983054 JOW983054:JPG983054 JYS983054:JZC983054 KIO983054:KIY983054 KSK983054:KSU983054 LCG983054:LCQ983054 LMC983054:LMM983054 LVY983054:LWI983054 MFU983054:MGE983054 MPQ983054:MQA983054 MZM983054:MZW983054 NJI983054:NJS983054 NTE983054:NTO983054 ODA983054:ODK983054 OMW983054:ONG983054 OWS983054:OXC983054 PGO983054:PGY983054 PQK983054:PQU983054 QAG983054:QAQ983054 QKC983054:QKM983054 QTY983054:QUI983054 RDU983054:REE983054 RNQ983054:ROA983054 RXM983054:RXW983054 SHI983054:SHS983054 SRE983054:SRO983054 TBA983054:TBK983054 TKW983054:TLG983054 TUS983054:TVC983054 UEO983054:UEY983054 UOK983054:UOU983054 UYG983054:UYQ983054 VIC983054:VIM983054 VRY983054:VSI983054 WBU983054:WCE983054 WLQ983054:WMA983054 WVM983054:WVW983054" xr:uid="{00000000-0002-0000-0700-000007000000}">
      <formula1>0</formula1>
    </dataValidation>
    <dataValidation allowBlank="1" showInputMessage="1" showErrorMessage="1" promptTitle="Contas de Giro (PROJEÇÕES)" prompt="Os valores serão automaticamente calculados com base nas informações da DRE e nos prazos projetados." sqref="E20:O21 JA20:JK21 SW20:TG21 ACS20:ADC21 AMO20:AMY21 AWK20:AWU21 BGG20:BGQ21 BQC20:BQM21 BZY20:CAI21 CJU20:CKE21 CTQ20:CUA21 DDM20:DDW21 DNI20:DNS21 DXE20:DXO21 EHA20:EHK21 EQW20:ERG21 FAS20:FBC21 FKO20:FKY21 FUK20:FUU21 GEG20:GEQ21 GOC20:GOM21 GXY20:GYI21 HHU20:HIE21 HRQ20:HSA21 IBM20:IBW21 ILI20:ILS21 IVE20:IVO21 JFA20:JFK21 JOW20:JPG21 JYS20:JZC21 KIO20:KIY21 KSK20:KSU21 LCG20:LCQ21 LMC20:LMM21 LVY20:LWI21 MFU20:MGE21 MPQ20:MQA21 MZM20:MZW21 NJI20:NJS21 NTE20:NTO21 ODA20:ODK21 OMW20:ONG21 OWS20:OXC21 PGO20:PGY21 PQK20:PQU21 QAG20:QAQ21 QKC20:QKM21 QTY20:QUI21 RDU20:REE21 RNQ20:ROA21 RXM20:RXW21 SHI20:SHS21 SRE20:SRO21 TBA20:TBK21 TKW20:TLG21 TUS20:TVC21 UEO20:UEY21 UOK20:UOU21 UYG20:UYQ21 VIC20:VIM21 VRY20:VSI21 WBU20:WCE21 WLQ20:WMA21 WVM20:WVW21 E65556:O65557 JA65556:JK65557 SW65556:TG65557 ACS65556:ADC65557 AMO65556:AMY65557 AWK65556:AWU65557 BGG65556:BGQ65557 BQC65556:BQM65557 BZY65556:CAI65557 CJU65556:CKE65557 CTQ65556:CUA65557 DDM65556:DDW65557 DNI65556:DNS65557 DXE65556:DXO65557 EHA65556:EHK65557 EQW65556:ERG65557 FAS65556:FBC65557 FKO65556:FKY65557 FUK65556:FUU65557 GEG65556:GEQ65557 GOC65556:GOM65557 GXY65556:GYI65557 HHU65556:HIE65557 HRQ65556:HSA65557 IBM65556:IBW65557 ILI65556:ILS65557 IVE65556:IVO65557 JFA65556:JFK65557 JOW65556:JPG65557 JYS65556:JZC65557 KIO65556:KIY65557 KSK65556:KSU65557 LCG65556:LCQ65557 LMC65556:LMM65557 LVY65556:LWI65557 MFU65556:MGE65557 MPQ65556:MQA65557 MZM65556:MZW65557 NJI65556:NJS65557 NTE65556:NTO65557 ODA65556:ODK65557 OMW65556:ONG65557 OWS65556:OXC65557 PGO65556:PGY65557 PQK65556:PQU65557 QAG65556:QAQ65557 QKC65556:QKM65557 QTY65556:QUI65557 RDU65556:REE65557 RNQ65556:ROA65557 RXM65556:RXW65557 SHI65556:SHS65557 SRE65556:SRO65557 TBA65556:TBK65557 TKW65556:TLG65557 TUS65556:TVC65557 UEO65556:UEY65557 UOK65556:UOU65557 UYG65556:UYQ65557 VIC65556:VIM65557 VRY65556:VSI65557 WBU65556:WCE65557 WLQ65556:WMA65557 WVM65556:WVW65557 E131092:O131093 JA131092:JK131093 SW131092:TG131093 ACS131092:ADC131093 AMO131092:AMY131093 AWK131092:AWU131093 BGG131092:BGQ131093 BQC131092:BQM131093 BZY131092:CAI131093 CJU131092:CKE131093 CTQ131092:CUA131093 DDM131092:DDW131093 DNI131092:DNS131093 DXE131092:DXO131093 EHA131092:EHK131093 EQW131092:ERG131093 FAS131092:FBC131093 FKO131092:FKY131093 FUK131092:FUU131093 GEG131092:GEQ131093 GOC131092:GOM131093 GXY131092:GYI131093 HHU131092:HIE131093 HRQ131092:HSA131093 IBM131092:IBW131093 ILI131092:ILS131093 IVE131092:IVO131093 JFA131092:JFK131093 JOW131092:JPG131093 JYS131092:JZC131093 KIO131092:KIY131093 KSK131092:KSU131093 LCG131092:LCQ131093 LMC131092:LMM131093 LVY131092:LWI131093 MFU131092:MGE131093 MPQ131092:MQA131093 MZM131092:MZW131093 NJI131092:NJS131093 NTE131092:NTO131093 ODA131092:ODK131093 OMW131092:ONG131093 OWS131092:OXC131093 PGO131092:PGY131093 PQK131092:PQU131093 QAG131092:QAQ131093 QKC131092:QKM131093 QTY131092:QUI131093 RDU131092:REE131093 RNQ131092:ROA131093 RXM131092:RXW131093 SHI131092:SHS131093 SRE131092:SRO131093 TBA131092:TBK131093 TKW131092:TLG131093 TUS131092:TVC131093 UEO131092:UEY131093 UOK131092:UOU131093 UYG131092:UYQ131093 VIC131092:VIM131093 VRY131092:VSI131093 WBU131092:WCE131093 WLQ131092:WMA131093 WVM131092:WVW131093 E196628:O196629 JA196628:JK196629 SW196628:TG196629 ACS196628:ADC196629 AMO196628:AMY196629 AWK196628:AWU196629 BGG196628:BGQ196629 BQC196628:BQM196629 BZY196628:CAI196629 CJU196628:CKE196629 CTQ196628:CUA196629 DDM196628:DDW196629 DNI196628:DNS196629 DXE196628:DXO196629 EHA196628:EHK196629 EQW196628:ERG196629 FAS196628:FBC196629 FKO196628:FKY196629 FUK196628:FUU196629 GEG196628:GEQ196629 GOC196628:GOM196629 GXY196628:GYI196629 HHU196628:HIE196629 HRQ196628:HSA196629 IBM196628:IBW196629 ILI196628:ILS196629 IVE196628:IVO196629 JFA196628:JFK196629 JOW196628:JPG196629 JYS196628:JZC196629 KIO196628:KIY196629 KSK196628:KSU196629 LCG196628:LCQ196629 LMC196628:LMM196629 LVY196628:LWI196629 MFU196628:MGE196629 MPQ196628:MQA196629 MZM196628:MZW196629 NJI196628:NJS196629 NTE196628:NTO196629 ODA196628:ODK196629 OMW196628:ONG196629 OWS196628:OXC196629 PGO196628:PGY196629 PQK196628:PQU196629 QAG196628:QAQ196629 QKC196628:QKM196629 QTY196628:QUI196629 RDU196628:REE196629 RNQ196628:ROA196629 RXM196628:RXW196629 SHI196628:SHS196629 SRE196628:SRO196629 TBA196628:TBK196629 TKW196628:TLG196629 TUS196628:TVC196629 UEO196628:UEY196629 UOK196628:UOU196629 UYG196628:UYQ196629 VIC196628:VIM196629 VRY196628:VSI196629 WBU196628:WCE196629 WLQ196628:WMA196629 WVM196628:WVW196629 E262164:O262165 JA262164:JK262165 SW262164:TG262165 ACS262164:ADC262165 AMO262164:AMY262165 AWK262164:AWU262165 BGG262164:BGQ262165 BQC262164:BQM262165 BZY262164:CAI262165 CJU262164:CKE262165 CTQ262164:CUA262165 DDM262164:DDW262165 DNI262164:DNS262165 DXE262164:DXO262165 EHA262164:EHK262165 EQW262164:ERG262165 FAS262164:FBC262165 FKO262164:FKY262165 FUK262164:FUU262165 GEG262164:GEQ262165 GOC262164:GOM262165 GXY262164:GYI262165 HHU262164:HIE262165 HRQ262164:HSA262165 IBM262164:IBW262165 ILI262164:ILS262165 IVE262164:IVO262165 JFA262164:JFK262165 JOW262164:JPG262165 JYS262164:JZC262165 KIO262164:KIY262165 KSK262164:KSU262165 LCG262164:LCQ262165 LMC262164:LMM262165 LVY262164:LWI262165 MFU262164:MGE262165 MPQ262164:MQA262165 MZM262164:MZW262165 NJI262164:NJS262165 NTE262164:NTO262165 ODA262164:ODK262165 OMW262164:ONG262165 OWS262164:OXC262165 PGO262164:PGY262165 PQK262164:PQU262165 QAG262164:QAQ262165 QKC262164:QKM262165 QTY262164:QUI262165 RDU262164:REE262165 RNQ262164:ROA262165 RXM262164:RXW262165 SHI262164:SHS262165 SRE262164:SRO262165 TBA262164:TBK262165 TKW262164:TLG262165 TUS262164:TVC262165 UEO262164:UEY262165 UOK262164:UOU262165 UYG262164:UYQ262165 VIC262164:VIM262165 VRY262164:VSI262165 WBU262164:WCE262165 WLQ262164:WMA262165 WVM262164:WVW262165 E327700:O327701 JA327700:JK327701 SW327700:TG327701 ACS327700:ADC327701 AMO327700:AMY327701 AWK327700:AWU327701 BGG327700:BGQ327701 BQC327700:BQM327701 BZY327700:CAI327701 CJU327700:CKE327701 CTQ327700:CUA327701 DDM327700:DDW327701 DNI327700:DNS327701 DXE327700:DXO327701 EHA327700:EHK327701 EQW327700:ERG327701 FAS327700:FBC327701 FKO327700:FKY327701 FUK327700:FUU327701 GEG327700:GEQ327701 GOC327700:GOM327701 GXY327700:GYI327701 HHU327700:HIE327701 HRQ327700:HSA327701 IBM327700:IBW327701 ILI327700:ILS327701 IVE327700:IVO327701 JFA327700:JFK327701 JOW327700:JPG327701 JYS327700:JZC327701 KIO327700:KIY327701 KSK327700:KSU327701 LCG327700:LCQ327701 LMC327700:LMM327701 LVY327700:LWI327701 MFU327700:MGE327701 MPQ327700:MQA327701 MZM327700:MZW327701 NJI327700:NJS327701 NTE327700:NTO327701 ODA327700:ODK327701 OMW327700:ONG327701 OWS327700:OXC327701 PGO327700:PGY327701 PQK327700:PQU327701 QAG327700:QAQ327701 QKC327700:QKM327701 QTY327700:QUI327701 RDU327700:REE327701 RNQ327700:ROA327701 RXM327700:RXW327701 SHI327700:SHS327701 SRE327700:SRO327701 TBA327700:TBK327701 TKW327700:TLG327701 TUS327700:TVC327701 UEO327700:UEY327701 UOK327700:UOU327701 UYG327700:UYQ327701 VIC327700:VIM327701 VRY327700:VSI327701 WBU327700:WCE327701 WLQ327700:WMA327701 WVM327700:WVW327701 E393236:O393237 JA393236:JK393237 SW393236:TG393237 ACS393236:ADC393237 AMO393236:AMY393237 AWK393236:AWU393237 BGG393236:BGQ393237 BQC393236:BQM393237 BZY393236:CAI393237 CJU393236:CKE393237 CTQ393236:CUA393237 DDM393236:DDW393237 DNI393236:DNS393237 DXE393236:DXO393237 EHA393236:EHK393237 EQW393236:ERG393237 FAS393236:FBC393237 FKO393236:FKY393237 FUK393236:FUU393237 GEG393236:GEQ393237 GOC393236:GOM393237 GXY393236:GYI393237 HHU393236:HIE393237 HRQ393236:HSA393237 IBM393236:IBW393237 ILI393236:ILS393237 IVE393236:IVO393237 JFA393236:JFK393237 JOW393236:JPG393237 JYS393236:JZC393237 KIO393236:KIY393237 KSK393236:KSU393237 LCG393236:LCQ393237 LMC393236:LMM393237 LVY393236:LWI393237 MFU393236:MGE393237 MPQ393236:MQA393237 MZM393236:MZW393237 NJI393236:NJS393237 NTE393236:NTO393237 ODA393236:ODK393237 OMW393236:ONG393237 OWS393236:OXC393237 PGO393236:PGY393237 PQK393236:PQU393237 QAG393236:QAQ393237 QKC393236:QKM393237 QTY393236:QUI393237 RDU393236:REE393237 RNQ393236:ROA393237 RXM393236:RXW393237 SHI393236:SHS393237 SRE393236:SRO393237 TBA393236:TBK393237 TKW393236:TLG393237 TUS393236:TVC393237 UEO393236:UEY393237 UOK393236:UOU393237 UYG393236:UYQ393237 VIC393236:VIM393237 VRY393236:VSI393237 WBU393236:WCE393237 WLQ393236:WMA393237 WVM393236:WVW393237 E458772:O458773 JA458772:JK458773 SW458772:TG458773 ACS458772:ADC458773 AMO458772:AMY458773 AWK458772:AWU458773 BGG458772:BGQ458773 BQC458772:BQM458773 BZY458772:CAI458773 CJU458772:CKE458773 CTQ458772:CUA458773 DDM458772:DDW458773 DNI458772:DNS458773 DXE458772:DXO458773 EHA458772:EHK458773 EQW458772:ERG458773 FAS458772:FBC458773 FKO458772:FKY458773 FUK458772:FUU458773 GEG458772:GEQ458773 GOC458772:GOM458773 GXY458772:GYI458773 HHU458772:HIE458773 HRQ458772:HSA458773 IBM458772:IBW458773 ILI458772:ILS458773 IVE458772:IVO458773 JFA458772:JFK458773 JOW458772:JPG458773 JYS458772:JZC458773 KIO458772:KIY458773 KSK458772:KSU458773 LCG458772:LCQ458773 LMC458772:LMM458773 LVY458772:LWI458773 MFU458772:MGE458773 MPQ458772:MQA458773 MZM458772:MZW458773 NJI458772:NJS458773 NTE458772:NTO458773 ODA458772:ODK458773 OMW458772:ONG458773 OWS458772:OXC458773 PGO458772:PGY458773 PQK458772:PQU458773 QAG458772:QAQ458773 QKC458772:QKM458773 QTY458772:QUI458773 RDU458772:REE458773 RNQ458772:ROA458773 RXM458772:RXW458773 SHI458772:SHS458773 SRE458772:SRO458773 TBA458772:TBK458773 TKW458772:TLG458773 TUS458772:TVC458773 UEO458772:UEY458773 UOK458772:UOU458773 UYG458772:UYQ458773 VIC458772:VIM458773 VRY458772:VSI458773 WBU458772:WCE458773 WLQ458772:WMA458773 WVM458772:WVW458773 E524308:O524309 JA524308:JK524309 SW524308:TG524309 ACS524308:ADC524309 AMO524308:AMY524309 AWK524308:AWU524309 BGG524308:BGQ524309 BQC524308:BQM524309 BZY524308:CAI524309 CJU524308:CKE524309 CTQ524308:CUA524309 DDM524308:DDW524309 DNI524308:DNS524309 DXE524308:DXO524309 EHA524308:EHK524309 EQW524308:ERG524309 FAS524308:FBC524309 FKO524308:FKY524309 FUK524308:FUU524309 GEG524308:GEQ524309 GOC524308:GOM524309 GXY524308:GYI524309 HHU524308:HIE524309 HRQ524308:HSA524309 IBM524308:IBW524309 ILI524308:ILS524309 IVE524308:IVO524309 JFA524308:JFK524309 JOW524308:JPG524309 JYS524308:JZC524309 KIO524308:KIY524309 KSK524308:KSU524309 LCG524308:LCQ524309 LMC524308:LMM524309 LVY524308:LWI524309 MFU524308:MGE524309 MPQ524308:MQA524309 MZM524308:MZW524309 NJI524308:NJS524309 NTE524308:NTO524309 ODA524308:ODK524309 OMW524308:ONG524309 OWS524308:OXC524309 PGO524308:PGY524309 PQK524308:PQU524309 QAG524308:QAQ524309 QKC524308:QKM524309 QTY524308:QUI524309 RDU524308:REE524309 RNQ524308:ROA524309 RXM524308:RXW524309 SHI524308:SHS524309 SRE524308:SRO524309 TBA524308:TBK524309 TKW524308:TLG524309 TUS524308:TVC524309 UEO524308:UEY524309 UOK524308:UOU524309 UYG524308:UYQ524309 VIC524308:VIM524309 VRY524308:VSI524309 WBU524308:WCE524309 WLQ524308:WMA524309 WVM524308:WVW524309 E589844:O589845 JA589844:JK589845 SW589844:TG589845 ACS589844:ADC589845 AMO589844:AMY589845 AWK589844:AWU589845 BGG589844:BGQ589845 BQC589844:BQM589845 BZY589844:CAI589845 CJU589844:CKE589845 CTQ589844:CUA589845 DDM589844:DDW589845 DNI589844:DNS589845 DXE589844:DXO589845 EHA589844:EHK589845 EQW589844:ERG589845 FAS589844:FBC589845 FKO589844:FKY589845 FUK589844:FUU589845 GEG589844:GEQ589845 GOC589844:GOM589845 GXY589844:GYI589845 HHU589844:HIE589845 HRQ589844:HSA589845 IBM589844:IBW589845 ILI589844:ILS589845 IVE589844:IVO589845 JFA589844:JFK589845 JOW589844:JPG589845 JYS589844:JZC589845 KIO589844:KIY589845 KSK589844:KSU589845 LCG589844:LCQ589845 LMC589844:LMM589845 LVY589844:LWI589845 MFU589844:MGE589845 MPQ589844:MQA589845 MZM589844:MZW589845 NJI589844:NJS589845 NTE589844:NTO589845 ODA589844:ODK589845 OMW589844:ONG589845 OWS589844:OXC589845 PGO589844:PGY589845 PQK589844:PQU589845 QAG589844:QAQ589845 QKC589844:QKM589845 QTY589844:QUI589845 RDU589844:REE589845 RNQ589844:ROA589845 RXM589844:RXW589845 SHI589844:SHS589845 SRE589844:SRO589845 TBA589844:TBK589845 TKW589844:TLG589845 TUS589844:TVC589845 UEO589844:UEY589845 UOK589844:UOU589845 UYG589844:UYQ589845 VIC589844:VIM589845 VRY589844:VSI589845 WBU589844:WCE589845 WLQ589844:WMA589845 WVM589844:WVW589845 E655380:O655381 JA655380:JK655381 SW655380:TG655381 ACS655380:ADC655381 AMO655380:AMY655381 AWK655380:AWU655381 BGG655380:BGQ655381 BQC655380:BQM655381 BZY655380:CAI655381 CJU655380:CKE655381 CTQ655380:CUA655381 DDM655380:DDW655381 DNI655380:DNS655381 DXE655380:DXO655381 EHA655380:EHK655381 EQW655380:ERG655381 FAS655380:FBC655381 FKO655380:FKY655381 FUK655380:FUU655381 GEG655380:GEQ655381 GOC655380:GOM655381 GXY655380:GYI655381 HHU655380:HIE655381 HRQ655380:HSA655381 IBM655380:IBW655381 ILI655380:ILS655381 IVE655380:IVO655381 JFA655380:JFK655381 JOW655380:JPG655381 JYS655380:JZC655381 KIO655380:KIY655381 KSK655380:KSU655381 LCG655380:LCQ655381 LMC655380:LMM655381 LVY655380:LWI655381 MFU655380:MGE655381 MPQ655380:MQA655381 MZM655380:MZW655381 NJI655380:NJS655381 NTE655380:NTO655381 ODA655380:ODK655381 OMW655380:ONG655381 OWS655380:OXC655381 PGO655380:PGY655381 PQK655380:PQU655381 QAG655380:QAQ655381 QKC655380:QKM655381 QTY655380:QUI655381 RDU655380:REE655381 RNQ655380:ROA655381 RXM655380:RXW655381 SHI655380:SHS655381 SRE655380:SRO655381 TBA655380:TBK655381 TKW655380:TLG655381 TUS655380:TVC655381 UEO655380:UEY655381 UOK655380:UOU655381 UYG655380:UYQ655381 VIC655380:VIM655381 VRY655380:VSI655381 WBU655380:WCE655381 WLQ655380:WMA655381 WVM655380:WVW655381 E720916:O720917 JA720916:JK720917 SW720916:TG720917 ACS720916:ADC720917 AMO720916:AMY720917 AWK720916:AWU720917 BGG720916:BGQ720917 BQC720916:BQM720917 BZY720916:CAI720917 CJU720916:CKE720917 CTQ720916:CUA720917 DDM720916:DDW720917 DNI720916:DNS720917 DXE720916:DXO720917 EHA720916:EHK720917 EQW720916:ERG720917 FAS720916:FBC720917 FKO720916:FKY720917 FUK720916:FUU720917 GEG720916:GEQ720917 GOC720916:GOM720917 GXY720916:GYI720917 HHU720916:HIE720917 HRQ720916:HSA720917 IBM720916:IBW720917 ILI720916:ILS720917 IVE720916:IVO720917 JFA720916:JFK720917 JOW720916:JPG720917 JYS720916:JZC720917 KIO720916:KIY720917 KSK720916:KSU720917 LCG720916:LCQ720917 LMC720916:LMM720917 LVY720916:LWI720917 MFU720916:MGE720917 MPQ720916:MQA720917 MZM720916:MZW720917 NJI720916:NJS720917 NTE720916:NTO720917 ODA720916:ODK720917 OMW720916:ONG720917 OWS720916:OXC720917 PGO720916:PGY720917 PQK720916:PQU720917 QAG720916:QAQ720917 QKC720916:QKM720917 QTY720916:QUI720917 RDU720916:REE720917 RNQ720916:ROA720917 RXM720916:RXW720917 SHI720916:SHS720917 SRE720916:SRO720917 TBA720916:TBK720917 TKW720916:TLG720917 TUS720916:TVC720917 UEO720916:UEY720917 UOK720916:UOU720917 UYG720916:UYQ720917 VIC720916:VIM720917 VRY720916:VSI720917 WBU720916:WCE720917 WLQ720916:WMA720917 WVM720916:WVW720917 E786452:O786453 JA786452:JK786453 SW786452:TG786453 ACS786452:ADC786453 AMO786452:AMY786453 AWK786452:AWU786453 BGG786452:BGQ786453 BQC786452:BQM786453 BZY786452:CAI786453 CJU786452:CKE786453 CTQ786452:CUA786453 DDM786452:DDW786453 DNI786452:DNS786453 DXE786452:DXO786453 EHA786452:EHK786453 EQW786452:ERG786453 FAS786452:FBC786453 FKO786452:FKY786453 FUK786452:FUU786453 GEG786452:GEQ786453 GOC786452:GOM786453 GXY786452:GYI786453 HHU786452:HIE786453 HRQ786452:HSA786453 IBM786452:IBW786453 ILI786452:ILS786453 IVE786452:IVO786453 JFA786452:JFK786453 JOW786452:JPG786453 JYS786452:JZC786453 KIO786452:KIY786453 KSK786452:KSU786453 LCG786452:LCQ786453 LMC786452:LMM786453 LVY786452:LWI786453 MFU786452:MGE786453 MPQ786452:MQA786453 MZM786452:MZW786453 NJI786452:NJS786453 NTE786452:NTO786453 ODA786452:ODK786453 OMW786452:ONG786453 OWS786452:OXC786453 PGO786452:PGY786453 PQK786452:PQU786453 QAG786452:QAQ786453 QKC786452:QKM786453 QTY786452:QUI786453 RDU786452:REE786453 RNQ786452:ROA786453 RXM786452:RXW786453 SHI786452:SHS786453 SRE786452:SRO786453 TBA786452:TBK786453 TKW786452:TLG786453 TUS786452:TVC786453 UEO786452:UEY786453 UOK786452:UOU786453 UYG786452:UYQ786453 VIC786452:VIM786453 VRY786452:VSI786453 WBU786452:WCE786453 WLQ786452:WMA786453 WVM786452:WVW786453 E851988:O851989 JA851988:JK851989 SW851988:TG851989 ACS851988:ADC851989 AMO851988:AMY851989 AWK851988:AWU851989 BGG851988:BGQ851989 BQC851988:BQM851989 BZY851988:CAI851989 CJU851988:CKE851989 CTQ851988:CUA851989 DDM851988:DDW851989 DNI851988:DNS851989 DXE851988:DXO851989 EHA851988:EHK851989 EQW851988:ERG851989 FAS851988:FBC851989 FKO851988:FKY851989 FUK851988:FUU851989 GEG851988:GEQ851989 GOC851988:GOM851989 GXY851988:GYI851989 HHU851988:HIE851989 HRQ851988:HSA851989 IBM851988:IBW851989 ILI851988:ILS851989 IVE851988:IVO851989 JFA851988:JFK851989 JOW851988:JPG851989 JYS851988:JZC851989 KIO851988:KIY851989 KSK851988:KSU851989 LCG851988:LCQ851989 LMC851988:LMM851989 LVY851988:LWI851989 MFU851988:MGE851989 MPQ851988:MQA851989 MZM851988:MZW851989 NJI851988:NJS851989 NTE851988:NTO851989 ODA851988:ODK851989 OMW851988:ONG851989 OWS851988:OXC851989 PGO851988:PGY851989 PQK851988:PQU851989 QAG851988:QAQ851989 QKC851988:QKM851989 QTY851988:QUI851989 RDU851988:REE851989 RNQ851988:ROA851989 RXM851988:RXW851989 SHI851988:SHS851989 SRE851988:SRO851989 TBA851988:TBK851989 TKW851988:TLG851989 TUS851988:TVC851989 UEO851988:UEY851989 UOK851988:UOU851989 UYG851988:UYQ851989 VIC851988:VIM851989 VRY851988:VSI851989 WBU851988:WCE851989 WLQ851988:WMA851989 WVM851988:WVW851989 E917524:O917525 JA917524:JK917525 SW917524:TG917525 ACS917524:ADC917525 AMO917524:AMY917525 AWK917524:AWU917525 BGG917524:BGQ917525 BQC917524:BQM917525 BZY917524:CAI917525 CJU917524:CKE917525 CTQ917524:CUA917525 DDM917524:DDW917525 DNI917524:DNS917525 DXE917524:DXO917525 EHA917524:EHK917525 EQW917524:ERG917525 FAS917524:FBC917525 FKO917524:FKY917525 FUK917524:FUU917525 GEG917524:GEQ917525 GOC917524:GOM917525 GXY917524:GYI917525 HHU917524:HIE917525 HRQ917524:HSA917525 IBM917524:IBW917525 ILI917524:ILS917525 IVE917524:IVO917525 JFA917524:JFK917525 JOW917524:JPG917525 JYS917524:JZC917525 KIO917524:KIY917525 KSK917524:KSU917525 LCG917524:LCQ917525 LMC917524:LMM917525 LVY917524:LWI917525 MFU917524:MGE917525 MPQ917524:MQA917525 MZM917524:MZW917525 NJI917524:NJS917525 NTE917524:NTO917525 ODA917524:ODK917525 OMW917524:ONG917525 OWS917524:OXC917525 PGO917524:PGY917525 PQK917524:PQU917525 QAG917524:QAQ917525 QKC917524:QKM917525 QTY917524:QUI917525 RDU917524:REE917525 RNQ917524:ROA917525 RXM917524:RXW917525 SHI917524:SHS917525 SRE917524:SRO917525 TBA917524:TBK917525 TKW917524:TLG917525 TUS917524:TVC917525 UEO917524:UEY917525 UOK917524:UOU917525 UYG917524:UYQ917525 VIC917524:VIM917525 VRY917524:VSI917525 WBU917524:WCE917525 WLQ917524:WMA917525 WVM917524:WVW917525 E983060:O983061 JA983060:JK983061 SW983060:TG983061 ACS983060:ADC983061 AMO983060:AMY983061 AWK983060:AWU983061 BGG983060:BGQ983061 BQC983060:BQM983061 BZY983060:CAI983061 CJU983060:CKE983061 CTQ983060:CUA983061 DDM983060:DDW983061 DNI983060:DNS983061 DXE983060:DXO983061 EHA983060:EHK983061 EQW983060:ERG983061 FAS983060:FBC983061 FKO983060:FKY983061 FUK983060:FUU983061 GEG983060:GEQ983061 GOC983060:GOM983061 GXY983060:GYI983061 HHU983060:HIE983061 HRQ983060:HSA983061 IBM983060:IBW983061 ILI983060:ILS983061 IVE983060:IVO983061 JFA983060:JFK983061 JOW983060:JPG983061 JYS983060:JZC983061 KIO983060:KIY983061 KSK983060:KSU983061 LCG983060:LCQ983061 LMC983060:LMM983061 LVY983060:LWI983061 MFU983060:MGE983061 MPQ983060:MQA983061 MZM983060:MZW983061 NJI983060:NJS983061 NTE983060:NTO983061 ODA983060:ODK983061 OMW983060:ONG983061 OWS983060:OXC983061 PGO983060:PGY983061 PQK983060:PQU983061 QAG983060:QAQ983061 QKC983060:QKM983061 QTY983060:QUI983061 RDU983060:REE983061 RNQ983060:ROA983061 RXM983060:RXW983061 SHI983060:SHS983061 SRE983060:SRO983061 TBA983060:TBK983061 TKW983060:TLG983061 TUS983060:TVC983061 UEO983060:UEY983061 UOK983060:UOU983061 UYG983060:UYQ983061 VIC983060:VIM983061 VRY983060:VSI983061 WBU983060:WCE983061 WLQ983060:WMA983061 WVM983060:WVW983061 E23:O24 JA23:JK24 SW23:TG24 ACS23:ADC24 AMO23:AMY24 AWK23:AWU24 BGG23:BGQ24 BQC23:BQM24 BZY23:CAI24 CJU23:CKE24 CTQ23:CUA24 DDM23:DDW24 DNI23:DNS24 DXE23:DXO24 EHA23:EHK24 EQW23:ERG24 FAS23:FBC24 FKO23:FKY24 FUK23:FUU24 GEG23:GEQ24 GOC23:GOM24 GXY23:GYI24 HHU23:HIE24 HRQ23:HSA24 IBM23:IBW24 ILI23:ILS24 IVE23:IVO24 JFA23:JFK24 JOW23:JPG24 JYS23:JZC24 KIO23:KIY24 KSK23:KSU24 LCG23:LCQ24 LMC23:LMM24 LVY23:LWI24 MFU23:MGE24 MPQ23:MQA24 MZM23:MZW24 NJI23:NJS24 NTE23:NTO24 ODA23:ODK24 OMW23:ONG24 OWS23:OXC24 PGO23:PGY24 PQK23:PQU24 QAG23:QAQ24 QKC23:QKM24 QTY23:QUI24 RDU23:REE24 RNQ23:ROA24 RXM23:RXW24 SHI23:SHS24 SRE23:SRO24 TBA23:TBK24 TKW23:TLG24 TUS23:TVC24 UEO23:UEY24 UOK23:UOU24 UYG23:UYQ24 VIC23:VIM24 VRY23:VSI24 WBU23:WCE24 WLQ23:WMA24 WVM23:WVW24 E65559:O65560 JA65559:JK65560 SW65559:TG65560 ACS65559:ADC65560 AMO65559:AMY65560 AWK65559:AWU65560 BGG65559:BGQ65560 BQC65559:BQM65560 BZY65559:CAI65560 CJU65559:CKE65560 CTQ65559:CUA65560 DDM65559:DDW65560 DNI65559:DNS65560 DXE65559:DXO65560 EHA65559:EHK65560 EQW65559:ERG65560 FAS65559:FBC65560 FKO65559:FKY65560 FUK65559:FUU65560 GEG65559:GEQ65560 GOC65559:GOM65560 GXY65559:GYI65560 HHU65559:HIE65560 HRQ65559:HSA65560 IBM65559:IBW65560 ILI65559:ILS65560 IVE65559:IVO65560 JFA65559:JFK65560 JOW65559:JPG65560 JYS65559:JZC65560 KIO65559:KIY65560 KSK65559:KSU65560 LCG65559:LCQ65560 LMC65559:LMM65560 LVY65559:LWI65560 MFU65559:MGE65560 MPQ65559:MQA65560 MZM65559:MZW65560 NJI65559:NJS65560 NTE65559:NTO65560 ODA65559:ODK65560 OMW65559:ONG65560 OWS65559:OXC65560 PGO65559:PGY65560 PQK65559:PQU65560 QAG65559:QAQ65560 QKC65559:QKM65560 QTY65559:QUI65560 RDU65559:REE65560 RNQ65559:ROA65560 RXM65559:RXW65560 SHI65559:SHS65560 SRE65559:SRO65560 TBA65559:TBK65560 TKW65559:TLG65560 TUS65559:TVC65560 UEO65559:UEY65560 UOK65559:UOU65560 UYG65559:UYQ65560 VIC65559:VIM65560 VRY65559:VSI65560 WBU65559:WCE65560 WLQ65559:WMA65560 WVM65559:WVW65560 E131095:O131096 JA131095:JK131096 SW131095:TG131096 ACS131095:ADC131096 AMO131095:AMY131096 AWK131095:AWU131096 BGG131095:BGQ131096 BQC131095:BQM131096 BZY131095:CAI131096 CJU131095:CKE131096 CTQ131095:CUA131096 DDM131095:DDW131096 DNI131095:DNS131096 DXE131095:DXO131096 EHA131095:EHK131096 EQW131095:ERG131096 FAS131095:FBC131096 FKO131095:FKY131096 FUK131095:FUU131096 GEG131095:GEQ131096 GOC131095:GOM131096 GXY131095:GYI131096 HHU131095:HIE131096 HRQ131095:HSA131096 IBM131095:IBW131096 ILI131095:ILS131096 IVE131095:IVO131096 JFA131095:JFK131096 JOW131095:JPG131096 JYS131095:JZC131096 KIO131095:KIY131096 KSK131095:KSU131096 LCG131095:LCQ131096 LMC131095:LMM131096 LVY131095:LWI131096 MFU131095:MGE131096 MPQ131095:MQA131096 MZM131095:MZW131096 NJI131095:NJS131096 NTE131095:NTO131096 ODA131095:ODK131096 OMW131095:ONG131096 OWS131095:OXC131096 PGO131095:PGY131096 PQK131095:PQU131096 QAG131095:QAQ131096 QKC131095:QKM131096 QTY131095:QUI131096 RDU131095:REE131096 RNQ131095:ROA131096 RXM131095:RXW131096 SHI131095:SHS131096 SRE131095:SRO131096 TBA131095:TBK131096 TKW131095:TLG131096 TUS131095:TVC131096 UEO131095:UEY131096 UOK131095:UOU131096 UYG131095:UYQ131096 VIC131095:VIM131096 VRY131095:VSI131096 WBU131095:WCE131096 WLQ131095:WMA131096 WVM131095:WVW131096 E196631:O196632 JA196631:JK196632 SW196631:TG196632 ACS196631:ADC196632 AMO196631:AMY196632 AWK196631:AWU196632 BGG196631:BGQ196632 BQC196631:BQM196632 BZY196631:CAI196632 CJU196631:CKE196632 CTQ196631:CUA196632 DDM196631:DDW196632 DNI196631:DNS196632 DXE196631:DXO196632 EHA196631:EHK196632 EQW196631:ERG196632 FAS196631:FBC196632 FKO196631:FKY196632 FUK196631:FUU196632 GEG196631:GEQ196632 GOC196631:GOM196632 GXY196631:GYI196632 HHU196631:HIE196632 HRQ196631:HSA196632 IBM196631:IBW196632 ILI196631:ILS196632 IVE196631:IVO196632 JFA196631:JFK196632 JOW196631:JPG196632 JYS196631:JZC196632 KIO196631:KIY196632 KSK196631:KSU196632 LCG196631:LCQ196632 LMC196631:LMM196632 LVY196631:LWI196632 MFU196631:MGE196632 MPQ196631:MQA196632 MZM196631:MZW196632 NJI196631:NJS196632 NTE196631:NTO196632 ODA196631:ODK196632 OMW196631:ONG196632 OWS196631:OXC196632 PGO196631:PGY196632 PQK196631:PQU196632 QAG196631:QAQ196632 QKC196631:QKM196632 QTY196631:QUI196632 RDU196631:REE196632 RNQ196631:ROA196632 RXM196631:RXW196632 SHI196631:SHS196632 SRE196631:SRO196632 TBA196631:TBK196632 TKW196631:TLG196632 TUS196631:TVC196632 UEO196631:UEY196632 UOK196631:UOU196632 UYG196631:UYQ196632 VIC196631:VIM196632 VRY196631:VSI196632 WBU196631:WCE196632 WLQ196631:WMA196632 WVM196631:WVW196632 E262167:O262168 JA262167:JK262168 SW262167:TG262168 ACS262167:ADC262168 AMO262167:AMY262168 AWK262167:AWU262168 BGG262167:BGQ262168 BQC262167:BQM262168 BZY262167:CAI262168 CJU262167:CKE262168 CTQ262167:CUA262168 DDM262167:DDW262168 DNI262167:DNS262168 DXE262167:DXO262168 EHA262167:EHK262168 EQW262167:ERG262168 FAS262167:FBC262168 FKO262167:FKY262168 FUK262167:FUU262168 GEG262167:GEQ262168 GOC262167:GOM262168 GXY262167:GYI262168 HHU262167:HIE262168 HRQ262167:HSA262168 IBM262167:IBW262168 ILI262167:ILS262168 IVE262167:IVO262168 JFA262167:JFK262168 JOW262167:JPG262168 JYS262167:JZC262168 KIO262167:KIY262168 KSK262167:KSU262168 LCG262167:LCQ262168 LMC262167:LMM262168 LVY262167:LWI262168 MFU262167:MGE262168 MPQ262167:MQA262168 MZM262167:MZW262168 NJI262167:NJS262168 NTE262167:NTO262168 ODA262167:ODK262168 OMW262167:ONG262168 OWS262167:OXC262168 PGO262167:PGY262168 PQK262167:PQU262168 QAG262167:QAQ262168 QKC262167:QKM262168 QTY262167:QUI262168 RDU262167:REE262168 RNQ262167:ROA262168 RXM262167:RXW262168 SHI262167:SHS262168 SRE262167:SRO262168 TBA262167:TBK262168 TKW262167:TLG262168 TUS262167:TVC262168 UEO262167:UEY262168 UOK262167:UOU262168 UYG262167:UYQ262168 VIC262167:VIM262168 VRY262167:VSI262168 WBU262167:WCE262168 WLQ262167:WMA262168 WVM262167:WVW262168 E327703:O327704 JA327703:JK327704 SW327703:TG327704 ACS327703:ADC327704 AMO327703:AMY327704 AWK327703:AWU327704 BGG327703:BGQ327704 BQC327703:BQM327704 BZY327703:CAI327704 CJU327703:CKE327704 CTQ327703:CUA327704 DDM327703:DDW327704 DNI327703:DNS327704 DXE327703:DXO327704 EHA327703:EHK327704 EQW327703:ERG327704 FAS327703:FBC327704 FKO327703:FKY327704 FUK327703:FUU327704 GEG327703:GEQ327704 GOC327703:GOM327704 GXY327703:GYI327704 HHU327703:HIE327704 HRQ327703:HSA327704 IBM327703:IBW327704 ILI327703:ILS327704 IVE327703:IVO327704 JFA327703:JFK327704 JOW327703:JPG327704 JYS327703:JZC327704 KIO327703:KIY327704 KSK327703:KSU327704 LCG327703:LCQ327704 LMC327703:LMM327704 LVY327703:LWI327704 MFU327703:MGE327704 MPQ327703:MQA327704 MZM327703:MZW327704 NJI327703:NJS327704 NTE327703:NTO327704 ODA327703:ODK327704 OMW327703:ONG327704 OWS327703:OXC327704 PGO327703:PGY327704 PQK327703:PQU327704 QAG327703:QAQ327704 QKC327703:QKM327704 QTY327703:QUI327704 RDU327703:REE327704 RNQ327703:ROA327704 RXM327703:RXW327704 SHI327703:SHS327704 SRE327703:SRO327704 TBA327703:TBK327704 TKW327703:TLG327704 TUS327703:TVC327704 UEO327703:UEY327704 UOK327703:UOU327704 UYG327703:UYQ327704 VIC327703:VIM327704 VRY327703:VSI327704 WBU327703:WCE327704 WLQ327703:WMA327704 WVM327703:WVW327704 E393239:O393240 JA393239:JK393240 SW393239:TG393240 ACS393239:ADC393240 AMO393239:AMY393240 AWK393239:AWU393240 BGG393239:BGQ393240 BQC393239:BQM393240 BZY393239:CAI393240 CJU393239:CKE393240 CTQ393239:CUA393240 DDM393239:DDW393240 DNI393239:DNS393240 DXE393239:DXO393240 EHA393239:EHK393240 EQW393239:ERG393240 FAS393239:FBC393240 FKO393239:FKY393240 FUK393239:FUU393240 GEG393239:GEQ393240 GOC393239:GOM393240 GXY393239:GYI393240 HHU393239:HIE393240 HRQ393239:HSA393240 IBM393239:IBW393240 ILI393239:ILS393240 IVE393239:IVO393240 JFA393239:JFK393240 JOW393239:JPG393240 JYS393239:JZC393240 KIO393239:KIY393240 KSK393239:KSU393240 LCG393239:LCQ393240 LMC393239:LMM393240 LVY393239:LWI393240 MFU393239:MGE393240 MPQ393239:MQA393240 MZM393239:MZW393240 NJI393239:NJS393240 NTE393239:NTO393240 ODA393239:ODK393240 OMW393239:ONG393240 OWS393239:OXC393240 PGO393239:PGY393240 PQK393239:PQU393240 QAG393239:QAQ393240 QKC393239:QKM393240 QTY393239:QUI393240 RDU393239:REE393240 RNQ393239:ROA393240 RXM393239:RXW393240 SHI393239:SHS393240 SRE393239:SRO393240 TBA393239:TBK393240 TKW393239:TLG393240 TUS393239:TVC393240 UEO393239:UEY393240 UOK393239:UOU393240 UYG393239:UYQ393240 VIC393239:VIM393240 VRY393239:VSI393240 WBU393239:WCE393240 WLQ393239:WMA393240 WVM393239:WVW393240 E458775:O458776 JA458775:JK458776 SW458775:TG458776 ACS458775:ADC458776 AMO458775:AMY458776 AWK458775:AWU458776 BGG458775:BGQ458776 BQC458775:BQM458776 BZY458775:CAI458776 CJU458775:CKE458776 CTQ458775:CUA458776 DDM458775:DDW458776 DNI458775:DNS458776 DXE458775:DXO458776 EHA458775:EHK458776 EQW458775:ERG458776 FAS458775:FBC458776 FKO458775:FKY458776 FUK458775:FUU458776 GEG458775:GEQ458776 GOC458775:GOM458776 GXY458775:GYI458776 HHU458775:HIE458776 HRQ458775:HSA458776 IBM458775:IBW458776 ILI458775:ILS458776 IVE458775:IVO458776 JFA458775:JFK458776 JOW458775:JPG458776 JYS458775:JZC458776 KIO458775:KIY458776 KSK458775:KSU458776 LCG458775:LCQ458776 LMC458775:LMM458776 LVY458775:LWI458776 MFU458775:MGE458776 MPQ458775:MQA458776 MZM458775:MZW458776 NJI458775:NJS458776 NTE458775:NTO458776 ODA458775:ODK458776 OMW458775:ONG458776 OWS458775:OXC458776 PGO458775:PGY458776 PQK458775:PQU458776 QAG458775:QAQ458776 QKC458775:QKM458776 QTY458775:QUI458776 RDU458775:REE458776 RNQ458775:ROA458776 RXM458775:RXW458776 SHI458775:SHS458776 SRE458775:SRO458776 TBA458775:TBK458776 TKW458775:TLG458776 TUS458775:TVC458776 UEO458775:UEY458776 UOK458775:UOU458776 UYG458775:UYQ458776 VIC458775:VIM458776 VRY458775:VSI458776 WBU458775:WCE458776 WLQ458775:WMA458776 WVM458775:WVW458776 E524311:O524312 JA524311:JK524312 SW524311:TG524312 ACS524311:ADC524312 AMO524311:AMY524312 AWK524311:AWU524312 BGG524311:BGQ524312 BQC524311:BQM524312 BZY524311:CAI524312 CJU524311:CKE524312 CTQ524311:CUA524312 DDM524311:DDW524312 DNI524311:DNS524312 DXE524311:DXO524312 EHA524311:EHK524312 EQW524311:ERG524312 FAS524311:FBC524312 FKO524311:FKY524312 FUK524311:FUU524312 GEG524311:GEQ524312 GOC524311:GOM524312 GXY524311:GYI524312 HHU524311:HIE524312 HRQ524311:HSA524312 IBM524311:IBW524312 ILI524311:ILS524312 IVE524311:IVO524312 JFA524311:JFK524312 JOW524311:JPG524312 JYS524311:JZC524312 KIO524311:KIY524312 KSK524311:KSU524312 LCG524311:LCQ524312 LMC524311:LMM524312 LVY524311:LWI524312 MFU524311:MGE524312 MPQ524311:MQA524312 MZM524311:MZW524312 NJI524311:NJS524312 NTE524311:NTO524312 ODA524311:ODK524312 OMW524311:ONG524312 OWS524311:OXC524312 PGO524311:PGY524312 PQK524311:PQU524312 QAG524311:QAQ524312 QKC524311:QKM524312 QTY524311:QUI524312 RDU524311:REE524312 RNQ524311:ROA524312 RXM524311:RXW524312 SHI524311:SHS524312 SRE524311:SRO524312 TBA524311:TBK524312 TKW524311:TLG524312 TUS524311:TVC524312 UEO524311:UEY524312 UOK524311:UOU524312 UYG524311:UYQ524312 VIC524311:VIM524312 VRY524311:VSI524312 WBU524311:WCE524312 WLQ524311:WMA524312 WVM524311:WVW524312 E589847:O589848 JA589847:JK589848 SW589847:TG589848 ACS589847:ADC589848 AMO589847:AMY589848 AWK589847:AWU589848 BGG589847:BGQ589848 BQC589847:BQM589848 BZY589847:CAI589848 CJU589847:CKE589848 CTQ589847:CUA589848 DDM589847:DDW589848 DNI589847:DNS589848 DXE589847:DXO589848 EHA589847:EHK589848 EQW589847:ERG589848 FAS589847:FBC589848 FKO589847:FKY589848 FUK589847:FUU589848 GEG589847:GEQ589848 GOC589847:GOM589848 GXY589847:GYI589848 HHU589847:HIE589848 HRQ589847:HSA589848 IBM589847:IBW589848 ILI589847:ILS589848 IVE589847:IVO589848 JFA589847:JFK589848 JOW589847:JPG589848 JYS589847:JZC589848 KIO589847:KIY589848 KSK589847:KSU589848 LCG589847:LCQ589848 LMC589847:LMM589848 LVY589847:LWI589848 MFU589847:MGE589848 MPQ589847:MQA589848 MZM589847:MZW589848 NJI589847:NJS589848 NTE589847:NTO589848 ODA589847:ODK589848 OMW589847:ONG589848 OWS589847:OXC589848 PGO589847:PGY589848 PQK589847:PQU589848 QAG589847:QAQ589848 QKC589847:QKM589848 QTY589847:QUI589848 RDU589847:REE589848 RNQ589847:ROA589848 RXM589847:RXW589848 SHI589847:SHS589848 SRE589847:SRO589848 TBA589847:TBK589848 TKW589847:TLG589848 TUS589847:TVC589848 UEO589847:UEY589848 UOK589847:UOU589848 UYG589847:UYQ589848 VIC589847:VIM589848 VRY589847:VSI589848 WBU589847:WCE589848 WLQ589847:WMA589848 WVM589847:WVW589848 E655383:O655384 JA655383:JK655384 SW655383:TG655384 ACS655383:ADC655384 AMO655383:AMY655384 AWK655383:AWU655384 BGG655383:BGQ655384 BQC655383:BQM655384 BZY655383:CAI655384 CJU655383:CKE655384 CTQ655383:CUA655384 DDM655383:DDW655384 DNI655383:DNS655384 DXE655383:DXO655384 EHA655383:EHK655384 EQW655383:ERG655384 FAS655383:FBC655384 FKO655383:FKY655384 FUK655383:FUU655384 GEG655383:GEQ655384 GOC655383:GOM655384 GXY655383:GYI655384 HHU655383:HIE655384 HRQ655383:HSA655384 IBM655383:IBW655384 ILI655383:ILS655384 IVE655383:IVO655384 JFA655383:JFK655384 JOW655383:JPG655384 JYS655383:JZC655384 KIO655383:KIY655384 KSK655383:KSU655384 LCG655383:LCQ655384 LMC655383:LMM655384 LVY655383:LWI655384 MFU655383:MGE655384 MPQ655383:MQA655384 MZM655383:MZW655384 NJI655383:NJS655384 NTE655383:NTO655384 ODA655383:ODK655384 OMW655383:ONG655384 OWS655383:OXC655384 PGO655383:PGY655384 PQK655383:PQU655384 QAG655383:QAQ655384 QKC655383:QKM655384 QTY655383:QUI655384 RDU655383:REE655384 RNQ655383:ROA655384 RXM655383:RXW655384 SHI655383:SHS655384 SRE655383:SRO655384 TBA655383:TBK655384 TKW655383:TLG655384 TUS655383:TVC655384 UEO655383:UEY655384 UOK655383:UOU655384 UYG655383:UYQ655384 VIC655383:VIM655384 VRY655383:VSI655384 WBU655383:WCE655384 WLQ655383:WMA655384 WVM655383:WVW655384 E720919:O720920 JA720919:JK720920 SW720919:TG720920 ACS720919:ADC720920 AMO720919:AMY720920 AWK720919:AWU720920 BGG720919:BGQ720920 BQC720919:BQM720920 BZY720919:CAI720920 CJU720919:CKE720920 CTQ720919:CUA720920 DDM720919:DDW720920 DNI720919:DNS720920 DXE720919:DXO720920 EHA720919:EHK720920 EQW720919:ERG720920 FAS720919:FBC720920 FKO720919:FKY720920 FUK720919:FUU720920 GEG720919:GEQ720920 GOC720919:GOM720920 GXY720919:GYI720920 HHU720919:HIE720920 HRQ720919:HSA720920 IBM720919:IBW720920 ILI720919:ILS720920 IVE720919:IVO720920 JFA720919:JFK720920 JOW720919:JPG720920 JYS720919:JZC720920 KIO720919:KIY720920 KSK720919:KSU720920 LCG720919:LCQ720920 LMC720919:LMM720920 LVY720919:LWI720920 MFU720919:MGE720920 MPQ720919:MQA720920 MZM720919:MZW720920 NJI720919:NJS720920 NTE720919:NTO720920 ODA720919:ODK720920 OMW720919:ONG720920 OWS720919:OXC720920 PGO720919:PGY720920 PQK720919:PQU720920 QAG720919:QAQ720920 QKC720919:QKM720920 QTY720919:QUI720920 RDU720919:REE720920 RNQ720919:ROA720920 RXM720919:RXW720920 SHI720919:SHS720920 SRE720919:SRO720920 TBA720919:TBK720920 TKW720919:TLG720920 TUS720919:TVC720920 UEO720919:UEY720920 UOK720919:UOU720920 UYG720919:UYQ720920 VIC720919:VIM720920 VRY720919:VSI720920 WBU720919:WCE720920 WLQ720919:WMA720920 WVM720919:WVW720920 E786455:O786456 JA786455:JK786456 SW786455:TG786456 ACS786455:ADC786456 AMO786455:AMY786456 AWK786455:AWU786456 BGG786455:BGQ786456 BQC786455:BQM786456 BZY786455:CAI786456 CJU786455:CKE786456 CTQ786455:CUA786456 DDM786455:DDW786456 DNI786455:DNS786456 DXE786455:DXO786456 EHA786455:EHK786456 EQW786455:ERG786456 FAS786455:FBC786456 FKO786455:FKY786456 FUK786455:FUU786456 GEG786455:GEQ786456 GOC786455:GOM786456 GXY786455:GYI786456 HHU786455:HIE786456 HRQ786455:HSA786456 IBM786455:IBW786456 ILI786455:ILS786456 IVE786455:IVO786456 JFA786455:JFK786456 JOW786455:JPG786456 JYS786455:JZC786456 KIO786455:KIY786456 KSK786455:KSU786456 LCG786455:LCQ786456 LMC786455:LMM786456 LVY786455:LWI786456 MFU786455:MGE786456 MPQ786455:MQA786456 MZM786455:MZW786456 NJI786455:NJS786456 NTE786455:NTO786456 ODA786455:ODK786456 OMW786455:ONG786456 OWS786455:OXC786456 PGO786455:PGY786456 PQK786455:PQU786456 QAG786455:QAQ786456 QKC786455:QKM786456 QTY786455:QUI786456 RDU786455:REE786456 RNQ786455:ROA786456 RXM786455:RXW786456 SHI786455:SHS786456 SRE786455:SRO786456 TBA786455:TBK786456 TKW786455:TLG786456 TUS786455:TVC786456 UEO786455:UEY786456 UOK786455:UOU786456 UYG786455:UYQ786456 VIC786455:VIM786456 VRY786455:VSI786456 WBU786455:WCE786456 WLQ786455:WMA786456 WVM786455:WVW786456 E851991:O851992 JA851991:JK851992 SW851991:TG851992 ACS851991:ADC851992 AMO851991:AMY851992 AWK851991:AWU851992 BGG851991:BGQ851992 BQC851991:BQM851992 BZY851991:CAI851992 CJU851991:CKE851992 CTQ851991:CUA851992 DDM851991:DDW851992 DNI851991:DNS851992 DXE851991:DXO851992 EHA851991:EHK851992 EQW851991:ERG851992 FAS851991:FBC851992 FKO851991:FKY851992 FUK851991:FUU851992 GEG851991:GEQ851992 GOC851991:GOM851992 GXY851991:GYI851992 HHU851991:HIE851992 HRQ851991:HSA851992 IBM851991:IBW851992 ILI851991:ILS851992 IVE851991:IVO851992 JFA851991:JFK851992 JOW851991:JPG851992 JYS851991:JZC851992 KIO851991:KIY851992 KSK851991:KSU851992 LCG851991:LCQ851992 LMC851991:LMM851992 LVY851991:LWI851992 MFU851991:MGE851992 MPQ851991:MQA851992 MZM851991:MZW851992 NJI851991:NJS851992 NTE851991:NTO851992 ODA851991:ODK851992 OMW851991:ONG851992 OWS851991:OXC851992 PGO851991:PGY851992 PQK851991:PQU851992 QAG851991:QAQ851992 QKC851991:QKM851992 QTY851991:QUI851992 RDU851991:REE851992 RNQ851991:ROA851992 RXM851991:RXW851992 SHI851991:SHS851992 SRE851991:SRO851992 TBA851991:TBK851992 TKW851991:TLG851992 TUS851991:TVC851992 UEO851991:UEY851992 UOK851991:UOU851992 UYG851991:UYQ851992 VIC851991:VIM851992 VRY851991:VSI851992 WBU851991:WCE851992 WLQ851991:WMA851992 WVM851991:WVW851992 E917527:O917528 JA917527:JK917528 SW917527:TG917528 ACS917527:ADC917528 AMO917527:AMY917528 AWK917527:AWU917528 BGG917527:BGQ917528 BQC917527:BQM917528 BZY917527:CAI917528 CJU917527:CKE917528 CTQ917527:CUA917528 DDM917527:DDW917528 DNI917527:DNS917528 DXE917527:DXO917528 EHA917527:EHK917528 EQW917527:ERG917528 FAS917527:FBC917528 FKO917527:FKY917528 FUK917527:FUU917528 GEG917527:GEQ917528 GOC917527:GOM917528 GXY917527:GYI917528 HHU917527:HIE917528 HRQ917527:HSA917528 IBM917527:IBW917528 ILI917527:ILS917528 IVE917527:IVO917528 JFA917527:JFK917528 JOW917527:JPG917528 JYS917527:JZC917528 KIO917527:KIY917528 KSK917527:KSU917528 LCG917527:LCQ917528 LMC917527:LMM917528 LVY917527:LWI917528 MFU917527:MGE917528 MPQ917527:MQA917528 MZM917527:MZW917528 NJI917527:NJS917528 NTE917527:NTO917528 ODA917527:ODK917528 OMW917527:ONG917528 OWS917527:OXC917528 PGO917527:PGY917528 PQK917527:PQU917528 QAG917527:QAQ917528 QKC917527:QKM917528 QTY917527:QUI917528 RDU917527:REE917528 RNQ917527:ROA917528 RXM917527:RXW917528 SHI917527:SHS917528 SRE917527:SRO917528 TBA917527:TBK917528 TKW917527:TLG917528 TUS917527:TVC917528 UEO917527:UEY917528 UOK917527:UOU917528 UYG917527:UYQ917528 VIC917527:VIM917528 VRY917527:VSI917528 WBU917527:WCE917528 WLQ917527:WMA917528 WVM917527:WVW917528 E983063:O983064 JA983063:JK983064 SW983063:TG983064 ACS983063:ADC983064 AMO983063:AMY983064 AWK983063:AWU983064 BGG983063:BGQ983064 BQC983063:BQM983064 BZY983063:CAI983064 CJU983063:CKE983064 CTQ983063:CUA983064 DDM983063:DDW983064 DNI983063:DNS983064 DXE983063:DXO983064 EHA983063:EHK983064 EQW983063:ERG983064 FAS983063:FBC983064 FKO983063:FKY983064 FUK983063:FUU983064 GEG983063:GEQ983064 GOC983063:GOM983064 GXY983063:GYI983064 HHU983063:HIE983064 HRQ983063:HSA983064 IBM983063:IBW983064 ILI983063:ILS983064 IVE983063:IVO983064 JFA983063:JFK983064 JOW983063:JPG983064 JYS983063:JZC983064 KIO983063:KIY983064 KSK983063:KSU983064 LCG983063:LCQ983064 LMC983063:LMM983064 LVY983063:LWI983064 MFU983063:MGE983064 MPQ983063:MQA983064 MZM983063:MZW983064 NJI983063:NJS983064 NTE983063:NTO983064 ODA983063:ODK983064 OMW983063:ONG983064 OWS983063:OXC983064 PGO983063:PGY983064 PQK983063:PQU983064 QAG983063:QAQ983064 QKC983063:QKM983064 QTY983063:QUI983064 RDU983063:REE983064 RNQ983063:ROA983064 RXM983063:RXW983064 SHI983063:SHS983064 SRE983063:SRO983064 TBA983063:TBK983064 TKW983063:TLG983064 TUS983063:TVC983064 UEO983063:UEY983064 UOK983063:UOU983064 UYG983063:UYQ983064 VIC983063:VIM983064 VRY983063:VSI983064 WBU983063:WCE983064 WLQ983063:WMA983064 WVM983063:WVW983064" xr:uid="{00000000-0002-0000-0700-000008000000}"/>
    <dataValidation allowBlank="1" showErrorMessage="1" promptTitle="Contas de Capital de Giro" prompt="Informe o saldo das respectivas contas, em cada ano ou período, constantes do Balanço Patrimonial de exercícios passados (HISTÓRICO)" sqref="B22:C23 IX22:IY23 ST22:SU23 ACP22:ACQ23 AML22:AMM23 AWH22:AWI23 BGD22:BGE23 BPZ22:BQA23 BZV22:BZW23 CJR22:CJS23 CTN22:CTO23 DDJ22:DDK23 DNF22:DNG23 DXB22:DXC23 EGX22:EGY23 EQT22:EQU23 FAP22:FAQ23 FKL22:FKM23 FUH22:FUI23 GED22:GEE23 GNZ22:GOA23 GXV22:GXW23 HHR22:HHS23 HRN22:HRO23 IBJ22:IBK23 ILF22:ILG23 IVB22:IVC23 JEX22:JEY23 JOT22:JOU23 JYP22:JYQ23 KIL22:KIM23 KSH22:KSI23 LCD22:LCE23 LLZ22:LMA23 LVV22:LVW23 MFR22:MFS23 MPN22:MPO23 MZJ22:MZK23 NJF22:NJG23 NTB22:NTC23 OCX22:OCY23 OMT22:OMU23 OWP22:OWQ23 PGL22:PGM23 PQH22:PQI23 QAD22:QAE23 QJZ22:QKA23 QTV22:QTW23 RDR22:RDS23 RNN22:RNO23 RXJ22:RXK23 SHF22:SHG23 SRB22:SRC23 TAX22:TAY23 TKT22:TKU23 TUP22:TUQ23 UEL22:UEM23 UOH22:UOI23 UYD22:UYE23 VHZ22:VIA23 VRV22:VRW23 WBR22:WBS23 WLN22:WLO23 WVJ22:WVK23 B65558:C65559 IX65558:IY65559 ST65558:SU65559 ACP65558:ACQ65559 AML65558:AMM65559 AWH65558:AWI65559 BGD65558:BGE65559 BPZ65558:BQA65559 BZV65558:BZW65559 CJR65558:CJS65559 CTN65558:CTO65559 DDJ65558:DDK65559 DNF65558:DNG65559 DXB65558:DXC65559 EGX65558:EGY65559 EQT65558:EQU65559 FAP65558:FAQ65559 FKL65558:FKM65559 FUH65558:FUI65559 GED65558:GEE65559 GNZ65558:GOA65559 GXV65558:GXW65559 HHR65558:HHS65559 HRN65558:HRO65559 IBJ65558:IBK65559 ILF65558:ILG65559 IVB65558:IVC65559 JEX65558:JEY65559 JOT65558:JOU65559 JYP65558:JYQ65559 KIL65558:KIM65559 KSH65558:KSI65559 LCD65558:LCE65559 LLZ65558:LMA65559 LVV65558:LVW65559 MFR65558:MFS65559 MPN65558:MPO65559 MZJ65558:MZK65559 NJF65558:NJG65559 NTB65558:NTC65559 OCX65558:OCY65559 OMT65558:OMU65559 OWP65558:OWQ65559 PGL65558:PGM65559 PQH65558:PQI65559 QAD65558:QAE65559 QJZ65558:QKA65559 QTV65558:QTW65559 RDR65558:RDS65559 RNN65558:RNO65559 RXJ65558:RXK65559 SHF65558:SHG65559 SRB65558:SRC65559 TAX65558:TAY65559 TKT65558:TKU65559 TUP65558:TUQ65559 UEL65558:UEM65559 UOH65558:UOI65559 UYD65558:UYE65559 VHZ65558:VIA65559 VRV65558:VRW65559 WBR65558:WBS65559 WLN65558:WLO65559 WVJ65558:WVK65559 B131094:C131095 IX131094:IY131095 ST131094:SU131095 ACP131094:ACQ131095 AML131094:AMM131095 AWH131094:AWI131095 BGD131094:BGE131095 BPZ131094:BQA131095 BZV131094:BZW131095 CJR131094:CJS131095 CTN131094:CTO131095 DDJ131094:DDK131095 DNF131094:DNG131095 DXB131094:DXC131095 EGX131094:EGY131095 EQT131094:EQU131095 FAP131094:FAQ131095 FKL131094:FKM131095 FUH131094:FUI131095 GED131094:GEE131095 GNZ131094:GOA131095 GXV131094:GXW131095 HHR131094:HHS131095 HRN131094:HRO131095 IBJ131094:IBK131095 ILF131094:ILG131095 IVB131094:IVC131095 JEX131094:JEY131095 JOT131094:JOU131095 JYP131094:JYQ131095 KIL131094:KIM131095 KSH131094:KSI131095 LCD131094:LCE131095 LLZ131094:LMA131095 LVV131094:LVW131095 MFR131094:MFS131095 MPN131094:MPO131095 MZJ131094:MZK131095 NJF131094:NJG131095 NTB131094:NTC131095 OCX131094:OCY131095 OMT131094:OMU131095 OWP131094:OWQ131095 PGL131094:PGM131095 PQH131094:PQI131095 QAD131094:QAE131095 QJZ131094:QKA131095 QTV131094:QTW131095 RDR131094:RDS131095 RNN131094:RNO131095 RXJ131094:RXK131095 SHF131094:SHG131095 SRB131094:SRC131095 TAX131094:TAY131095 TKT131094:TKU131095 TUP131094:TUQ131095 UEL131094:UEM131095 UOH131094:UOI131095 UYD131094:UYE131095 VHZ131094:VIA131095 VRV131094:VRW131095 WBR131094:WBS131095 WLN131094:WLO131095 WVJ131094:WVK131095 B196630:C196631 IX196630:IY196631 ST196630:SU196631 ACP196630:ACQ196631 AML196630:AMM196631 AWH196630:AWI196631 BGD196630:BGE196631 BPZ196630:BQA196631 BZV196630:BZW196631 CJR196630:CJS196631 CTN196630:CTO196631 DDJ196630:DDK196631 DNF196630:DNG196631 DXB196630:DXC196631 EGX196630:EGY196631 EQT196630:EQU196631 FAP196630:FAQ196631 FKL196630:FKM196631 FUH196630:FUI196631 GED196630:GEE196631 GNZ196630:GOA196631 GXV196630:GXW196631 HHR196630:HHS196631 HRN196630:HRO196631 IBJ196630:IBK196631 ILF196630:ILG196631 IVB196630:IVC196631 JEX196630:JEY196631 JOT196630:JOU196631 JYP196630:JYQ196631 KIL196630:KIM196631 KSH196630:KSI196631 LCD196630:LCE196631 LLZ196630:LMA196631 LVV196630:LVW196631 MFR196630:MFS196631 MPN196630:MPO196631 MZJ196630:MZK196631 NJF196630:NJG196631 NTB196630:NTC196631 OCX196630:OCY196631 OMT196630:OMU196631 OWP196630:OWQ196631 PGL196630:PGM196631 PQH196630:PQI196631 QAD196630:QAE196631 QJZ196630:QKA196631 QTV196630:QTW196631 RDR196630:RDS196631 RNN196630:RNO196631 RXJ196630:RXK196631 SHF196630:SHG196631 SRB196630:SRC196631 TAX196630:TAY196631 TKT196630:TKU196631 TUP196630:TUQ196631 UEL196630:UEM196631 UOH196630:UOI196631 UYD196630:UYE196631 VHZ196630:VIA196631 VRV196630:VRW196631 WBR196630:WBS196631 WLN196630:WLO196631 WVJ196630:WVK196631 B262166:C262167 IX262166:IY262167 ST262166:SU262167 ACP262166:ACQ262167 AML262166:AMM262167 AWH262166:AWI262167 BGD262166:BGE262167 BPZ262166:BQA262167 BZV262166:BZW262167 CJR262166:CJS262167 CTN262166:CTO262167 DDJ262166:DDK262167 DNF262166:DNG262167 DXB262166:DXC262167 EGX262166:EGY262167 EQT262166:EQU262167 FAP262166:FAQ262167 FKL262166:FKM262167 FUH262166:FUI262167 GED262166:GEE262167 GNZ262166:GOA262167 GXV262166:GXW262167 HHR262166:HHS262167 HRN262166:HRO262167 IBJ262166:IBK262167 ILF262166:ILG262167 IVB262166:IVC262167 JEX262166:JEY262167 JOT262166:JOU262167 JYP262166:JYQ262167 KIL262166:KIM262167 KSH262166:KSI262167 LCD262166:LCE262167 LLZ262166:LMA262167 LVV262166:LVW262167 MFR262166:MFS262167 MPN262166:MPO262167 MZJ262166:MZK262167 NJF262166:NJG262167 NTB262166:NTC262167 OCX262166:OCY262167 OMT262166:OMU262167 OWP262166:OWQ262167 PGL262166:PGM262167 PQH262166:PQI262167 QAD262166:QAE262167 QJZ262166:QKA262167 QTV262166:QTW262167 RDR262166:RDS262167 RNN262166:RNO262167 RXJ262166:RXK262167 SHF262166:SHG262167 SRB262166:SRC262167 TAX262166:TAY262167 TKT262166:TKU262167 TUP262166:TUQ262167 UEL262166:UEM262167 UOH262166:UOI262167 UYD262166:UYE262167 VHZ262166:VIA262167 VRV262166:VRW262167 WBR262166:WBS262167 WLN262166:WLO262167 WVJ262166:WVK262167 B327702:C327703 IX327702:IY327703 ST327702:SU327703 ACP327702:ACQ327703 AML327702:AMM327703 AWH327702:AWI327703 BGD327702:BGE327703 BPZ327702:BQA327703 BZV327702:BZW327703 CJR327702:CJS327703 CTN327702:CTO327703 DDJ327702:DDK327703 DNF327702:DNG327703 DXB327702:DXC327703 EGX327702:EGY327703 EQT327702:EQU327703 FAP327702:FAQ327703 FKL327702:FKM327703 FUH327702:FUI327703 GED327702:GEE327703 GNZ327702:GOA327703 GXV327702:GXW327703 HHR327702:HHS327703 HRN327702:HRO327703 IBJ327702:IBK327703 ILF327702:ILG327703 IVB327702:IVC327703 JEX327702:JEY327703 JOT327702:JOU327703 JYP327702:JYQ327703 KIL327702:KIM327703 KSH327702:KSI327703 LCD327702:LCE327703 LLZ327702:LMA327703 LVV327702:LVW327703 MFR327702:MFS327703 MPN327702:MPO327703 MZJ327702:MZK327703 NJF327702:NJG327703 NTB327702:NTC327703 OCX327702:OCY327703 OMT327702:OMU327703 OWP327702:OWQ327703 PGL327702:PGM327703 PQH327702:PQI327703 QAD327702:QAE327703 QJZ327702:QKA327703 QTV327702:QTW327703 RDR327702:RDS327703 RNN327702:RNO327703 RXJ327702:RXK327703 SHF327702:SHG327703 SRB327702:SRC327703 TAX327702:TAY327703 TKT327702:TKU327703 TUP327702:TUQ327703 UEL327702:UEM327703 UOH327702:UOI327703 UYD327702:UYE327703 VHZ327702:VIA327703 VRV327702:VRW327703 WBR327702:WBS327703 WLN327702:WLO327703 WVJ327702:WVK327703 B393238:C393239 IX393238:IY393239 ST393238:SU393239 ACP393238:ACQ393239 AML393238:AMM393239 AWH393238:AWI393239 BGD393238:BGE393239 BPZ393238:BQA393239 BZV393238:BZW393239 CJR393238:CJS393239 CTN393238:CTO393239 DDJ393238:DDK393239 DNF393238:DNG393239 DXB393238:DXC393239 EGX393238:EGY393239 EQT393238:EQU393239 FAP393238:FAQ393239 FKL393238:FKM393239 FUH393238:FUI393239 GED393238:GEE393239 GNZ393238:GOA393239 GXV393238:GXW393239 HHR393238:HHS393239 HRN393238:HRO393239 IBJ393238:IBK393239 ILF393238:ILG393239 IVB393238:IVC393239 JEX393238:JEY393239 JOT393238:JOU393239 JYP393238:JYQ393239 KIL393238:KIM393239 KSH393238:KSI393239 LCD393238:LCE393239 LLZ393238:LMA393239 LVV393238:LVW393239 MFR393238:MFS393239 MPN393238:MPO393239 MZJ393238:MZK393239 NJF393238:NJG393239 NTB393238:NTC393239 OCX393238:OCY393239 OMT393238:OMU393239 OWP393238:OWQ393239 PGL393238:PGM393239 PQH393238:PQI393239 QAD393238:QAE393239 QJZ393238:QKA393239 QTV393238:QTW393239 RDR393238:RDS393239 RNN393238:RNO393239 RXJ393238:RXK393239 SHF393238:SHG393239 SRB393238:SRC393239 TAX393238:TAY393239 TKT393238:TKU393239 TUP393238:TUQ393239 UEL393238:UEM393239 UOH393238:UOI393239 UYD393238:UYE393239 VHZ393238:VIA393239 VRV393238:VRW393239 WBR393238:WBS393239 WLN393238:WLO393239 WVJ393238:WVK393239 B458774:C458775 IX458774:IY458775 ST458774:SU458775 ACP458774:ACQ458775 AML458774:AMM458775 AWH458774:AWI458775 BGD458774:BGE458775 BPZ458774:BQA458775 BZV458774:BZW458775 CJR458774:CJS458775 CTN458774:CTO458775 DDJ458774:DDK458775 DNF458774:DNG458775 DXB458774:DXC458775 EGX458774:EGY458775 EQT458774:EQU458775 FAP458774:FAQ458775 FKL458774:FKM458775 FUH458774:FUI458775 GED458774:GEE458775 GNZ458774:GOA458775 GXV458774:GXW458775 HHR458774:HHS458775 HRN458774:HRO458775 IBJ458774:IBK458775 ILF458774:ILG458775 IVB458774:IVC458775 JEX458774:JEY458775 JOT458774:JOU458775 JYP458774:JYQ458775 KIL458774:KIM458775 KSH458774:KSI458775 LCD458774:LCE458775 LLZ458774:LMA458775 LVV458774:LVW458775 MFR458774:MFS458775 MPN458774:MPO458775 MZJ458774:MZK458775 NJF458774:NJG458775 NTB458774:NTC458775 OCX458774:OCY458775 OMT458774:OMU458775 OWP458774:OWQ458775 PGL458774:PGM458775 PQH458774:PQI458775 QAD458774:QAE458775 QJZ458774:QKA458775 QTV458774:QTW458775 RDR458774:RDS458775 RNN458774:RNO458775 RXJ458774:RXK458775 SHF458774:SHG458775 SRB458774:SRC458775 TAX458774:TAY458775 TKT458774:TKU458775 TUP458774:TUQ458775 UEL458774:UEM458775 UOH458774:UOI458775 UYD458774:UYE458775 VHZ458774:VIA458775 VRV458774:VRW458775 WBR458774:WBS458775 WLN458774:WLO458775 WVJ458774:WVK458775 B524310:C524311 IX524310:IY524311 ST524310:SU524311 ACP524310:ACQ524311 AML524310:AMM524311 AWH524310:AWI524311 BGD524310:BGE524311 BPZ524310:BQA524311 BZV524310:BZW524311 CJR524310:CJS524311 CTN524310:CTO524311 DDJ524310:DDK524311 DNF524310:DNG524311 DXB524310:DXC524311 EGX524310:EGY524311 EQT524310:EQU524311 FAP524310:FAQ524311 FKL524310:FKM524311 FUH524310:FUI524311 GED524310:GEE524311 GNZ524310:GOA524311 GXV524310:GXW524311 HHR524310:HHS524311 HRN524310:HRO524311 IBJ524310:IBK524311 ILF524310:ILG524311 IVB524310:IVC524311 JEX524310:JEY524311 JOT524310:JOU524311 JYP524310:JYQ524311 KIL524310:KIM524311 KSH524310:KSI524311 LCD524310:LCE524311 LLZ524310:LMA524311 LVV524310:LVW524311 MFR524310:MFS524311 MPN524310:MPO524311 MZJ524310:MZK524311 NJF524310:NJG524311 NTB524310:NTC524311 OCX524310:OCY524311 OMT524310:OMU524311 OWP524310:OWQ524311 PGL524310:PGM524311 PQH524310:PQI524311 QAD524310:QAE524311 QJZ524310:QKA524311 QTV524310:QTW524311 RDR524310:RDS524311 RNN524310:RNO524311 RXJ524310:RXK524311 SHF524310:SHG524311 SRB524310:SRC524311 TAX524310:TAY524311 TKT524310:TKU524311 TUP524310:TUQ524311 UEL524310:UEM524311 UOH524310:UOI524311 UYD524310:UYE524311 VHZ524310:VIA524311 VRV524310:VRW524311 WBR524310:WBS524311 WLN524310:WLO524311 WVJ524310:WVK524311 B589846:C589847 IX589846:IY589847 ST589846:SU589847 ACP589846:ACQ589847 AML589846:AMM589847 AWH589846:AWI589847 BGD589846:BGE589847 BPZ589846:BQA589847 BZV589846:BZW589847 CJR589846:CJS589847 CTN589846:CTO589847 DDJ589846:DDK589847 DNF589846:DNG589847 DXB589846:DXC589847 EGX589846:EGY589847 EQT589846:EQU589847 FAP589846:FAQ589847 FKL589846:FKM589847 FUH589846:FUI589847 GED589846:GEE589847 GNZ589846:GOA589847 GXV589846:GXW589847 HHR589846:HHS589847 HRN589846:HRO589847 IBJ589846:IBK589847 ILF589846:ILG589847 IVB589846:IVC589847 JEX589846:JEY589847 JOT589846:JOU589847 JYP589846:JYQ589847 KIL589846:KIM589847 KSH589846:KSI589847 LCD589846:LCE589847 LLZ589846:LMA589847 LVV589846:LVW589847 MFR589846:MFS589847 MPN589846:MPO589847 MZJ589846:MZK589847 NJF589846:NJG589847 NTB589846:NTC589847 OCX589846:OCY589847 OMT589846:OMU589847 OWP589846:OWQ589847 PGL589846:PGM589847 PQH589846:PQI589847 QAD589846:QAE589847 QJZ589846:QKA589847 QTV589846:QTW589847 RDR589846:RDS589847 RNN589846:RNO589847 RXJ589846:RXK589847 SHF589846:SHG589847 SRB589846:SRC589847 TAX589846:TAY589847 TKT589846:TKU589847 TUP589846:TUQ589847 UEL589846:UEM589847 UOH589846:UOI589847 UYD589846:UYE589847 VHZ589846:VIA589847 VRV589846:VRW589847 WBR589846:WBS589847 WLN589846:WLO589847 WVJ589846:WVK589847 B655382:C655383 IX655382:IY655383 ST655382:SU655383 ACP655382:ACQ655383 AML655382:AMM655383 AWH655382:AWI655383 BGD655382:BGE655383 BPZ655382:BQA655383 BZV655382:BZW655383 CJR655382:CJS655383 CTN655382:CTO655383 DDJ655382:DDK655383 DNF655382:DNG655383 DXB655382:DXC655383 EGX655382:EGY655383 EQT655382:EQU655383 FAP655382:FAQ655383 FKL655382:FKM655383 FUH655382:FUI655383 GED655382:GEE655383 GNZ655382:GOA655383 GXV655382:GXW655383 HHR655382:HHS655383 HRN655382:HRO655383 IBJ655382:IBK655383 ILF655382:ILG655383 IVB655382:IVC655383 JEX655382:JEY655383 JOT655382:JOU655383 JYP655382:JYQ655383 KIL655382:KIM655383 KSH655382:KSI655383 LCD655382:LCE655383 LLZ655382:LMA655383 LVV655382:LVW655383 MFR655382:MFS655383 MPN655382:MPO655383 MZJ655382:MZK655383 NJF655382:NJG655383 NTB655382:NTC655383 OCX655382:OCY655383 OMT655382:OMU655383 OWP655382:OWQ655383 PGL655382:PGM655383 PQH655382:PQI655383 QAD655382:QAE655383 QJZ655382:QKA655383 QTV655382:QTW655383 RDR655382:RDS655383 RNN655382:RNO655383 RXJ655382:RXK655383 SHF655382:SHG655383 SRB655382:SRC655383 TAX655382:TAY655383 TKT655382:TKU655383 TUP655382:TUQ655383 UEL655382:UEM655383 UOH655382:UOI655383 UYD655382:UYE655383 VHZ655382:VIA655383 VRV655382:VRW655383 WBR655382:WBS655383 WLN655382:WLO655383 WVJ655382:WVK655383 B720918:C720919 IX720918:IY720919 ST720918:SU720919 ACP720918:ACQ720919 AML720918:AMM720919 AWH720918:AWI720919 BGD720918:BGE720919 BPZ720918:BQA720919 BZV720918:BZW720919 CJR720918:CJS720919 CTN720918:CTO720919 DDJ720918:DDK720919 DNF720918:DNG720919 DXB720918:DXC720919 EGX720918:EGY720919 EQT720918:EQU720919 FAP720918:FAQ720919 FKL720918:FKM720919 FUH720918:FUI720919 GED720918:GEE720919 GNZ720918:GOA720919 GXV720918:GXW720919 HHR720918:HHS720919 HRN720918:HRO720919 IBJ720918:IBK720919 ILF720918:ILG720919 IVB720918:IVC720919 JEX720918:JEY720919 JOT720918:JOU720919 JYP720918:JYQ720919 KIL720918:KIM720919 KSH720918:KSI720919 LCD720918:LCE720919 LLZ720918:LMA720919 LVV720918:LVW720919 MFR720918:MFS720919 MPN720918:MPO720919 MZJ720918:MZK720919 NJF720918:NJG720919 NTB720918:NTC720919 OCX720918:OCY720919 OMT720918:OMU720919 OWP720918:OWQ720919 PGL720918:PGM720919 PQH720918:PQI720919 QAD720918:QAE720919 QJZ720918:QKA720919 QTV720918:QTW720919 RDR720918:RDS720919 RNN720918:RNO720919 RXJ720918:RXK720919 SHF720918:SHG720919 SRB720918:SRC720919 TAX720918:TAY720919 TKT720918:TKU720919 TUP720918:TUQ720919 UEL720918:UEM720919 UOH720918:UOI720919 UYD720918:UYE720919 VHZ720918:VIA720919 VRV720918:VRW720919 WBR720918:WBS720919 WLN720918:WLO720919 WVJ720918:WVK720919 B786454:C786455 IX786454:IY786455 ST786454:SU786455 ACP786454:ACQ786455 AML786454:AMM786455 AWH786454:AWI786455 BGD786454:BGE786455 BPZ786454:BQA786455 BZV786454:BZW786455 CJR786454:CJS786455 CTN786454:CTO786455 DDJ786454:DDK786455 DNF786454:DNG786455 DXB786454:DXC786455 EGX786454:EGY786455 EQT786454:EQU786455 FAP786454:FAQ786455 FKL786454:FKM786455 FUH786454:FUI786455 GED786454:GEE786455 GNZ786454:GOA786455 GXV786454:GXW786455 HHR786454:HHS786455 HRN786454:HRO786455 IBJ786454:IBK786455 ILF786454:ILG786455 IVB786454:IVC786455 JEX786454:JEY786455 JOT786454:JOU786455 JYP786454:JYQ786455 KIL786454:KIM786455 KSH786454:KSI786455 LCD786454:LCE786455 LLZ786454:LMA786455 LVV786454:LVW786455 MFR786454:MFS786455 MPN786454:MPO786455 MZJ786454:MZK786455 NJF786454:NJG786455 NTB786454:NTC786455 OCX786454:OCY786455 OMT786454:OMU786455 OWP786454:OWQ786455 PGL786454:PGM786455 PQH786454:PQI786455 QAD786454:QAE786455 QJZ786454:QKA786455 QTV786454:QTW786455 RDR786454:RDS786455 RNN786454:RNO786455 RXJ786454:RXK786455 SHF786454:SHG786455 SRB786454:SRC786455 TAX786454:TAY786455 TKT786454:TKU786455 TUP786454:TUQ786455 UEL786454:UEM786455 UOH786454:UOI786455 UYD786454:UYE786455 VHZ786454:VIA786455 VRV786454:VRW786455 WBR786454:WBS786455 WLN786454:WLO786455 WVJ786454:WVK786455 B851990:C851991 IX851990:IY851991 ST851990:SU851991 ACP851990:ACQ851991 AML851990:AMM851991 AWH851990:AWI851991 BGD851990:BGE851991 BPZ851990:BQA851991 BZV851990:BZW851991 CJR851990:CJS851991 CTN851990:CTO851991 DDJ851990:DDK851991 DNF851990:DNG851991 DXB851990:DXC851991 EGX851990:EGY851991 EQT851990:EQU851991 FAP851990:FAQ851991 FKL851990:FKM851991 FUH851990:FUI851991 GED851990:GEE851991 GNZ851990:GOA851991 GXV851990:GXW851991 HHR851990:HHS851991 HRN851990:HRO851991 IBJ851990:IBK851991 ILF851990:ILG851991 IVB851990:IVC851991 JEX851990:JEY851991 JOT851990:JOU851991 JYP851990:JYQ851991 KIL851990:KIM851991 KSH851990:KSI851991 LCD851990:LCE851991 LLZ851990:LMA851991 LVV851990:LVW851991 MFR851990:MFS851991 MPN851990:MPO851991 MZJ851990:MZK851991 NJF851990:NJG851991 NTB851990:NTC851991 OCX851990:OCY851991 OMT851990:OMU851991 OWP851990:OWQ851991 PGL851990:PGM851991 PQH851990:PQI851991 QAD851990:QAE851991 QJZ851990:QKA851991 QTV851990:QTW851991 RDR851990:RDS851991 RNN851990:RNO851991 RXJ851990:RXK851991 SHF851990:SHG851991 SRB851990:SRC851991 TAX851990:TAY851991 TKT851990:TKU851991 TUP851990:TUQ851991 UEL851990:UEM851991 UOH851990:UOI851991 UYD851990:UYE851991 VHZ851990:VIA851991 VRV851990:VRW851991 WBR851990:WBS851991 WLN851990:WLO851991 WVJ851990:WVK851991 B917526:C917527 IX917526:IY917527 ST917526:SU917527 ACP917526:ACQ917527 AML917526:AMM917527 AWH917526:AWI917527 BGD917526:BGE917527 BPZ917526:BQA917527 BZV917526:BZW917527 CJR917526:CJS917527 CTN917526:CTO917527 DDJ917526:DDK917527 DNF917526:DNG917527 DXB917526:DXC917527 EGX917526:EGY917527 EQT917526:EQU917527 FAP917526:FAQ917527 FKL917526:FKM917527 FUH917526:FUI917527 GED917526:GEE917527 GNZ917526:GOA917527 GXV917526:GXW917527 HHR917526:HHS917527 HRN917526:HRO917527 IBJ917526:IBK917527 ILF917526:ILG917527 IVB917526:IVC917527 JEX917526:JEY917527 JOT917526:JOU917527 JYP917526:JYQ917527 KIL917526:KIM917527 KSH917526:KSI917527 LCD917526:LCE917527 LLZ917526:LMA917527 LVV917526:LVW917527 MFR917526:MFS917527 MPN917526:MPO917527 MZJ917526:MZK917527 NJF917526:NJG917527 NTB917526:NTC917527 OCX917526:OCY917527 OMT917526:OMU917527 OWP917526:OWQ917527 PGL917526:PGM917527 PQH917526:PQI917527 QAD917526:QAE917527 QJZ917526:QKA917527 QTV917526:QTW917527 RDR917526:RDS917527 RNN917526:RNO917527 RXJ917526:RXK917527 SHF917526:SHG917527 SRB917526:SRC917527 TAX917526:TAY917527 TKT917526:TKU917527 TUP917526:TUQ917527 UEL917526:UEM917527 UOH917526:UOI917527 UYD917526:UYE917527 VHZ917526:VIA917527 VRV917526:VRW917527 WBR917526:WBS917527 WLN917526:WLO917527 WVJ917526:WVK917527 B983062:C983063 IX983062:IY983063 ST983062:SU983063 ACP983062:ACQ983063 AML983062:AMM983063 AWH983062:AWI983063 BGD983062:BGE983063 BPZ983062:BQA983063 BZV983062:BZW983063 CJR983062:CJS983063 CTN983062:CTO983063 DDJ983062:DDK983063 DNF983062:DNG983063 DXB983062:DXC983063 EGX983062:EGY983063 EQT983062:EQU983063 FAP983062:FAQ983063 FKL983062:FKM983063 FUH983062:FUI983063 GED983062:GEE983063 GNZ983062:GOA983063 GXV983062:GXW983063 HHR983062:HHS983063 HRN983062:HRO983063 IBJ983062:IBK983063 ILF983062:ILG983063 IVB983062:IVC983063 JEX983062:JEY983063 JOT983062:JOU983063 JYP983062:JYQ983063 KIL983062:KIM983063 KSH983062:KSI983063 LCD983062:LCE983063 LLZ983062:LMA983063 LVV983062:LVW983063 MFR983062:MFS983063 MPN983062:MPO983063 MZJ983062:MZK983063 NJF983062:NJG983063 NTB983062:NTC983063 OCX983062:OCY983063 OMT983062:OMU983063 OWP983062:OWQ983063 PGL983062:PGM983063 PQH983062:PQI983063 QAD983062:QAE983063 QJZ983062:QKA983063 QTV983062:QTW983063 RDR983062:RDS983063 RNN983062:RNO983063 RXJ983062:RXK983063 SHF983062:SHG983063 SRB983062:SRC983063 TAX983062:TAY983063 TKT983062:TKU983063 TUP983062:TUQ983063 UEL983062:UEM983063 UOH983062:UOI983063 UYD983062:UYE983063 VHZ983062:VIA983063 VRV983062:VRW983063 WBR983062:WBS983063 WLN983062:WLO983063 WVJ983062:WVK983063 B20:D20 IX20:IZ20 ST20:SV20 ACP20:ACR20 AML20:AMN20 AWH20:AWJ20 BGD20:BGF20 BPZ20:BQB20 BZV20:BZX20 CJR20:CJT20 CTN20:CTP20 DDJ20:DDL20 DNF20:DNH20 DXB20:DXD20 EGX20:EGZ20 EQT20:EQV20 FAP20:FAR20 FKL20:FKN20 FUH20:FUJ20 GED20:GEF20 GNZ20:GOB20 GXV20:GXX20 HHR20:HHT20 HRN20:HRP20 IBJ20:IBL20 ILF20:ILH20 IVB20:IVD20 JEX20:JEZ20 JOT20:JOV20 JYP20:JYR20 KIL20:KIN20 KSH20:KSJ20 LCD20:LCF20 LLZ20:LMB20 LVV20:LVX20 MFR20:MFT20 MPN20:MPP20 MZJ20:MZL20 NJF20:NJH20 NTB20:NTD20 OCX20:OCZ20 OMT20:OMV20 OWP20:OWR20 PGL20:PGN20 PQH20:PQJ20 QAD20:QAF20 QJZ20:QKB20 QTV20:QTX20 RDR20:RDT20 RNN20:RNP20 RXJ20:RXL20 SHF20:SHH20 SRB20:SRD20 TAX20:TAZ20 TKT20:TKV20 TUP20:TUR20 UEL20:UEN20 UOH20:UOJ20 UYD20:UYF20 VHZ20:VIB20 VRV20:VRX20 WBR20:WBT20 WLN20:WLP20 WVJ20:WVL20 B65556:D65556 IX65556:IZ65556 ST65556:SV65556 ACP65556:ACR65556 AML65556:AMN65556 AWH65556:AWJ65556 BGD65556:BGF65556 BPZ65556:BQB65556 BZV65556:BZX65556 CJR65556:CJT65556 CTN65556:CTP65556 DDJ65556:DDL65556 DNF65556:DNH65556 DXB65556:DXD65556 EGX65556:EGZ65556 EQT65556:EQV65556 FAP65556:FAR65556 FKL65556:FKN65556 FUH65556:FUJ65556 GED65556:GEF65556 GNZ65556:GOB65556 GXV65556:GXX65556 HHR65556:HHT65556 HRN65556:HRP65556 IBJ65556:IBL65556 ILF65556:ILH65556 IVB65556:IVD65556 JEX65556:JEZ65556 JOT65556:JOV65556 JYP65556:JYR65556 KIL65556:KIN65556 KSH65556:KSJ65556 LCD65556:LCF65556 LLZ65556:LMB65556 LVV65556:LVX65556 MFR65556:MFT65556 MPN65556:MPP65556 MZJ65556:MZL65556 NJF65556:NJH65556 NTB65556:NTD65556 OCX65556:OCZ65556 OMT65556:OMV65556 OWP65556:OWR65556 PGL65556:PGN65556 PQH65556:PQJ65556 QAD65556:QAF65556 QJZ65556:QKB65556 QTV65556:QTX65556 RDR65556:RDT65556 RNN65556:RNP65556 RXJ65556:RXL65556 SHF65556:SHH65556 SRB65556:SRD65556 TAX65556:TAZ65556 TKT65556:TKV65556 TUP65556:TUR65556 UEL65556:UEN65556 UOH65556:UOJ65556 UYD65556:UYF65556 VHZ65556:VIB65556 VRV65556:VRX65556 WBR65556:WBT65556 WLN65556:WLP65556 WVJ65556:WVL65556 B131092:D131092 IX131092:IZ131092 ST131092:SV131092 ACP131092:ACR131092 AML131092:AMN131092 AWH131092:AWJ131092 BGD131092:BGF131092 BPZ131092:BQB131092 BZV131092:BZX131092 CJR131092:CJT131092 CTN131092:CTP131092 DDJ131092:DDL131092 DNF131092:DNH131092 DXB131092:DXD131092 EGX131092:EGZ131092 EQT131092:EQV131092 FAP131092:FAR131092 FKL131092:FKN131092 FUH131092:FUJ131092 GED131092:GEF131092 GNZ131092:GOB131092 GXV131092:GXX131092 HHR131092:HHT131092 HRN131092:HRP131092 IBJ131092:IBL131092 ILF131092:ILH131092 IVB131092:IVD131092 JEX131092:JEZ131092 JOT131092:JOV131092 JYP131092:JYR131092 KIL131092:KIN131092 KSH131092:KSJ131092 LCD131092:LCF131092 LLZ131092:LMB131092 LVV131092:LVX131092 MFR131092:MFT131092 MPN131092:MPP131092 MZJ131092:MZL131092 NJF131092:NJH131092 NTB131092:NTD131092 OCX131092:OCZ131092 OMT131092:OMV131092 OWP131092:OWR131092 PGL131092:PGN131092 PQH131092:PQJ131092 QAD131092:QAF131092 QJZ131092:QKB131092 QTV131092:QTX131092 RDR131092:RDT131092 RNN131092:RNP131092 RXJ131092:RXL131092 SHF131092:SHH131092 SRB131092:SRD131092 TAX131092:TAZ131092 TKT131092:TKV131092 TUP131092:TUR131092 UEL131092:UEN131092 UOH131092:UOJ131092 UYD131092:UYF131092 VHZ131092:VIB131092 VRV131092:VRX131092 WBR131092:WBT131092 WLN131092:WLP131092 WVJ131092:WVL131092 B196628:D196628 IX196628:IZ196628 ST196628:SV196628 ACP196628:ACR196628 AML196628:AMN196628 AWH196628:AWJ196628 BGD196628:BGF196628 BPZ196628:BQB196628 BZV196628:BZX196628 CJR196628:CJT196628 CTN196628:CTP196628 DDJ196628:DDL196628 DNF196628:DNH196628 DXB196628:DXD196628 EGX196628:EGZ196628 EQT196628:EQV196628 FAP196628:FAR196628 FKL196628:FKN196628 FUH196628:FUJ196628 GED196628:GEF196628 GNZ196628:GOB196628 GXV196628:GXX196628 HHR196628:HHT196628 HRN196628:HRP196628 IBJ196628:IBL196628 ILF196628:ILH196628 IVB196628:IVD196628 JEX196628:JEZ196628 JOT196628:JOV196628 JYP196628:JYR196628 KIL196628:KIN196628 KSH196628:KSJ196628 LCD196628:LCF196628 LLZ196628:LMB196628 LVV196628:LVX196628 MFR196628:MFT196628 MPN196628:MPP196628 MZJ196628:MZL196628 NJF196628:NJH196628 NTB196628:NTD196628 OCX196628:OCZ196628 OMT196628:OMV196628 OWP196628:OWR196628 PGL196628:PGN196628 PQH196628:PQJ196628 QAD196628:QAF196628 QJZ196628:QKB196628 QTV196628:QTX196628 RDR196628:RDT196628 RNN196628:RNP196628 RXJ196628:RXL196628 SHF196628:SHH196628 SRB196628:SRD196628 TAX196628:TAZ196628 TKT196628:TKV196628 TUP196628:TUR196628 UEL196628:UEN196628 UOH196628:UOJ196628 UYD196628:UYF196628 VHZ196628:VIB196628 VRV196628:VRX196628 WBR196628:WBT196628 WLN196628:WLP196628 WVJ196628:WVL196628 B262164:D262164 IX262164:IZ262164 ST262164:SV262164 ACP262164:ACR262164 AML262164:AMN262164 AWH262164:AWJ262164 BGD262164:BGF262164 BPZ262164:BQB262164 BZV262164:BZX262164 CJR262164:CJT262164 CTN262164:CTP262164 DDJ262164:DDL262164 DNF262164:DNH262164 DXB262164:DXD262164 EGX262164:EGZ262164 EQT262164:EQV262164 FAP262164:FAR262164 FKL262164:FKN262164 FUH262164:FUJ262164 GED262164:GEF262164 GNZ262164:GOB262164 GXV262164:GXX262164 HHR262164:HHT262164 HRN262164:HRP262164 IBJ262164:IBL262164 ILF262164:ILH262164 IVB262164:IVD262164 JEX262164:JEZ262164 JOT262164:JOV262164 JYP262164:JYR262164 KIL262164:KIN262164 KSH262164:KSJ262164 LCD262164:LCF262164 LLZ262164:LMB262164 LVV262164:LVX262164 MFR262164:MFT262164 MPN262164:MPP262164 MZJ262164:MZL262164 NJF262164:NJH262164 NTB262164:NTD262164 OCX262164:OCZ262164 OMT262164:OMV262164 OWP262164:OWR262164 PGL262164:PGN262164 PQH262164:PQJ262164 QAD262164:QAF262164 QJZ262164:QKB262164 QTV262164:QTX262164 RDR262164:RDT262164 RNN262164:RNP262164 RXJ262164:RXL262164 SHF262164:SHH262164 SRB262164:SRD262164 TAX262164:TAZ262164 TKT262164:TKV262164 TUP262164:TUR262164 UEL262164:UEN262164 UOH262164:UOJ262164 UYD262164:UYF262164 VHZ262164:VIB262164 VRV262164:VRX262164 WBR262164:WBT262164 WLN262164:WLP262164 WVJ262164:WVL262164 B327700:D327700 IX327700:IZ327700 ST327700:SV327700 ACP327700:ACR327700 AML327700:AMN327700 AWH327700:AWJ327700 BGD327700:BGF327700 BPZ327700:BQB327700 BZV327700:BZX327700 CJR327700:CJT327700 CTN327700:CTP327700 DDJ327700:DDL327700 DNF327700:DNH327700 DXB327700:DXD327700 EGX327700:EGZ327700 EQT327700:EQV327700 FAP327700:FAR327700 FKL327700:FKN327700 FUH327700:FUJ327700 GED327700:GEF327700 GNZ327700:GOB327700 GXV327700:GXX327700 HHR327700:HHT327700 HRN327700:HRP327700 IBJ327700:IBL327700 ILF327700:ILH327700 IVB327700:IVD327700 JEX327700:JEZ327700 JOT327700:JOV327700 JYP327700:JYR327700 KIL327700:KIN327700 KSH327700:KSJ327700 LCD327700:LCF327700 LLZ327700:LMB327700 LVV327700:LVX327700 MFR327700:MFT327700 MPN327700:MPP327700 MZJ327700:MZL327700 NJF327700:NJH327700 NTB327700:NTD327700 OCX327700:OCZ327700 OMT327700:OMV327700 OWP327700:OWR327700 PGL327700:PGN327700 PQH327700:PQJ327700 QAD327700:QAF327700 QJZ327700:QKB327700 QTV327700:QTX327700 RDR327700:RDT327700 RNN327700:RNP327700 RXJ327700:RXL327700 SHF327700:SHH327700 SRB327700:SRD327700 TAX327700:TAZ327700 TKT327700:TKV327700 TUP327700:TUR327700 UEL327700:UEN327700 UOH327700:UOJ327700 UYD327700:UYF327700 VHZ327700:VIB327700 VRV327700:VRX327700 WBR327700:WBT327700 WLN327700:WLP327700 WVJ327700:WVL327700 B393236:D393236 IX393236:IZ393236 ST393236:SV393236 ACP393236:ACR393236 AML393236:AMN393236 AWH393236:AWJ393236 BGD393236:BGF393236 BPZ393236:BQB393236 BZV393236:BZX393236 CJR393236:CJT393236 CTN393236:CTP393236 DDJ393236:DDL393236 DNF393236:DNH393236 DXB393236:DXD393236 EGX393236:EGZ393236 EQT393236:EQV393236 FAP393236:FAR393236 FKL393236:FKN393236 FUH393236:FUJ393236 GED393236:GEF393236 GNZ393236:GOB393236 GXV393236:GXX393236 HHR393236:HHT393236 HRN393236:HRP393236 IBJ393236:IBL393236 ILF393236:ILH393236 IVB393236:IVD393236 JEX393236:JEZ393236 JOT393236:JOV393236 JYP393236:JYR393236 KIL393236:KIN393236 KSH393236:KSJ393236 LCD393236:LCF393236 LLZ393236:LMB393236 LVV393236:LVX393236 MFR393236:MFT393236 MPN393236:MPP393236 MZJ393236:MZL393236 NJF393236:NJH393236 NTB393236:NTD393236 OCX393236:OCZ393236 OMT393236:OMV393236 OWP393236:OWR393236 PGL393236:PGN393236 PQH393236:PQJ393236 QAD393236:QAF393236 QJZ393236:QKB393236 QTV393236:QTX393236 RDR393236:RDT393236 RNN393236:RNP393236 RXJ393236:RXL393236 SHF393236:SHH393236 SRB393236:SRD393236 TAX393236:TAZ393236 TKT393236:TKV393236 TUP393236:TUR393236 UEL393236:UEN393236 UOH393236:UOJ393236 UYD393236:UYF393236 VHZ393236:VIB393236 VRV393236:VRX393236 WBR393236:WBT393236 WLN393236:WLP393236 WVJ393236:WVL393236 B458772:D458772 IX458772:IZ458772 ST458772:SV458772 ACP458772:ACR458772 AML458772:AMN458772 AWH458772:AWJ458772 BGD458772:BGF458772 BPZ458772:BQB458772 BZV458772:BZX458772 CJR458772:CJT458772 CTN458772:CTP458772 DDJ458772:DDL458772 DNF458772:DNH458772 DXB458772:DXD458772 EGX458772:EGZ458772 EQT458772:EQV458772 FAP458772:FAR458772 FKL458772:FKN458772 FUH458772:FUJ458772 GED458772:GEF458772 GNZ458772:GOB458772 GXV458772:GXX458772 HHR458772:HHT458772 HRN458772:HRP458772 IBJ458772:IBL458772 ILF458772:ILH458772 IVB458772:IVD458772 JEX458772:JEZ458772 JOT458772:JOV458772 JYP458772:JYR458772 KIL458772:KIN458772 KSH458772:KSJ458772 LCD458772:LCF458772 LLZ458772:LMB458772 LVV458772:LVX458772 MFR458772:MFT458772 MPN458772:MPP458772 MZJ458772:MZL458772 NJF458772:NJH458772 NTB458772:NTD458772 OCX458772:OCZ458772 OMT458772:OMV458772 OWP458772:OWR458772 PGL458772:PGN458772 PQH458772:PQJ458772 QAD458772:QAF458772 QJZ458772:QKB458772 QTV458772:QTX458772 RDR458772:RDT458772 RNN458772:RNP458772 RXJ458772:RXL458772 SHF458772:SHH458772 SRB458772:SRD458772 TAX458772:TAZ458772 TKT458772:TKV458772 TUP458772:TUR458772 UEL458772:UEN458772 UOH458772:UOJ458772 UYD458772:UYF458772 VHZ458772:VIB458772 VRV458772:VRX458772 WBR458772:WBT458772 WLN458772:WLP458772 WVJ458772:WVL458772 B524308:D524308 IX524308:IZ524308 ST524308:SV524308 ACP524308:ACR524308 AML524308:AMN524308 AWH524308:AWJ524308 BGD524308:BGF524308 BPZ524308:BQB524308 BZV524308:BZX524308 CJR524308:CJT524308 CTN524308:CTP524308 DDJ524308:DDL524308 DNF524308:DNH524308 DXB524308:DXD524308 EGX524308:EGZ524308 EQT524308:EQV524308 FAP524308:FAR524308 FKL524308:FKN524308 FUH524308:FUJ524308 GED524308:GEF524308 GNZ524308:GOB524308 GXV524308:GXX524308 HHR524308:HHT524308 HRN524308:HRP524308 IBJ524308:IBL524308 ILF524308:ILH524308 IVB524308:IVD524308 JEX524308:JEZ524308 JOT524308:JOV524308 JYP524308:JYR524308 KIL524308:KIN524308 KSH524308:KSJ524308 LCD524308:LCF524308 LLZ524308:LMB524308 LVV524308:LVX524308 MFR524308:MFT524308 MPN524308:MPP524308 MZJ524308:MZL524308 NJF524308:NJH524308 NTB524308:NTD524308 OCX524308:OCZ524308 OMT524308:OMV524308 OWP524308:OWR524308 PGL524308:PGN524308 PQH524308:PQJ524308 QAD524308:QAF524308 QJZ524308:QKB524308 QTV524308:QTX524308 RDR524308:RDT524308 RNN524308:RNP524308 RXJ524308:RXL524308 SHF524308:SHH524308 SRB524308:SRD524308 TAX524308:TAZ524308 TKT524308:TKV524308 TUP524308:TUR524308 UEL524308:UEN524308 UOH524308:UOJ524308 UYD524308:UYF524308 VHZ524308:VIB524308 VRV524308:VRX524308 WBR524308:WBT524308 WLN524308:WLP524308 WVJ524308:WVL524308 B589844:D589844 IX589844:IZ589844 ST589844:SV589844 ACP589844:ACR589844 AML589844:AMN589844 AWH589844:AWJ589844 BGD589844:BGF589844 BPZ589844:BQB589844 BZV589844:BZX589844 CJR589844:CJT589844 CTN589844:CTP589844 DDJ589844:DDL589844 DNF589844:DNH589844 DXB589844:DXD589844 EGX589844:EGZ589844 EQT589844:EQV589844 FAP589844:FAR589844 FKL589844:FKN589844 FUH589844:FUJ589844 GED589844:GEF589844 GNZ589844:GOB589844 GXV589844:GXX589844 HHR589844:HHT589844 HRN589844:HRP589844 IBJ589844:IBL589844 ILF589844:ILH589844 IVB589844:IVD589844 JEX589844:JEZ589844 JOT589844:JOV589844 JYP589844:JYR589844 KIL589844:KIN589844 KSH589844:KSJ589844 LCD589844:LCF589844 LLZ589844:LMB589844 LVV589844:LVX589844 MFR589844:MFT589844 MPN589844:MPP589844 MZJ589844:MZL589844 NJF589844:NJH589844 NTB589844:NTD589844 OCX589844:OCZ589844 OMT589844:OMV589844 OWP589844:OWR589844 PGL589844:PGN589844 PQH589844:PQJ589844 QAD589844:QAF589844 QJZ589844:QKB589844 QTV589844:QTX589844 RDR589844:RDT589844 RNN589844:RNP589844 RXJ589844:RXL589844 SHF589844:SHH589844 SRB589844:SRD589844 TAX589844:TAZ589844 TKT589844:TKV589844 TUP589844:TUR589844 UEL589844:UEN589844 UOH589844:UOJ589844 UYD589844:UYF589844 VHZ589844:VIB589844 VRV589844:VRX589844 WBR589844:WBT589844 WLN589844:WLP589844 WVJ589844:WVL589844 B655380:D655380 IX655380:IZ655380 ST655380:SV655380 ACP655380:ACR655380 AML655380:AMN655380 AWH655380:AWJ655380 BGD655380:BGF655380 BPZ655380:BQB655380 BZV655380:BZX655380 CJR655380:CJT655380 CTN655380:CTP655380 DDJ655380:DDL655380 DNF655380:DNH655380 DXB655380:DXD655380 EGX655380:EGZ655380 EQT655380:EQV655380 FAP655380:FAR655380 FKL655380:FKN655380 FUH655380:FUJ655380 GED655380:GEF655380 GNZ655380:GOB655380 GXV655380:GXX655380 HHR655380:HHT655380 HRN655380:HRP655380 IBJ655380:IBL655380 ILF655380:ILH655380 IVB655380:IVD655380 JEX655380:JEZ655380 JOT655380:JOV655380 JYP655380:JYR655380 KIL655380:KIN655380 KSH655380:KSJ655380 LCD655380:LCF655380 LLZ655380:LMB655380 LVV655380:LVX655380 MFR655380:MFT655380 MPN655380:MPP655380 MZJ655380:MZL655380 NJF655380:NJH655380 NTB655380:NTD655380 OCX655380:OCZ655380 OMT655380:OMV655380 OWP655380:OWR655380 PGL655380:PGN655380 PQH655380:PQJ655380 QAD655380:QAF655380 QJZ655380:QKB655380 QTV655380:QTX655380 RDR655380:RDT655380 RNN655380:RNP655380 RXJ655380:RXL655380 SHF655380:SHH655380 SRB655380:SRD655380 TAX655380:TAZ655380 TKT655380:TKV655380 TUP655380:TUR655380 UEL655380:UEN655380 UOH655380:UOJ655380 UYD655380:UYF655380 VHZ655380:VIB655380 VRV655380:VRX655380 WBR655380:WBT655380 WLN655380:WLP655380 WVJ655380:WVL655380 B720916:D720916 IX720916:IZ720916 ST720916:SV720916 ACP720916:ACR720916 AML720916:AMN720916 AWH720916:AWJ720916 BGD720916:BGF720916 BPZ720916:BQB720916 BZV720916:BZX720916 CJR720916:CJT720916 CTN720916:CTP720916 DDJ720916:DDL720916 DNF720916:DNH720916 DXB720916:DXD720916 EGX720916:EGZ720916 EQT720916:EQV720916 FAP720916:FAR720916 FKL720916:FKN720916 FUH720916:FUJ720916 GED720916:GEF720916 GNZ720916:GOB720916 GXV720916:GXX720916 HHR720916:HHT720916 HRN720916:HRP720916 IBJ720916:IBL720916 ILF720916:ILH720916 IVB720916:IVD720916 JEX720916:JEZ720916 JOT720916:JOV720916 JYP720916:JYR720916 KIL720916:KIN720916 KSH720916:KSJ720916 LCD720916:LCF720916 LLZ720916:LMB720916 LVV720916:LVX720916 MFR720916:MFT720916 MPN720916:MPP720916 MZJ720916:MZL720916 NJF720916:NJH720916 NTB720916:NTD720916 OCX720916:OCZ720916 OMT720916:OMV720916 OWP720916:OWR720916 PGL720916:PGN720916 PQH720916:PQJ720916 QAD720916:QAF720916 QJZ720916:QKB720916 QTV720916:QTX720916 RDR720916:RDT720916 RNN720916:RNP720916 RXJ720916:RXL720916 SHF720916:SHH720916 SRB720916:SRD720916 TAX720916:TAZ720916 TKT720916:TKV720916 TUP720916:TUR720916 UEL720916:UEN720916 UOH720916:UOJ720916 UYD720916:UYF720916 VHZ720916:VIB720916 VRV720916:VRX720916 WBR720916:WBT720916 WLN720916:WLP720916 WVJ720916:WVL720916 B786452:D786452 IX786452:IZ786452 ST786452:SV786452 ACP786452:ACR786452 AML786452:AMN786452 AWH786452:AWJ786452 BGD786452:BGF786452 BPZ786452:BQB786452 BZV786452:BZX786452 CJR786452:CJT786452 CTN786452:CTP786452 DDJ786452:DDL786452 DNF786452:DNH786452 DXB786452:DXD786452 EGX786452:EGZ786452 EQT786452:EQV786452 FAP786452:FAR786452 FKL786452:FKN786452 FUH786452:FUJ786452 GED786452:GEF786452 GNZ786452:GOB786452 GXV786452:GXX786452 HHR786452:HHT786452 HRN786452:HRP786452 IBJ786452:IBL786452 ILF786452:ILH786452 IVB786452:IVD786452 JEX786452:JEZ786452 JOT786452:JOV786452 JYP786452:JYR786452 KIL786452:KIN786452 KSH786452:KSJ786452 LCD786452:LCF786452 LLZ786452:LMB786452 LVV786452:LVX786452 MFR786452:MFT786452 MPN786452:MPP786452 MZJ786452:MZL786452 NJF786452:NJH786452 NTB786452:NTD786452 OCX786452:OCZ786452 OMT786452:OMV786452 OWP786452:OWR786452 PGL786452:PGN786452 PQH786452:PQJ786452 QAD786452:QAF786452 QJZ786452:QKB786452 QTV786452:QTX786452 RDR786452:RDT786452 RNN786452:RNP786452 RXJ786452:RXL786452 SHF786452:SHH786452 SRB786452:SRD786452 TAX786452:TAZ786452 TKT786452:TKV786452 TUP786452:TUR786452 UEL786452:UEN786452 UOH786452:UOJ786452 UYD786452:UYF786452 VHZ786452:VIB786452 VRV786452:VRX786452 WBR786452:WBT786452 WLN786452:WLP786452 WVJ786452:WVL786452 B851988:D851988 IX851988:IZ851988 ST851988:SV851988 ACP851988:ACR851988 AML851988:AMN851988 AWH851988:AWJ851988 BGD851988:BGF851988 BPZ851988:BQB851988 BZV851988:BZX851988 CJR851988:CJT851988 CTN851988:CTP851988 DDJ851988:DDL851988 DNF851988:DNH851988 DXB851988:DXD851988 EGX851988:EGZ851988 EQT851988:EQV851988 FAP851988:FAR851988 FKL851988:FKN851988 FUH851988:FUJ851988 GED851988:GEF851988 GNZ851988:GOB851988 GXV851988:GXX851988 HHR851988:HHT851988 HRN851988:HRP851988 IBJ851988:IBL851988 ILF851988:ILH851988 IVB851988:IVD851988 JEX851988:JEZ851988 JOT851988:JOV851988 JYP851988:JYR851988 KIL851988:KIN851988 KSH851988:KSJ851988 LCD851988:LCF851988 LLZ851988:LMB851988 LVV851988:LVX851988 MFR851988:MFT851988 MPN851988:MPP851988 MZJ851988:MZL851988 NJF851988:NJH851988 NTB851988:NTD851988 OCX851988:OCZ851988 OMT851988:OMV851988 OWP851988:OWR851988 PGL851988:PGN851988 PQH851988:PQJ851988 QAD851988:QAF851988 QJZ851988:QKB851988 QTV851988:QTX851988 RDR851988:RDT851988 RNN851988:RNP851988 RXJ851988:RXL851988 SHF851988:SHH851988 SRB851988:SRD851988 TAX851988:TAZ851988 TKT851988:TKV851988 TUP851988:TUR851988 UEL851988:UEN851988 UOH851988:UOJ851988 UYD851988:UYF851988 VHZ851988:VIB851988 VRV851988:VRX851988 WBR851988:WBT851988 WLN851988:WLP851988 WVJ851988:WVL851988 B917524:D917524 IX917524:IZ917524 ST917524:SV917524 ACP917524:ACR917524 AML917524:AMN917524 AWH917524:AWJ917524 BGD917524:BGF917524 BPZ917524:BQB917524 BZV917524:BZX917524 CJR917524:CJT917524 CTN917524:CTP917524 DDJ917524:DDL917524 DNF917524:DNH917524 DXB917524:DXD917524 EGX917524:EGZ917524 EQT917524:EQV917524 FAP917524:FAR917524 FKL917524:FKN917524 FUH917524:FUJ917524 GED917524:GEF917524 GNZ917524:GOB917524 GXV917524:GXX917524 HHR917524:HHT917524 HRN917524:HRP917524 IBJ917524:IBL917524 ILF917524:ILH917524 IVB917524:IVD917524 JEX917524:JEZ917524 JOT917524:JOV917524 JYP917524:JYR917524 KIL917524:KIN917524 KSH917524:KSJ917524 LCD917524:LCF917524 LLZ917524:LMB917524 LVV917524:LVX917524 MFR917524:MFT917524 MPN917524:MPP917524 MZJ917524:MZL917524 NJF917524:NJH917524 NTB917524:NTD917524 OCX917524:OCZ917524 OMT917524:OMV917524 OWP917524:OWR917524 PGL917524:PGN917524 PQH917524:PQJ917524 QAD917524:QAF917524 QJZ917524:QKB917524 QTV917524:QTX917524 RDR917524:RDT917524 RNN917524:RNP917524 RXJ917524:RXL917524 SHF917524:SHH917524 SRB917524:SRD917524 TAX917524:TAZ917524 TKT917524:TKV917524 TUP917524:TUR917524 UEL917524:UEN917524 UOH917524:UOJ917524 UYD917524:UYF917524 VHZ917524:VIB917524 VRV917524:VRX917524 WBR917524:WBT917524 WLN917524:WLP917524 WVJ917524:WVL917524 B983060:D983060 IX983060:IZ983060 ST983060:SV983060 ACP983060:ACR983060 AML983060:AMN983060 AWH983060:AWJ983060 BGD983060:BGF983060 BPZ983060:BQB983060 BZV983060:BZX983060 CJR983060:CJT983060 CTN983060:CTP983060 DDJ983060:DDL983060 DNF983060:DNH983060 DXB983060:DXD983060 EGX983060:EGZ983060 EQT983060:EQV983060 FAP983060:FAR983060 FKL983060:FKN983060 FUH983060:FUJ983060 GED983060:GEF983060 GNZ983060:GOB983060 GXV983060:GXX983060 HHR983060:HHT983060 HRN983060:HRP983060 IBJ983060:IBL983060 ILF983060:ILH983060 IVB983060:IVD983060 JEX983060:JEZ983060 JOT983060:JOV983060 JYP983060:JYR983060 KIL983060:KIN983060 KSH983060:KSJ983060 LCD983060:LCF983060 LLZ983060:LMB983060 LVV983060:LVX983060 MFR983060:MFT983060 MPN983060:MPP983060 MZJ983060:MZL983060 NJF983060:NJH983060 NTB983060:NTD983060 OCX983060:OCZ983060 OMT983060:OMV983060 OWP983060:OWR983060 PGL983060:PGN983060 PQH983060:PQJ983060 QAD983060:QAF983060 QJZ983060:QKB983060 QTV983060:QTX983060 RDR983060:RDT983060 RNN983060:RNP983060 RXJ983060:RXL983060 SHF983060:SHH983060 SRB983060:SRD983060 TAX983060:TAZ983060 TKT983060:TKV983060 TUP983060:TUR983060 UEL983060:UEN983060 UOH983060:UOJ983060 UYD983060:UYF983060 VHZ983060:VIB983060 VRV983060:VRX983060 WBR983060:WBT983060 WLN983060:WLP983060 WVJ983060:WVL983060 B26:C26 IX26:IY26 ST26:SU26 ACP26:ACQ26 AML26:AMM26 AWH26:AWI26 BGD26:BGE26 BPZ26:BQA26 BZV26:BZW26 CJR26:CJS26 CTN26:CTO26 DDJ26:DDK26 DNF26:DNG26 DXB26:DXC26 EGX26:EGY26 EQT26:EQU26 FAP26:FAQ26 FKL26:FKM26 FUH26:FUI26 GED26:GEE26 GNZ26:GOA26 GXV26:GXW26 HHR26:HHS26 HRN26:HRO26 IBJ26:IBK26 ILF26:ILG26 IVB26:IVC26 JEX26:JEY26 JOT26:JOU26 JYP26:JYQ26 KIL26:KIM26 KSH26:KSI26 LCD26:LCE26 LLZ26:LMA26 LVV26:LVW26 MFR26:MFS26 MPN26:MPO26 MZJ26:MZK26 NJF26:NJG26 NTB26:NTC26 OCX26:OCY26 OMT26:OMU26 OWP26:OWQ26 PGL26:PGM26 PQH26:PQI26 QAD26:QAE26 QJZ26:QKA26 QTV26:QTW26 RDR26:RDS26 RNN26:RNO26 RXJ26:RXK26 SHF26:SHG26 SRB26:SRC26 TAX26:TAY26 TKT26:TKU26 TUP26:TUQ26 UEL26:UEM26 UOH26:UOI26 UYD26:UYE26 VHZ26:VIA26 VRV26:VRW26 WBR26:WBS26 WLN26:WLO26 WVJ26:WVK26 B65562:C65562 IX65562:IY65562 ST65562:SU65562 ACP65562:ACQ65562 AML65562:AMM65562 AWH65562:AWI65562 BGD65562:BGE65562 BPZ65562:BQA65562 BZV65562:BZW65562 CJR65562:CJS65562 CTN65562:CTO65562 DDJ65562:DDK65562 DNF65562:DNG65562 DXB65562:DXC65562 EGX65562:EGY65562 EQT65562:EQU65562 FAP65562:FAQ65562 FKL65562:FKM65562 FUH65562:FUI65562 GED65562:GEE65562 GNZ65562:GOA65562 GXV65562:GXW65562 HHR65562:HHS65562 HRN65562:HRO65562 IBJ65562:IBK65562 ILF65562:ILG65562 IVB65562:IVC65562 JEX65562:JEY65562 JOT65562:JOU65562 JYP65562:JYQ65562 KIL65562:KIM65562 KSH65562:KSI65562 LCD65562:LCE65562 LLZ65562:LMA65562 LVV65562:LVW65562 MFR65562:MFS65562 MPN65562:MPO65562 MZJ65562:MZK65562 NJF65562:NJG65562 NTB65562:NTC65562 OCX65562:OCY65562 OMT65562:OMU65562 OWP65562:OWQ65562 PGL65562:PGM65562 PQH65562:PQI65562 QAD65562:QAE65562 QJZ65562:QKA65562 QTV65562:QTW65562 RDR65562:RDS65562 RNN65562:RNO65562 RXJ65562:RXK65562 SHF65562:SHG65562 SRB65562:SRC65562 TAX65562:TAY65562 TKT65562:TKU65562 TUP65562:TUQ65562 UEL65562:UEM65562 UOH65562:UOI65562 UYD65562:UYE65562 VHZ65562:VIA65562 VRV65562:VRW65562 WBR65562:WBS65562 WLN65562:WLO65562 WVJ65562:WVK65562 B131098:C131098 IX131098:IY131098 ST131098:SU131098 ACP131098:ACQ131098 AML131098:AMM131098 AWH131098:AWI131098 BGD131098:BGE131098 BPZ131098:BQA131098 BZV131098:BZW131098 CJR131098:CJS131098 CTN131098:CTO131098 DDJ131098:DDK131098 DNF131098:DNG131098 DXB131098:DXC131098 EGX131098:EGY131098 EQT131098:EQU131098 FAP131098:FAQ131098 FKL131098:FKM131098 FUH131098:FUI131098 GED131098:GEE131098 GNZ131098:GOA131098 GXV131098:GXW131098 HHR131098:HHS131098 HRN131098:HRO131098 IBJ131098:IBK131098 ILF131098:ILG131098 IVB131098:IVC131098 JEX131098:JEY131098 JOT131098:JOU131098 JYP131098:JYQ131098 KIL131098:KIM131098 KSH131098:KSI131098 LCD131098:LCE131098 LLZ131098:LMA131098 LVV131098:LVW131098 MFR131098:MFS131098 MPN131098:MPO131098 MZJ131098:MZK131098 NJF131098:NJG131098 NTB131098:NTC131098 OCX131098:OCY131098 OMT131098:OMU131098 OWP131098:OWQ131098 PGL131098:PGM131098 PQH131098:PQI131098 QAD131098:QAE131098 QJZ131098:QKA131098 QTV131098:QTW131098 RDR131098:RDS131098 RNN131098:RNO131098 RXJ131098:RXK131098 SHF131098:SHG131098 SRB131098:SRC131098 TAX131098:TAY131098 TKT131098:TKU131098 TUP131098:TUQ131098 UEL131098:UEM131098 UOH131098:UOI131098 UYD131098:UYE131098 VHZ131098:VIA131098 VRV131098:VRW131098 WBR131098:WBS131098 WLN131098:WLO131098 WVJ131098:WVK131098 B196634:C196634 IX196634:IY196634 ST196634:SU196634 ACP196634:ACQ196634 AML196634:AMM196634 AWH196634:AWI196634 BGD196634:BGE196634 BPZ196634:BQA196634 BZV196634:BZW196634 CJR196634:CJS196634 CTN196634:CTO196634 DDJ196634:DDK196634 DNF196634:DNG196634 DXB196634:DXC196634 EGX196634:EGY196634 EQT196634:EQU196634 FAP196634:FAQ196634 FKL196634:FKM196634 FUH196634:FUI196634 GED196634:GEE196634 GNZ196634:GOA196634 GXV196634:GXW196634 HHR196634:HHS196634 HRN196634:HRO196634 IBJ196634:IBK196634 ILF196634:ILG196634 IVB196634:IVC196634 JEX196634:JEY196634 JOT196634:JOU196634 JYP196634:JYQ196634 KIL196634:KIM196634 KSH196634:KSI196634 LCD196634:LCE196634 LLZ196634:LMA196634 LVV196634:LVW196634 MFR196634:MFS196634 MPN196634:MPO196634 MZJ196634:MZK196634 NJF196634:NJG196634 NTB196634:NTC196634 OCX196634:OCY196634 OMT196634:OMU196634 OWP196634:OWQ196634 PGL196634:PGM196634 PQH196634:PQI196634 QAD196634:QAE196634 QJZ196634:QKA196634 QTV196634:QTW196634 RDR196634:RDS196634 RNN196634:RNO196634 RXJ196634:RXK196634 SHF196634:SHG196634 SRB196634:SRC196634 TAX196634:TAY196634 TKT196634:TKU196634 TUP196634:TUQ196634 UEL196634:UEM196634 UOH196634:UOI196634 UYD196634:UYE196634 VHZ196634:VIA196634 VRV196634:VRW196634 WBR196634:WBS196634 WLN196634:WLO196634 WVJ196634:WVK196634 B262170:C262170 IX262170:IY262170 ST262170:SU262170 ACP262170:ACQ262170 AML262170:AMM262170 AWH262170:AWI262170 BGD262170:BGE262170 BPZ262170:BQA262170 BZV262170:BZW262170 CJR262170:CJS262170 CTN262170:CTO262170 DDJ262170:DDK262170 DNF262170:DNG262170 DXB262170:DXC262170 EGX262170:EGY262170 EQT262170:EQU262170 FAP262170:FAQ262170 FKL262170:FKM262170 FUH262170:FUI262170 GED262170:GEE262170 GNZ262170:GOA262170 GXV262170:GXW262170 HHR262170:HHS262170 HRN262170:HRO262170 IBJ262170:IBK262170 ILF262170:ILG262170 IVB262170:IVC262170 JEX262170:JEY262170 JOT262170:JOU262170 JYP262170:JYQ262170 KIL262170:KIM262170 KSH262170:KSI262170 LCD262170:LCE262170 LLZ262170:LMA262170 LVV262170:LVW262170 MFR262170:MFS262170 MPN262170:MPO262170 MZJ262170:MZK262170 NJF262170:NJG262170 NTB262170:NTC262170 OCX262170:OCY262170 OMT262170:OMU262170 OWP262170:OWQ262170 PGL262170:PGM262170 PQH262170:PQI262170 QAD262170:QAE262170 QJZ262170:QKA262170 QTV262170:QTW262170 RDR262170:RDS262170 RNN262170:RNO262170 RXJ262170:RXK262170 SHF262170:SHG262170 SRB262170:SRC262170 TAX262170:TAY262170 TKT262170:TKU262170 TUP262170:TUQ262170 UEL262170:UEM262170 UOH262170:UOI262170 UYD262170:UYE262170 VHZ262170:VIA262170 VRV262170:VRW262170 WBR262170:WBS262170 WLN262170:WLO262170 WVJ262170:WVK262170 B327706:C327706 IX327706:IY327706 ST327706:SU327706 ACP327706:ACQ327706 AML327706:AMM327706 AWH327706:AWI327706 BGD327706:BGE327706 BPZ327706:BQA327706 BZV327706:BZW327706 CJR327706:CJS327706 CTN327706:CTO327706 DDJ327706:DDK327706 DNF327706:DNG327706 DXB327706:DXC327706 EGX327706:EGY327706 EQT327706:EQU327706 FAP327706:FAQ327706 FKL327706:FKM327706 FUH327706:FUI327706 GED327706:GEE327706 GNZ327706:GOA327706 GXV327706:GXW327706 HHR327706:HHS327706 HRN327706:HRO327706 IBJ327706:IBK327706 ILF327706:ILG327706 IVB327706:IVC327706 JEX327706:JEY327706 JOT327706:JOU327706 JYP327706:JYQ327706 KIL327706:KIM327706 KSH327706:KSI327706 LCD327706:LCE327706 LLZ327706:LMA327706 LVV327706:LVW327706 MFR327706:MFS327706 MPN327706:MPO327706 MZJ327706:MZK327706 NJF327706:NJG327706 NTB327706:NTC327706 OCX327706:OCY327706 OMT327706:OMU327706 OWP327706:OWQ327706 PGL327706:PGM327706 PQH327706:PQI327706 QAD327706:QAE327706 QJZ327706:QKA327706 QTV327706:QTW327706 RDR327706:RDS327706 RNN327706:RNO327706 RXJ327706:RXK327706 SHF327706:SHG327706 SRB327706:SRC327706 TAX327706:TAY327706 TKT327706:TKU327706 TUP327706:TUQ327706 UEL327706:UEM327706 UOH327706:UOI327706 UYD327706:UYE327706 VHZ327706:VIA327706 VRV327706:VRW327706 WBR327706:WBS327706 WLN327706:WLO327706 WVJ327706:WVK327706 B393242:C393242 IX393242:IY393242 ST393242:SU393242 ACP393242:ACQ393242 AML393242:AMM393242 AWH393242:AWI393242 BGD393242:BGE393242 BPZ393242:BQA393242 BZV393242:BZW393242 CJR393242:CJS393242 CTN393242:CTO393242 DDJ393242:DDK393242 DNF393242:DNG393242 DXB393242:DXC393242 EGX393242:EGY393242 EQT393242:EQU393242 FAP393242:FAQ393242 FKL393242:FKM393242 FUH393242:FUI393242 GED393242:GEE393242 GNZ393242:GOA393242 GXV393242:GXW393242 HHR393242:HHS393242 HRN393242:HRO393242 IBJ393242:IBK393242 ILF393242:ILG393242 IVB393242:IVC393242 JEX393242:JEY393242 JOT393242:JOU393242 JYP393242:JYQ393242 KIL393242:KIM393242 KSH393242:KSI393242 LCD393242:LCE393242 LLZ393242:LMA393242 LVV393242:LVW393242 MFR393242:MFS393242 MPN393242:MPO393242 MZJ393242:MZK393242 NJF393242:NJG393242 NTB393242:NTC393242 OCX393242:OCY393242 OMT393242:OMU393242 OWP393242:OWQ393242 PGL393242:PGM393242 PQH393242:PQI393242 QAD393242:QAE393242 QJZ393242:QKA393242 QTV393242:QTW393242 RDR393242:RDS393242 RNN393242:RNO393242 RXJ393242:RXK393242 SHF393242:SHG393242 SRB393242:SRC393242 TAX393242:TAY393242 TKT393242:TKU393242 TUP393242:TUQ393242 UEL393242:UEM393242 UOH393242:UOI393242 UYD393242:UYE393242 VHZ393242:VIA393242 VRV393242:VRW393242 WBR393242:WBS393242 WLN393242:WLO393242 WVJ393242:WVK393242 B458778:C458778 IX458778:IY458778 ST458778:SU458778 ACP458778:ACQ458778 AML458778:AMM458778 AWH458778:AWI458778 BGD458778:BGE458778 BPZ458778:BQA458778 BZV458778:BZW458778 CJR458778:CJS458778 CTN458778:CTO458778 DDJ458778:DDK458778 DNF458778:DNG458778 DXB458778:DXC458778 EGX458778:EGY458778 EQT458778:EQU458778 FAP458778:FAQ458778 FKL458778:FKM458778 FUH458778:FUI458778 GED458778:GEE458778 GNZ458778:GOA458778 GXV458778:GXW458778 HHR458778:HHS458778 HRN458778:HRO458778 IBJ458778:IBK458778 ILF458778:ILG458778 IVB458778:IVC458778 JEX458778:JEY458778 JOT458778:JOU458778 JYP458778:JYQ458778 KIL458778:KIM458778 KSH458778:KSI458778 LCD458778:LCE458778 LLZ458778:LMA458778 LVV458778:LVW458778 MFR458778:MFS458778 MPN458778:MPO458778 MZJ458778:MZK458778 NJF458778:NJG458778 NTB458778:NTC458778 OCX458778:OCY458778 OMT458778:OMU458778 OWP458778:OWQ458778 PGL458778:PGM458778 PQH458778:PQI458778 QAD458778:QAE458778 QJZ458778:QKA458778 QTV458778:QTW458778 RDR458778:RDS458778 RNN458778:RNO458778 RXJ458778:RXK458778 SHF458778:SHG458778 SRB458778:SRC458778 TAX458778:TAY458778 TKT458778:TKU458778 TUP458778:TUQ458778 UEL458778:UEM458778 UOH458778:UOI458778 UYD458778:UYE458778 VHZ458778:VIA458778 VRV458778:VRW458778 WBR458778:WBS458778 WLN458778:WLO458778 WVJ458778:WVK458778 B524314:C524314 IX524314:IY524314 ST524314:SU524314 ACP524314:ACQ524314 AML524314:AMM524314 AWH524314:AWI524314 BGD524314:BGE524314 BPZ524314:BQA524314 BZV524314:BZW524314 CJR524314:CJS524314 CTN524314:CTO524314 DDJ524314:DDK524314 DNF524314:DNG524314 DXB524314:DXC524314 EGX524314:EGY524314 EQT524314:EQU524314 FAP524314:FAQ524314 FKL524314:FKM524314 FUH524314:FUI524314 GED524314:GEE524314 GNZ524314:GOA524314 GXV524314:GXW524314 HHR524314:HHS524314 HRN524314:HRO524314 IBJ524314:IBK524314 ILF524314:ILG524314 IVB524314:IVC524314 JEX524314:JEY524314 JOT524314:JOU524314 JYP524314:JYQ524314 KIL524314:KIM524314 KSH524314:KSI524314 LCD524314:LCE524314 LLZ524314:LMA524314 LVV524314:LVW524314 MFR524314:MFS524314 MPN524314:MPO524314 MZJ524314:MZK524314 NJF524314:NJG524314 NTB524314:NTC524314 OCX524314:OCY524314 OMT524314:OMU524314 OWP524314:OWQ524314 PGL524314:PGM524314 PQH524314:PQI524314 QAD524314:QAE524314 QJZ524314:QKA524314 QTV524314:QTW524314 RDR524314:RDS524314 RNN524314:RNO524314 RXJ524314:RXK524314 SHF524314:SHG524314 SRB524314:SRC524314 TAX524314:TAY524314 TKT524314:TKU524314 TUP524314:TUQ524314 UEL524314:UEM524314 UOH524314:UOI524314 UYD524314:UYE524314 VHZ524314:VIA524314 VRV524314:VRW524314 WBR524314:WBS524314 WLN524314:WLO524314 WVJ524314:WVK524314 B589850:C589850 IX589850:IY589850 ST589850:SU589850 ACP589850:ACQ589850 AML589850:AMM589850 AWH589850:AWI589850 BGD589850:BGE589850 BPZ589850:BQA589850 BZV589850:BZW589850 CJR589850:CJS589850 CTN589850:CTO589850 DDJ589850:DDK589850 DNF589850:DNG589850 DXB589850:DXC589850 EGX589850:EGY589850 EQT589850:EQU589850 FAP589850:FAQ589850 FKL589850:FKM589850 FUH589850:FUI589850 GED589850:GEE589850 GNZ589850:GOA589850 GXV589850:GXW589850 HHR589850:HHS589850 HRN589850:HRO589850 IBJ589850:IBK589850 ILF589850:ILG589850 IVB589850:IVC589850 JEX589850:JEY589850 JOT589850:JOU589850 JYP589850:JYQ589850 KIL589850:KIM589850 KSH589850:KSI589850 LCD589850:LCE589850 LLZ589850:LMA589850 LVV589850:LVW589850 MFR589850:MFS589850 MPN589850:MPO589850 MZJ589850:MZK589850 NJF589850:NJG589850 NTB589850:NTC589850 OCX589850:OCY589850 OMT589850:OMU589850 OWP589850:OWQ589850 PGL589850:PGM589850 PQH589850:PQI589850 QAD589850:QAE589850 QJZ589850:QKA589850 QTV589850:QTW589850 RDR589850:RDS589850 RNN589850:RNO589850 RXJ589850:RXK589850 SHF589850:SHG589850 SRB589850:SRC589850 TAX589850:TAY589850 TKT589850:TKU589850 TUP589850:TUQ589850 UEL589850:UEM589850 UOH589850:UOI589850 UYD589850:UYE589850 VHZ589850:VIA589850 VRV589850:VRW589850 WBR589850:WBS589850 WLN589850:WLO589850 WVJ589850:WVK589850 B655386:C655386 IX655386:IY655386 ST655386:SU655386 ACP655386:ACQ655386 AML655386:AMM655386 AWH655386:AWI655386 BGD655386:BGE655386 BPZ655386:BQA655386 BZV655386:BZW655386 CJR655386:CJS655386 CTN655386:CTO655386 DDJ655386:DDK655386 DNF655386:DNG655386 DXB655386:DXC655386 EGX655386:EGY655386 EQT655386:EQU655386 FAP655386:FAQ655386 FKL655386:FKM655386 FUH655386:FUI655386 GED655386:GEE655386 GNZ655386:GOA655386 GXV655386:GXW655386 HHR655386:HHS655386 HRN655386:HRO655386 IBJ655386:IBK655386 ILF655386:ILG655386 IVB655386:IVC655386 JEX655386:JEY655386 JOT655386:JOU655386 JYP655386:JYQ655386 KIL655386:KIM655386 KSH655386:KSI655386 LCD655386:LCE655386 LLZ655386:LMA655386 LVV655386:LVW655386 MFR655386:MFS655386 MPN655386:MPO655386 MZJ655386:MZK655386 NJF655386:NJG655386 NTB655386:NTC655386 OCX655386:OCY655386 OMT655386:OMU655386 OWP655386:OWQ655386 PGL655386:PGM655386 PQH655386:PQI655386 QAD655386:QAE655386 QJZ655386:QKA655386 QTV655386:QTW655386 RDR655386:RDS655386 RNN655386:RNO655386 RXJ655386:RXK655386 SHF655386:SHG655386 SRB655386:SRC655386 TAX655386:TAY655386 TKT655386:TKU655386 TUP655386:TUQ655386 UEL655386:UEM655386 UOH655386:UOI655386 UYD655386:UYE655386 VHZ655386:VIA655386 VRV655386:VRW655386 WBR655386:WBS655386 WLN655386:WLO655386 WVJ655386:WVK655386 B720922:C720922 IX720922:IY720922 ST720922:SU720922 ACP720922:ACQ720922 AML720922:AMM720922 AWH720922:AWI720922 BGD720922:BGE720922 BPZ720922:BQA720922 BZV720922:BZW720922 CJR720922:CJS720922 CTN720922:CTO720922 DDJ720922:DDK720922 DNF720922:DNG720922 DXB720922:DXC720922 EGX720922:EGY720922 EQT720922:EQU720922 FAP720922:FAQ720922 FKL720922:FKM720922 FUH720922:FUI720922 GED720922:GEE720922 GNZ720922:GOA720922 GXV720922:GXW720922 HHR720922:HHS720922 HRN720922:HRO720922 IBJ720922:IBK720922 ILF720922:ILG720922 IVB720922:IVC720922 JEX720922:JEY720922 JOT720922:JOU720922 JYP720922:JYQ720922 KIL720922:KIM720922 KSH720922:KSI720922 LCD720922:LCE720922 LLZ720922:LMA720922 LVV720922:LVW720922 MFR720922:MFS720922 MPN720922:MPO720922 MZJ720922:MZK720922 NJF720922:NJG720922 NTB720922:NTC720922 OCX720922:OCY720922 OMT720922:OMU720922 OWP720922:OWQ720922 PGL720922:PGM720922 PQH720922:PQI720922 QAD720922:QAE720922 QJZ720922:QKA720922 QTV720922:QTW720922 RDR720922:RDS720922 RNN720922:RNO720922 RXJ720922:RXK720922 SHF720922:SHG720922 SRB720922:SRC720922 TAX720922:TAY720922 TKT720922:TKU720922 TUP720922:TUQ720922 UEL720922:UEM720922 UOH720922:UOI720922 UYD720922:UYE720922 VHZ720922:VIA720922 VRV720922:VRW720922 WBR720922:WBS720922 WLN720922:WLO720922 WVJ720922:WVK720922 B786458:C786458 IX786458:IY786458 ST786458:SU786458 ACP786458:ACQ786458 AML786458:AMM786458 AWH786458:AWI786458 BGD786458:BGE786458 BPZ786458:BQA786458 BZV786458:BZW786458 CJR786458:CJS786458 CTN786458:CTO786458 DDJ786458:DDK786458 DNF786458:DNG786458 DXB786458:DXC786458 EGX786458:EGY786458 EQT786458:EQU786458 FAP786458:FAQ786458 FKL786458:FKM786458 FUH786458:FUI786458 GED786458:GEE786458 GNZ786458:GOA786458 GXV786458:GXW786458 HHR786458:HHS786458 HRN786458:HRO786458 IBJ786458:IBK786458 ILF786458:ILG786458 IVB786458:IVC786458 JEX786458:JEY786458 JOT786458:JOU786458 JYP786458:JYQ786458 KIL786458:KIM786458 KSH786458:KSI786458 LCD786458:LCE786458 LLZ786458:LMA786458 LVV786458:LVW786458 MFR786458:MFS786458 MPN786458:MPO786458 MZJ786458:MZK786458 NJF786458:NJG786458 NTB786458:NTC786458 OCX786458:OCY786458 OMT786458:OMU786458 OWP786458:OWQ786458 PGL786458:PGM786458 PQH786458:PQI786458 QAD786458:QAE786458 QJZ786458:QKA786458 QTV786458:QTW786458 RDR786458:RDS786458 RNN786458:RNO786458 RXJ786458:RXK786458 SHF786458:SHG786458 SRB786458:SRC786458 TAX786458:TAY786458 TKT786458:TKU786458 TUP786458:TUQ786458 UEL786458:UEM786458 UOH786458:UOI786458 UYD786458:UYE786458 VHZ786458:VIA786458 VRV786458:VRW786458 WBR786458:WBS786458 WLN786458:WLO786458 WVJ786458:WVK786458 B851994:C851994 IX851994:IY851994 ST851994:SU851994 ACP851994:ACQ851994 AML851994:AMM851994 AWH851994:AWI851994 BGD851994:BGE851994 BPZ851994:BQA851994 BZV851994:BZW851994 CJR851994:CJS851994 CTN851994:CTO851994 DDJ851994:DDK851994 DNF851994:DNG851994 DXB851994:DXC851994 EGX851994:EGY851994 EQT851994:EQU851994 FAP851994:FAQ851994 FKL851994:FKM851994 FUH851994:FUI851994 GED851994:GEE851994 GNZ851994:GOA851994 GXV851994:GXW851994 HHR851994:HHS851994 HRN851994:HRO851994 IBJ851994:IBK851994 ILF851994:ILG851994 IVB851994:IVC851994 JEX851994:JEY851994 JOT851994:JOU851994 JYP851994:JYQ851994 KIL851994:KIM851994 KSH851994:KSI851994 LCD851994:LCE851994 LLZ851994:LMA851994 LVV851994:LVW851994 MFR851994:MFS851994 MPN851994:MPO851994 MZJ851994:MZK851994 NJF851994:NJG851994 NTB851994:NTC851994 OCX851994:OCY851994 OMT851994:OMU851994 OWP851994:OWQ851994 PGL851994:PGM851994 PQH851994:PQI851994 QAD851994:QAE851994 QJZ851994:QKA851994 QTV851994:QTW851994 RDR851994:RDS851994 RNN851994:RNO851994 RXJ851994:RXK851994 SHF851994:SHG851994 SRB851994:SRC851994 TAX851994:TAY851994 TKT851994:TKU851994 TUP851994:TUQ851994 UEL851994:UEM851994 UOH851994:UOI851994 UYD851994:UYE851994 VHZ851994:VIA851994 VRV851994:VRW851994 WBR851994:WBS851994 WLN851994:WLO851994 WVJ851994:WVK851994 B917530:C917530 IX917530:IY917530 ST917530:SU917530 ACP917530:ACQ917530 AML917530:AMM917530 AWH917530:AWI917530 BGD917530:BGE917530 BPZ917530:BQA917530 BZV917530:BZW917530 CJR917530:CJS917530 CTN917530:CTO917530 DDJ917530:DDK917530 DNF917530:DNG917530 DXB917530:DXC917530 EGX917530:EGY917530 EQT917530:EQU917530 FAP917530:FAQ917530 FKL917530:FKM917530 FUH917530:FUI917530 GED917530:GEE917530 GNZ917530:GOA917530 GXV917530:GXW917530 HHR917530:HHS917530 HRN917530:HRO917530 IBJ917530:IBK917530 ILF917530:ILG917530 IVB917530:IVC917530 JEX917530:JEY917530 JOT917530:JOU917530 JYP917530:JYQ917530 KIL917530:KIM917530 KSH917530:KSI917530 LCD917530:LCE917530 LLZ917530:LMA917530 LVV917530:LVW917530 MFR917530:MFS917530 MPN917530:MPO917530 MZJ917530:MZK917530 NJF917530:NJG917530 NTB917530:NTC917530 OCX917530:OCY917530 OMT917530:OMU917530 OWP917530:OWQ917530 PGL917530:PGM917530 PQH917530:PQI917530 QAD917530:QAE917530 QJZ917530:QKA917530 QTV917530:QTW917530 RDR917530:RDS917530 RNN917530:RNO917530 RXJ917530:RXK917530 SHF917530:SHG917530 SRB917530:SRC917530 TAX917530:TAY917530 TKT917530:TKU917530 TUP917530:TUQ917530 UEL917530:UEM917530 UOH917530:UOI917530 UYD917530:UYE917530 VHZ917530:VIA917530 VRV917530:VRW917530 WBR917530:WBS917530 WLN917530:WLO917530 WVJ917530:WVK917530 B983066:C983066 IX983066:IY983066 ST983066:SU983066 ACP983066:ACQ983066 AML983066:AMM983066 AWH983066:AWI983066 BGD983066:BGE983066 BPZ983066:BQA983066 BZV983066:BZW983066 CJR983066:CJS983066 CTN983066:CTO983066 DDJ983066:DDK983066 DNF983066:DNG983066 DXB983066:DXC983066 EGX983066:EGY983066 EQT983066:EQU983066 FAP983066:FAQ983066 FKL983066:FKM983066 FUH983066:FUI983066 GED983066:GEE983066 GNZ983066:GOA983066 GXV983066:GXW983066 HHR983066:HHS983066 HRN983066:HRO983066 IBJ983066:IBK983066 ILF983066:ILG983066 IVB983066:IVC983066 JEX983066:JEY983066 JOT983066:JOU983066 JYP983066:JYQ983066 KIL983066:KIM983066 KSH983066:KSI983066 LCD983066:LCE983066 LLZ983066:LMA983066 LVV983066:LVW983066 MFR983066:MFS983066 MPN983066:MPO983066 MZJ983066:MZK983066 NJF983066:NJG983066 NTB983066:NTC983066 OCX983066:OCY983066 OMT983066:OMU983066 OWP983066:OWQ983066 PGL983066:PGM983066 PQH983066:PQI983066 QAD983066:QAE983066 QJZ983066:QKA983066 QTV983066:QTW983066 RDR983066:RDS983066 RNN983066:RNO983066 RXJ983066:RXK983066 SHF983066:SHG983066 SRB983066:SRC983066 TAX983066:TAY983066 TKT983066:TKU983066 TUP983066:TUQ983066 UEL983066:UEM983066 UOH983066:UOI983066 UYD983066:UYE983066 VHZ983066:VIA983066 VRV983066:VRW983066 WBR983066:WBS983066 WLN983066:WLO983066 WVJ983066:WVK983066" xr:uid="{00000000-0002-0000-0700-000009000000}"/>
    <dataValidation allowBlank="1" showInputMessage="1" showErrorMessage="1" promptTitle="Necessidade de Capital de Giro" prompt="Será calculada automaticamente. A NCG fornece informações sobre as atividades operacionais, sendo um dos componentes para o cálculo e a análise do Fluxo de Caixa." sqref="A28:O28 IW28:JK28 SS28:TG28 ACO28:ADC28 AMK28:AMY28 AWG28:AWU28 BGC28:BGQ28 BPY28:BQM28 BZU28:CAI28 CJQ28:CKE28 CTM28:CUA28 DDI28:DDW28 DNE28:DNS28 DXA28:DXO28 EGW28:EHK28 EQS28:ERG28 FAO28:FBC28 FKK28:FKY28 FUG28:FUU28 GEC28:GEQ28 GNY28:GOM28 GXU28:GYI28 HHQ28:HIE28 HRM28:HSA28 IBI28:IBW28 ILE28:ILS28 IVA28:IVO28 JEW28:JFK28 JOS28:JPG28 JYO28:JZC28 KIK28:KIY28 KSG28:KSU28 LCC28:LCQ28 LLY28:LMM28 LVU28:LWI28 MFQ28:MGE28 MPM28:MQA28 MZI28:MZW28 NJE28:NJS28 NTA28:NTO28 OCW28:ODK28 OMS28:ONG28 OWO28:OXC28 PGK28:PGY28 PQG28:PQU28 QAC28:QAQ28 QJY28:QKM28 QTU28:QUI28 RDQ28:REE28 RNM28:ROA28 RXI28:RXW28 SHE28:SHS28 SRA28:SRO28 TAW28:TBK28 TKS28:TLG28 TUO28:TVC28 UEK28:UEY28 UOG28:UOU28 UYC28:UYQ28 VHY28:VIM28 VRU28:VSI28 WBQ28:WCE28 WLM28:WMA28 WVI28:WVW28 A65564:O65564 IW65564:JK65564 SS65564:TG65564 ACO65564:ADC65564 AMK65564:AMY65564 AWG65564:AWU65564 BGC65564:BGQ65564 BPY65564:BQM65564 BZU65564:CAI65564 CJQ65564:CKE65564 CTM65564:CUA65564 DDI65564:DDW65564 DNE65564:DNS65564 DXA65564:DXO65564 EGW65564:EHK65564 EQS65564:ERG65564 FAO65564:FBC65564 FKK65564:FKY65564 FUG65564:FUU65564 GEC65564:GEQ65564 GNY65564:GOM65564 GXU65564:GYI65564 HHQ65564:HIE65564 HRM65564:HSA65564 IBI65564:IBW65564 ILE65564:ILS65564 IVA65564:IVO65564 JEW65564:JFK65564 JOS65564:JPG65564 JYO65564:JZC65564 KIK65564:KIY65564 KSG65564:KSU65564 LCC65564:LCQ65564 LLY65564:LMM65564 LVU65564:LWI65564 MFQ65564:MGE65564 MPM65564:MQA65564 MZI65564:MZW65564 NJE65564:NJS65564 NTA65564:NTO65564 OCW65564:ODK65564 OMS65564:ONG65564 OWO65564:OXC65564 PGK65564:PGY65564 PQG65564:PQU65564 QAC65564:QAQ65564 QJY65564:QKM65564 QTU65564:QUI65564 RDQ65564:REE65564 RNM65564:ROA65564 RXI65564:RXW65564 SHE65564:SHS65564 SRA65564:SRO65564 TAW65564:TBK65564 TKS65564:TLG65564 TUO65564:TVC65564 UEK65564:UEY65564 UOG65564:UOU65564 UYC65564:UYQ65564 VHY65564:VIM65564 VRU65564:VSI65564 WBQ65564:WCE65564 WLM65564:WMA65564 WVI65564:WVW65564 A131100:O131100 IW131100:JK131100 SS131100:TG131100 ACO131100:ADC131100 AMK131100:AMY131100 AWG131100:AWU131100 BGC131100:BGQ131100 BPY131100:BQM131100 BZU131100:CAI131100 CJQ131100:CKE131100 CTM131100:CUA131100 DDI131100:DDW131100 DNE131100:DNS131100 DXA131100:DXO131100 EGW131100:EHK131100 EQS131100:ERG131100 FAO131100:FBC131100 FKK131100:FKY131100 FUG131100:FUU131100 GEC131100:GEQ131100 GNY131100:GOM131100 GXU131100:GYI131100 HHQ131100:HIE131100 HRM131100:HSA131100 IBI131100:IBW131100 ILE131100:ILS131100 IVA131100:IVO131100 JEW131100:JFK131100 JOS131100:JPG131100 JYO131100:JZC131100 KIK131100:KIY131100 KSG131100:KSU131100 LCC131100:LCQ131100 LLY131100:LMM131100 LVU131100:LWI131100 MFQ131100:MGE131100 MPM131100:MQA131100 MZI131100:MZW131100 NJE131100:NJS131100 NTA131100:NTO131100 OCW131100:ODK131100 OMS131100:ONG131100 OWO131100:OXC131100 PGK131100:PGY131100 PQG131100:PQU131100 QAC131100:QAQ131100 QJY131100:QKM131100 QTU131100:QUI131100 RDQ131100:REE131100 RNM131100:ROA131100 RXI131100:RXW131100 SHE131100:SHS131100 SRA131100:SRO131100 TAW131100:TBK131100 TKS131100:TLG131100 TUO131100:TVC131100 UEK131100:UEY131100 UOG131100:UOU131100 UYC131100:UYQ131100 VHY131100:VIM131100 VRU131100:VSI131100 WBQ131100:WCE131100 WLM131100:WMA131100 WVI131100:WVW131100 A196636:O196636 IW196636:JK196636 SS196636:TG196636 ACO196636:ADC196636 AMK196636:AMY196636 AWG196636:AWU196636 BGC196636:BGQ196636 BPY196636:BQM196636 BZU196636:CAI196636 CJQ196636:CKE196636 CTM196636:CUA196636 DDI196636:DDW196636 DNE196636:DNS196636 DXA196636:DXO196636 EGW196636:EHK196636 EQS196636:ERG196636 FAO196636:FBC196636 FKK196636:FKY196636 FUG196636:FUU196636 GEC196636:GEQ196636 GNY196636:GOM196636 GXU196636:GYI196636 HHQ196636:HIE196636 HRM196636:HSA196636 IBI196636:IBW196636 ILE196636:ILS196636 IVA196636:IVO196636 JEW196636:JFK196636 JOS196636:JPG196636 JYO196636:JZC196636 KIK196636:KIY196636 KSG196636:KSU196636 LCC196636:LCQ196636 LLY196636:LMM196636 LVU196636:LWI196636 MFQ196636:MGE196636 MPM196636:MQA196636 MZI196636:MZW196636 NJE196636:NJS196636 NTA196636:NTO196636 OCW196636:ODK196636 OMS196636:ONG196636 OWO196636:OXC196636 PGK196636:PGY196636 PQG196636:PQU196636 QAC196636:QAQ196636 QJY196636:QKM196636 QTU196636:QUI196636 RDQ196636:REE196636 RNM196636:ROA196636 RXI196636:RXW196636 SHE196636:SHS196636 SRA196636:SRO196636 TAW196636:TBK196636 TKS196636:TLG196636 TUO196636:TVC196636 UEK196636:UEY196636 UOG196636:UOU196636 UYC196636:UYQ196636 VHY196636:VIM196636 VRU196636:VSI196636 WBQ196636:WCE196636 WLM196636:WMA196636 WVI196636:WVW196636 A262172:O262172 IW262172:JK262172 SS262172:TG262172 ACO262172:ADC262172 AMK262172:AMY262172 AWG262172:AWU262172 BGC262172:BGQ262172 BPY262172:BQM262172 BZU262172:CAI262172 CJQ262172:CKE262172 CTM262172:CUA262172 DDI262172:DDW262172 DNE262172:DNS262172 DXA262172:DXO262172 EGW262172:EHK262172 EQS262172:ERG262172 FAO262172:FBC262172 FKK262172:FKY262172 FUG262172:FUU262172 GEC262172:GEQ262172 GNY262172:GOM262172 GXU262172:GYI262172 HHQ262172:HIE262172 HRM262172:HSA262172 IBI262172:IBW262172 ILE262172:ILS262172 IVA262172:IVO262172 JEW262172:JFK262172 JOS262172:JPG262172 JYO262172:JZC262172 KIK262172:KIY262172 KSG262172:KSU262172 LCC262172:LCQ262172 LLY262172:LMM262172 LVU262172:LWI262172 MFQ262172:MGE262172 MPM262172:MQA262172 MZI262172:MZW262172 NJE262172:NJS262172 NTA262172:NTO262172 OCW262172:ODK262172 OMS262172:ONG262172 OWO262172:OXC262172 PGK262172:PGY262172 PQG262172:PQU262172 QAC262172:QAQ262172 QJY262172:QKM262172 QTU262172:QUI262172 RDQ262172:REE262172 RNM262172:ROA262172 RXI262172:RXW262172 SHE262172:SHS262172 SRA262172:SRO262172 TAW262172:TBK262172 TKS262172:TLG262172 TUO262172:TVC262172 UEK262172:UEY262172 UOG262172:UOU262172 UYC262172:UYQ262172 VHY262172:VIM262172 VRU262172:VSI262172 WBQ262172:WCE262172 WLM262172:WMA262172 WVI262172:WVW262172 A327708:O327708 IW327708:JK327708 SS327708:TG327708 ACO327708:ADC327708 AMK327708:AMY327708 AWG327708:AWU327708 BGC327708:BGQ327708 BPY327708:BQM327708 BZU327708:CAI327708 CJQ327708:CKE327708 CTM327708:CUA327708 DDI327708:DDW327708 DNE327708:DNS327708 DXA327708:DXO327708 EGW327708:EHK327708 EQS327708:ERG327708 FAO327708:FBC327708 FKK327708:FKY327708 FUG327708:FUU327708 GEC327708:GEQ327708 GNY327708:GOM327708 GXU327708:GYI327708 HHQ327708:HIE327708 HRM327708:HSA327708 IBI327708:IBW327708 ILE327708:ILS327708 IVA327708:IVO327708 JEW327708:JFK327708 JOS327708:JPG327708 JYO327708:JZC327708 KIK327708:KIY327708 KSG327708:KSU327708 LCC327708:LCQ327708 LLY327708:LMM327708 LVU327708:LWI327708 MFQ327708:MGE327708 MPM327708:MQA327708 MZI327708:MZW327708 NJE327708:NJS327708 NTA327708:NTO327708 OCW327708:ODK327708 OMS327708:ONG327708 OWO327708:OXC327708 PGK327708:PGY327708 PQG327708:PQU327708 QAC327708:QAQ327708 QJY327708:QKM327708 QTU327708:QUI327708 RDQ327708:REE327708 RNM327708:ROA327708 RXI327708:RXW327708 SHE327708:SHS327708 SRA327708:SRO327708 TAW327708:TBK327708 TKS327708:TLG327708 TUO327708:TVC327708 UEK327708:UEY327708 UOG327708:UOU327708 UYC327708:UYQ327708 VHY327708:VIM327708 VRU327708:VSI327708 WBQ327708:WCE327708 WLM327708:WMA327708 WVI327708:WVW327708 A393244:O393244 IW393244:JK393244 SS393244:TG393244 ACO393244:ADC393244 AMK393244:AMY393244 AWG393244:AWU393244 BGC393244:BGQ393244 BPY393244:BQM393244 BZU393244:CAI393244 CJQ393244:CKE393244 CTM393244:CUA393244 DDI393244:DDW393244 DNE393244:DNS393244 DXA393244:DXO393244 EGW393244:EHK393244 EQS393244:ERG393244 FAO393244:FBC393244 FKK393244:FKY393244 FUG393244:FUU393244 GEC393244:GEQ393244 GNY393244:GOM393244 GXU393244:GYI393244 HHQ393244:HIE393244 HRM393244:HSA393244 IBI393244:IBW393244 ILE393244:ILS393244 IVA393244:IVO393244 JEW393244:JFK393244 JOS393244:JPG393244 JYO393244:JZC393244 KIK393244:KIY393244 KSG393244:KSU393244 LCC393244:LCQ393244 LLY393244:LMM393244 LVU393244:LWI393244 MFQ393244:MGE393244 MPM393244:MQA393244 MZI393244:MZW393244 NJE393244:NJS393244 NTA393244:NTO393244 OCW393244:ODK393244 OMS393244:ONG393244 OWO393244:OXC393244 PGK393244:PGY393244 PQG393244:PQU393244 QAC393244:QAQ393244 QJY393244:QKM393244 QTU393244:QUI393244 RDQ393244:REE393244 RNM393244:ROA393244 RXI393244:RXW393244 SHE393244:SHS393244 SRA393244:SRO393244 TAW393244:TBK393244 TKS393244:TLG393244 TUO393244:TVC393244 UEK393244:UEY393244 UOG393244:UOU393244 UYC393244:UYQ393244 VHY393244:VIM393244 VRU393244:VSI393244 WBQ393244:WCE393244 WLM393244:WMA393244 WVI393244:WVW393244 A458780:O458780 IW458780:JK458780 SS458780:TG458780 ACO458780:ADC458780 AMK458780:AMY458780 AWG458780:AWU458780 BGC458780:BGQ458780 BPY458780:BQM458780 BZU458780:CAI458780 CJQ458780:CKE458780 CTM458780:CUA458780 DDI458780:DDW458780 DNE458780:DNS458780 DXA458780:DXO458780 EGW458780:EHK458780 EQS458780:ERG458780 FAO458780:FBC458780 FKK458780:FKY458780 FUG458780:FUU458780 GEC458780:GEQ458780 GNY458780:GOM458780 GXU458780:GYI458780 HHQ458780:HIE458780 HRM458780:HSA458780 IBI458780:IBW458780 ILE458780:ILS458780 IVA458780:IVO458780 JEW458780:JFK458780 JOS458780:JPG458780 JYO458780:JZC458780 KIK458780:KIY458780 KSG458780:KSU458780 LCC458780:LCQ458780 LLY458780:LMM458780 LVU458780:LWI458780 MFQ458780:MGE458780 MPM458780:MQA458780 MZI458780:MZW458780 NJE458780:NJS458780 NTA458780:NTO458780 OCW458780:ODK458780 OMS458780:ONG458780 OWO458780:OXC458780 PGK458780:PGY458780 PQG458780:PQU458780 QAC458780:QAQ458780 QJY458780:QKM458780 QTU458780:QUI458780 RDQ458780:REE458780 RNM458780:ROA458780 RXI458780:RXW458780 SHE458780:SHS458780 SRA458780:SRO458780 TAW458780:TBK458780 TKS458780:TLG458780 TUO458780:TVC458780 UEK458780:UEY458780 UOG458780:UOU458780 UYC458780:UYQ458780 VHY458780:VIM458780 VRU458780:VSI458780 WBQ458780:WCE458780 WLM458780:WMA458780 WVI458780:WVW458780 A524316:O524316 IW524316:JK524316 SS524316:TG524316 ACO524316:ADC524316 AMK524316:AMY524316 AWG524316:AWU524316 BGC524316:BGQ524316 BPY524316:BQM524316 BZU524316:CAI524316 CJQ524316:CKE524316 CTM524316:CUA524316 DDI524316:DDW524316 DNE524316:DNS524316 DXA524316:DXO524316 EGW524316:EHK524316 EQS524316:ERG524316 FAO524316:FBC524316 FKK524316:FKY524316 FUG524316:FUU524316 GEC524316:GEQ524316 GNY524316:GOM524316 GXU524316:GYI524316 HHQ524316:HIE524316 HRM524316:HSA524316 IBI524316:IBW524316 ILE524316:ILS524316 IVA524316:IVO524316 JEW524316:JFK524316 JOS524316:JPG524316 JYO524316:JZC524316 KIK524316:KIY524316 KSG524316:KSU524316 LCC524316:LCQ524316 LLY524316:LMM524316 LVU524316:LWI524316 MFQ524316:MGE524316 MPM524316:MQA524316 MZI524316:MZW524316 NJE524316:NJS524316 NTA524316:NTO524316 OCW524316:ODK524316 OMS524316:ONG524316 OWO524316:OXC524316 PGK524316:PGY524316 PQG524316:PQU524316 QAC524316:QAQ524316 QJY524316:QKM524316 QTU524316:QUI524316 RDQ524316:REE524316 RNM524316:ROA524316 RXI524316:RXW524316 SHE524316:SHS524316 SRA524316:SRO524316 TAW524316:TBK524316 TKS524316:TLG524316 TUO524316:TVC524316 UEK524316:UEY524316 UOG524316:UOU524316 UYC524316:UYQ524316 VHY524316:VIM524316 VRU524316:VSI524316 WBQ524316:WCE524316 WLM524316:WMA524316 WVI524316:WVW524316 A589852:O589852 IW589852:JK589852 SS589852:TG589852 ACO589852:ADC589852 AMK589852:AMY589852 AWG589852:AWU589852 BGC589852:BGQ589852 BPY589852:BQM589852 BZU589852:CAI589852 CJQ589852:CKE589852 CTM589852:CUA589852 DDI589852:DDW589852 DNE589852:DNS589852 DXA589852:DXO589852 EGW589852:EHK589852 EQS589852:ERG589852 FAO589852:FBC589852 FKK589852:FKY589852 FUG589852:FUU589852 GEC589852:GEQ589852 GNY589852:GOM589852 GXU589852:GYI589852 HHQ589852:HIE589852 HRM589852:HSA589852 IBI589852:IBW589852 ILE589852:ILS589852 IVA589852:IVO589852 JEW589852:JFK589852 JOS589852:JPG589852 JYO589852:JZC589852 KIK589852:KIY589852 KSG589852:KSU589852 LCC589852:LCQ589852 LLY589852:LMM589852 LVU589852:LWI589852 MFQ589852:MGE589852 MPM589852:MQA589852 MZI589852:MZW589852 NJE589852:NJS589852 NTA589852:NTO589852 OCW589852:ODK589852 OMS589852:ONG589852 OWO589852:OXC589852 PGK589852:PGY589852 PQG589852:PQU589852 QAC589852:QAQ589852 QJY589852:QKM589852 QTU589852:QUI589852 RDQ589852:REE589852 RNM589852:ROA589852 RXI589852:RXW589852 SHE589852:SHS589852 SRA589852:SRO589852 TAW589852:TBK589852 TKS589852:TLG589852 TUO589852:TVC589852 UEK589852:UEY589852 UOG589852:UOU589852 UYC589852:UYQ589852 VHY589852:VIM589852 VRU589852:VSI589852 WBQ589852:WCE589852 WLM589852:WMA589852 WVI589852:WVW589852 A655388:O655388 IW655388:JK655388 SS655388:TG655388 ACO655388:ADC655388 AMK655388:AMY655388 AWG655388:AWU655388 BGC655388:BGQ655388 BPY655388:BQM655388 BZU655388:CAI655388 CJQ655388:CKE655388 CTM655388:CUA655388 DDI655388:DDW655388 DNE655388:DNS655388 DXA655388:DXO655388 EGW655388:EHK655388 EQS655388:ERG655388 FAO655388:FBC655388 FKK655388:FKY655388 FUG655388:FUU655388 GEC655388:GEQ655388 GNY655388:GOM655388 GXU655388:GYI655388 HHQ655388:HIE655388 HRM655388:HSA655388 IBI655388:IBW655388 ILE655388:ILS655388 IVA655388:IVO655388 JEW655388:JFK655388 JOS655388:JPG655388 JYO655388:JZC655388 KIK655388:KIY655388 KSG655388:KSU655388 LCC655388:LCQ655388 LLY655388:LMM655388 LVU655388:LWI655388 MFQ655388:MGE655388 MPM655388:MQA655388 MZI655388:MZW655388 NJE655388:NJS655388 NTA655388:NTO655388 OCW655388:ODK655388 OMS655388:ONG655388 OWO655388:OXC655388 PGK655388:PGY655388 PQG655388:PQU655388 QAC655388:QAQ655388 QJY655388:QKM655388 QTU655388:QUI655388 RDQ655388:REE655388 RNM655388:ROA655388 RXI655388:RXW655388 SHE655388:SHS655388 SRA655388:SRO655388 TAW655388:TBK655388 TKS655388:TLG655388 TUO655388:TVC655388 UEK655388:UEY655388 UOG655388:UOU655388 UYC655388:UYQ655388 VHY655388:VIM655388 VRU655388:VSI655388 WBQ655388:WCE655388 WLM655388:WMA655388 WVI655388:WVW655388 A720924:O720924 IW720924:JK720924 SS720924:TG720924 ACO720924:ADC720924 AMK720924:AMY720924 AWG720924:AWU720924 BGC720924:BGQ720924 BPY720924:BQM720924 BZU720924:CAI720924 CJQ720924:CKE720924 CTM720924:CUA720924 DDI720924:DDW720924 DNE720924:DNS720924 DXA720924:DXO720924 EGW720924:EHK720924 EQS720924:ERG720924 FAO720924:FBC720924 FKK720924:FKY720924 FUG720924:FUU720924 GEC720924:GEQ720924 GNY720924:GOM720924 GXU720924:GYI720924 HHQ720924:HIE720924 HRM720924:HSA720924 IBI720924:IBW720924 ILE720924:ILS720924 IVA720924:IVO720924 JEW720924:JFK720924 JOS720924:JPG720924 JYO720924:JZC720924 KIK720924:KIY720924 KSG720924:KSU720924 LCC720924:LCQ720924 LLY720924:LMM720924 LVU720924:LWI720924 MFQ720924:MGE720924 MPM720924:MQA720924 MZI720924:MZW720924 NJE720924:NJS720924 NTA720924:NTO720924 OCW720924:ODK720924 OMS720924:ONG720924 OWO720924:OXC720924 PGK720924:PGY720924 PQG720924:PQU720924 QAC720924:QAQ720924 QJY720924:QKM720924 QTU720924:QUI720924 RDQ720924:REE720924 RNM720924:ROA720924 RXI720924:RXW720924 SHE720924:SHS720924 SRA720924:SRO720924 TAW720924:TBK720924 TKS720924:TLG720924 TUO720924:TVC720924 UEK720924:UEY720924 UOG720924:UOU720924 UYC720924:UYQ720924 VHY720924:VIM720924 VRU720924:VSI720924 WBQ720924:WCE720924 WLM720924:WMA720924 WVI720924:WVW720924 A786460:O786460 IW786460:JK786460 SS786460:TG786460 ACO786460:ADC786460 AMK786460:AMY786460 AWG786460:AWU786460 BGC786460:BGQ786460 BPY786460:BQM786460 BZU786460:CAI786460 CJQ786460:CKE786460 CTM786460:CUA786460 DDI786460:DDW786460 DNE786460:DNS786460 DXA786460:DXO786460 EGW786460:EHK786460 EQS786460:ERG786460 FAO786460:FBC786460 FKK786460:FKY786460 FUG786460:FUU786460 GEC786460:GEQ786460 GNY786460:GOM786460 GXU786460:GYI786460 HHQ786460:HIE786460 HRM786460:HSA786460 IBI786460:IBW786460 ILE786460:ILS786460 IVA786460:IVO786460 JEW786460:JFK786460 JOS786460:JPG786460 JYO786460:JZC786460 KIK786460:KIY786460 KSG786460:KSU786460 LCC786460:LCQ786460 LLY786460:LMM786460 LVU786460:LWI786460 MFQ786460:MGE786460 MPM786460:MQA786460 MZI786460:MZW786460 NJE786460:NJS786460 NTA786460:NTO786460 OCW786460:ODK786460 OMS786460:ONG786460 OWO786460:OXC786460 PGK786460:PGY786460 PQG786460:PQU786460 QAC786460:QAQ786460 QJY786460:QKM786460 QTU786460:QUI786460 RDQ786460:REE786460 RNM786460:ROA786460 RXI786460:RXW786460 SHE786460:SHS786460 SRA786460:SRO786460 TAW786460:TBK786460 TKS786460:TLG786460 TUO786460:TVC786460 UEK786460:UEY786460 UOG786460:UOU786460 UYC786460:UYQ786460 VHY786460:VIM786460 VRU786460:VSI786460 WBQ786460:WCE786460 WLM786460:WMA786460 WVI786460:WVW786460 A851996:O851996 IW851996:JK851996 SS851996:TG851996 ACO851996:ADC851996 AMK851996:AMY851996 AWG851996:AWU851996 BGC851996:BGQ851996 BPY851996:BQM851996 BZU851996:CAI851996 CJQ851996:CKE851996 CTM851996:CUA851996 DDI851996:DDW851996 DNE851996:DNS851996 DXA851996:DXO851996 EGW851996:EHK851996 EQS851996:ERG851996 FAO851996:FBC851996 FKK851996:FKY851996 FUG851996:FUU851996 GEC851996:GEQ851996 GNY851996:GOM851996 GXU851996:GYI851996 HHQ851996:HIE851996 HRM851996:HSA851996 IBI851996:IBW851996 ILE851996:ILS851996 IVA851996:IVO851996 JEW851996:JFK851996 JOS851996:JPG851996 JYO851996:JZC851996 KIK851996:KIY851996 KSG851996:KSU851996 LCC851996:LCQ851996 LLY851996:LMM851996 LVU851996:LWI851996 MFQ851996:MGE851996 MPM851996:MQA851996 MZI851996:MZW851996 NJE851996:NJS851996 NTA851996:NTO851996 OCW851996:ODK851996 OMS851996:ONG851996 OWO851996:OXC851996 PGK851996:PGY851996 PQG851996:PQU851996 QAC851996:QAQ851996 QJY851996:QKM851996 QTU851996:QUI851996 RDQ851996:REE851996 RNM851996:ROA851996 RXI851996:RXW851996 SHE851996:SHS851996 SRA851996:SRO851996 TAW851996:TBK851996 TKS851996:TLG851996 TUO851996:TVC851996 UEK851996:UEY851996 UOG851996:UOU851996 UYC851996:UYQ851996 VHY851996:VIM851996 VRU851996:VSI851996 WBQ851996:WCE851996 WLM851996:WMA851996 WVI851996:WVW851996 A917532:O917532 IW917532:JK917532 SS917532:TG917532 ACO917532:ADC917532 AMK917532:AMY917532 AWG917532:AWU917532 BGC917532:BGQ917532 BPY917532:BQM917532 BZU917532:CAI917532 CJQ917532:CKE917532 CTM917532:CUA917532 DDI917532:DDW917532 DNE917532:DNS917532 DXA917532:DXO917532 EGW917532:EHK917532 EQS917532:ERG917532 FAO917532:FBC917532 FKK917532:FKY917532 FUG917532:FUU917532 GEC917532:GEQ917532 GNY917532:GOM917532 GXU917532:GYI917532 HHQ917532:HIE917532 HRM917532:HSA917532 IBI917532:IBW917532 ILE917532:ILS917532 IVA917532:IVO917532 JEW917532:JFK917532 JOS917532:JPG917532 JYO917532:JZC917532 KIK917532:KIY917532 KSG917532:KSU917532 LCC917532:LCQ917532 LLY917532:LMM917532 LVU917532:LWI917532 MFQ917532:MGE917532 MPM917532:MQA917532 MZI917532:MZW917532 NJE917532:NJS917532 NTA917532:NTO917532 OCW917532:ODK917532 OMS917532:ONG917532 OWO917532:OXC917532 PGK917532:PGY917532 PQG917532:PQU917532 QAC917532:QAQ917532 QJY917532:QKM917532 QTU917532:QUI917532 RDQ917532:REE917532 RNM917532:ROA917532 RXI917532:RXW917532 SHE917532:SHS917532 SRA917532:SRO917532 TAW917532:TBK917532 TKS917532:TLG917532 TUO917532:TVC917532 UEK917532:UEY917532 UOG917532:UOU917532 UYC917532:UYQ917532 VHY917532:VIM917532 VRU917532:VSI917532 WBQ917532:WCE917532 WLM917532:WMA917532 WVI917532:WVW917532 A983068:O983068 IW983068:JK983068 SS983068:TG983068 ACO983068:ADC983068 AMK983068:AMY983068 AWG983068:AWU983068 BGC983068:BGQ983068 BPY983068:BQM983068 BZU983068:CAI983068 CJQ983068:CKE983068 CTM983068:CUA983068 DDI983068:DDW983068 DNE983068:DNS983068 DXA983068:DXO983068 EGW983068:EHK983068 EQS983068:ERG983068 FAO983068:FBC983068 FKK983068:FKY983068 FUG983068:FUU983068 GEC983068:GEQ983068 GNY983068:GOM983068 GXU983068:GYI983068 HHQ983068:HIE983068 HRM983068:HSA983068 IBI983068:IBW983068 ILE983068:ILS983068 IVA983068:IVO983068 JEW983068:JFK983068 JOS983068:JPG983068 JYO983068:JZC983068 KIK983068:KIY983068 KSG983068:KSU983068 LCC983068:LCQ983068 LLY983068:LMM983068 LVU983068:LWI983068 MFQ983068:MGE983068 MPM983068:MQA983068 MZI983068:MZW983068 NJE983068:NJS983068 NTA983068:NTO983068 OCW983068:ODK983068 OMS983068:ONG983068 OWO983068:OXC983068 PGK983068:PGY983068 PQG983068:PQU983068 QAC983068:QAQ983068 QJY983068:QKM983068 QTU983068:QUI983068 RDQ983068:REE983068 RNM983068:ROA983068 RXI983068:RXW983068 SHE983068:SHS983068 SRA983068:SRO983068 TAW983068:TBK983068 TKS983068:TLG983068 TUO983068:TVC983068 UEK983068:UEY983068 UOG983068:UOU983068 UYC983068:UYQ983068 VHY983068:VIM983068 VRU983068:VSI983068 WBQ983068:WCE983068 WLM983068:WMA983068 WVI983068:WVW983068" xr:uid="{00000000-0002-0000-0700-00000A000000}"/>
    <dataValidation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E22:O22 JA22:JK22 SW22:TG22 ACS22:ADC22 AMO22:AMY22 AWK22:AWU22 BGG22:BGQ22 BQC22:BQM22 BZY22:CAI22 CJU22:CKE22 CTQ22:CUA22 DDM22:DDW22 DNI22:DNS22 DXE22:DXO22 EHA22:EHK22 EQW22:ERG22 FAS22:FBC22 FKO22:FKY22 FUK22:FUU22 GEG22:GEQ22 GOC22:GOM22 GXY22:GYI22 HHU22:HIE22 HRQ22:HSA22 IBM22:IBW22 ILI22:ILS22 IVE22:IVO22 JFA22:JFK22 JOW22:JPG22 JYS22:JZC22 KIO22:KIY22 KSK22:KSU22 LCG22:LCQ22 LMC22:LMM22 LVY22:LWI22 MFU22:MGE22 MPQ22:MQA22 MZM22:MZW22 NJI22:NJS22 NTE22:NTO22 ODA22:ODK22 OMW22:ONG22 OWS22:OXC22 PGO22:PGY22 PQK22:PQU22 QAG22:QAQ22 QKC22:QKM22 QTY22:QUI22 RDU22:REE22 RNQ22:ROA22 RXM22:RXW22 SHI22:SHS22 SRE22:SRO22 TBA22:TBK22 TKW22:TLG22 TUS22:TVC22 UEO22:UEY22 UOK22:UOU22 UYG22:UYQ22 VIC22:VIM22 VRY22:VSI22 WBU22:WCE22 WLQ22:WMA22 WVM22:WVW22 E65558:O65558 JA65558:JK65558 SW65558:TG65558 ACS65558:ADC65558 AMO65558:AMY65558 AWK65558:AWU65558 BGG65558:BGQ65558 BQC65558:BQM65558 BZY65558:CAI65558 CJU65558:CKE65558 CTQ65558:CUA65558 DDM65558:DDW65558 DNI65558:DNS65558 DXE65558:DXO65558 EHA65558:EHK65558 EQW65558:ERG65558 FAS65558:FBC65558 FKO65558:FKY65558 FUK65558:FUU65558 GEG65558:GEQ65558 GOC65558:GOM65558 GXY65558:GYI65558 HHU65558:HIE65558 HRQ65558:HSA65558 IBM65558:IBW65558 ILI65558:ILS65558 IVE65558:IVO65558 JFA65558:JFK65558 JOW65558:JPG65558 JYS65558:JZC65558 KIO65558:KIY65558 KSK65558:KSU65558 LCG65558:LCQ65558 LMC65558:LMM65558 LVY65558:LWI65558 MFU65558:MGE65558 MPQ65558:MQA65558 MZM65558:MZW65558 NJI65558:NJS65558 NTE65558:NTO65558 ODA65558:ODK65558 OMW65558:ONG65558 OWS65558:OXC65558 PGO65558:PGY65558 PQK65558:PQU65558 QAG65558:QAQ65558 QKC65558:QKM65558 QTY65558:QUI65558 RDU65558:REE65558 RNQ65558:ROA65558 RXM65558:RXW65558 SHI65558:SHS65558 SRE65558:SRO65558 TBA65558:TBK65558 TKW65558:TLG65558 TUS65558:TVC65558 UEO65558:UEY65558 UOK65558:UOU65558 UYG65558:UYQ65558 VIC65558:VIM65558 VRY65558:VSI65558 WBU65558:WCE65558 WLQ65558:WMA65558 WVM65558:WVW65558 E131094:O131094 JA131094:JK131094 SW131094:TG131094 ACS131094:ADC131094 AMO131094:AMY131094 AWK131094:AWU131094 BGG131094:BGQ131094 BQC131094:BQM131094 BZY131094:CAI131094 CJU131094:CKE131094 CTQ131094:CUA131094 DDM131094:DDW131094 DNI131094:DNS131094 DXE131094:DXO131094 EHA131094:EHK131094 EQW131094:ERG131094 FAS131094:FBC131094 FKO131094:FKY131094 FUK131094:FUU131094 GEG131094:GEQ131094 GOC131094:GOM131094 GXY131094:GYI131094 HHU131094:HIE131094 HRQ131094:HSA131094 IBM131094:IBW131094 ILI131094:ILS131094 IVE131094:IVO131094 JFA131094:JFK131094 JOW131094:JPG131094 JYS131094:JZC131094 KIO131094:KIY131094 KSK131094:KSU131094 LCG131094:LCQ131094 LMC131094:LMM131094 LVY131094:LWI131094 MFU131094:MGE131094 MPQ131094:MQA131094 MZM131094:MZW131094 NJI131094:NJS131094 NTE131094:NTO131094 ODA131094:ODK131094 OMW131094:ONG131094 OWS131094:OXC131094 PGO131094:PGY131094 PQK131094:PQU131094 QAG131094:QAQ131094 QKC131094:QKM131094 QTY131094:QUI131094 RDU131094:REE131094 RNQ131094:ROA131094 RXM131094:RXW131094 SHI131094:SHS131094 SRE131094:SRO131094 TBA131094:TBK131094 TKW131094:TLG131094 TUS131094:TVC131094 UEO131094:UEY131094 UOK131094:UOU131094 UYG131094:UYQ131094 VIC131094:VIM131094 VRY131094:VSI131094 WBU131094:WCE131094 WLQ131094:WMA131094 WVM131094:WVW131094 E196630:O196630 JA196630:JK196630 SW196630:TG196630 ACS196630:ADC196630 AMO196630:AMY196630 AWK196630:AWU196630 BGG196630:BGQ196630 BQC196630:BQM196630 BZY196630:CAI196630 CJU196630:CKE196630 CTQ196630:CUA196630 DDM196630:DDW196630 DNI196630:DNS196630 DXE196630:DXO196630 EHA196630:EHK196630 EQW196630:ERG196630 FAS196630:FBC196630 FKO196630:FKY196630 FUK196630:FUU196630 GEG196630:GEQ196630 GOC196630:GOM196630 GXY196630:GYI196630 HHU196630:HIE196630 HRQ196630:HSA196630 IBM196630:IBW196630 ILI196630:ILS196630 IVE196630:IVO196630 JFA196630:JFK196630 JOW196630:JPG196630 JYS196630:JZC196630 KIO196630:KIY196630 KSK196630:KSU196630 LCG196630:LCQ196630 LMC196630:LMM196630 LVY196630:LWI196630 MFU196630:MGE196630 MPQ196630:MQA196630 MZM196630:MZW196630 NJI196630:NJS196630 NTE196630:NTO196630 ODA196630:ODK196630 OMW196630:ONG196630 OWS196630:OXC196630 PGO196630:PGY196630 PQK196630:PQU196630 QAG196630:QAQ196630 QKC196630:QKM196630 QTY196630:QUI196630 RDU196630:REE196630 RNQ196630:ROA196630 RXM196630:RXW196630 SHI196630:SHS196630 SRE196630:SRO196630 TBA196630:TBK196630 TKW196630:TLG196630 TUS196630:TVC196630 UEO196630:UEY196630 UOK196630:UOU196630 UYG196630:UYQ196630 VIC196630:VIM196630 VRY196630:VSI196630 WBU196630:WCE196630 WLQ196630:WMA196630 WVM196630:WVW196630 E262166:O262166 JA262166:JK262166 SW262166:TG262166 ACS262166:ADC262166 AMO262166:AMY262166 AWK262166:AWU262166 BGG262166:BGQ262166 BQC262166:BQM262166 BZY262166:CAI262166 CJU262166:CKE262166 CTQ262166:CUA262166 DDM262166:DDW262166 DNI262166:DNS262166 DXE262166:DXO262166 EHA262166:EHK262166 EQW262166:ERG262166 FAS262166:FBC262166 FKO262166:FKY262166 FUK262166:FUU262166 GEG262166:GEQ262166 GOC262166:GOM262166 GXY262166:GYI262166 HHU262166:HIE262166 HRQ262166:HSA262166 IBM262166:IBW262166 ILI262166:ILS262166 IVE262166:IVO262166 JFA262166:JFK262166 JOW262166:JPG262166 JYS262166:JZC262166 KIO262166:KIY262166 KSK262166:KSU262166 LCG262166:LCQ262166 LMC262166:LMM262166 LVY262166:LWI262166 MFU262166:MGE262166 MPQ262166:MQA262166 MZM262166:MZW262166 NJI262166:NJS262166 NTE262166:NTO262166 ODA262166:ODK262166 OMW262166:ONG262166 OWS262166:OXC262166 PGO262166:PGY262166 PQK262166:PQU262166 QAG262166:QAQ262166 QKC262166:QKM262166 QTY262166:QUI262166 RDU262166:REE262166 RNQ262166:ROA262166 RXM262166:RXW262166 SHI262166:SHS262166 SRE262166:SRO262166 TBA262166:TBK262166 TKW262166:TLG262166 TUS262166:TVC262166 UEO262166:UEY262166 UOK262166:UOU262166 UYG262166:UYQ262166 VIC262166:VIM262166 VRY262166:VSI262166 WBU262166:WCE262166 WLQ262166:WMA262166 WVM262166:WVW262166 E327702:O327702 JA327702:JK327702 SW327702:TG327702 ACS327702:ADC327702 AMO327702:AMY327702 AWK327702:AWU327702 BGG327702:BGQ327702 BQC327702:BQM327702 BZY327702:CAI327702 CJU327702:CKE327702 CTQ327702:CUA327702 DDM327702:DDW327702 DNI327702:DNS327702 DXE327702:DXO327702 EHA327702:EHK327702 EQW327702:ERG327702 FAS327702:FBC327702 FKO327702:FKY327702 FUK327702:FUU327702 GEG327702:GEQ327702 GOC327702:GOM327702 GXY327702:GYI327702 HHU327702:HIE327702 HRQ327702:HSA327702 IBM327702:IBW327702 ILI327702:ILS327702 IVE327702:IVO327702 JFA327702:JFK327702 JOW327702:JPG327702 JYS327702:JZC327702 KIO327702:KIY327702 KSK327702:KSU327702 LCG327702:LCQ327702 LMC327702:LMM327702 LVY327702:LWI327702 MFU327702:MGE327702 MPQ327702:MQA327702 MZM327702:MZW327702 NJI327702:NJS327702 NTE327702:NTO327702 ODA327702:ODK327702 OMW327702:ONG327702 OWS327702:OXC327702 PGO327702:PGY327702 PQK327702:PQU327702 QAG327702:QAQ327702 QKC327702:QKM327702 QTY327702:QUI327702 RDU327702:REE327702 RNQ327702:ROA327702 RXM327702:RXW327702 SHI327702:SHS327702 SRE327702:SRO327702 TBA327702:TBK327702 TKW327702:TLG327702 TUS327702:TVC327702 UEO327702:UEY327702 UOK327702:UOU327702 UYG327702:UYQ327702 VIC327702:VIM327702 VRY327702:VSI327702 WBU327702:WCE327702 WLQ327702:WMA327702 WVM327702:WVW327702 E393238:O393238 JA393238:JK393238 SW393238:TG393238 ACS393238:ADC393238 AMO393238:AMY393238 AWK393238:AWU393238 BGG393238:BGQ393238 BQC393238:BQM393238 BZY393238:CAI393238 CJU393238:CKE393238 CTQ393238:CUA393238 DDM393238:DDW393238 DNI393238:DNS393238 DXE393238:DXO393238 EHA393238:EHK393238 EQW393238:ERG393238 FAS393238:FBC393238 FKO393238:FKY393238 FUK393238:FUU393238 GEG393238:GEQ393238 GOC393238:GOM393238 GXY393238:GYI393238 HHU393238:HIE393238 HRQ393238:HSA393238 IBM393238:IBW393238 ILI393238:ILS393238 IVE393238:IVO393238 JFA393238:JFK393238 JOW393238:JPG393238 JYS393238:JZC393238 KIO393238:KIY393238 KSK393238:KSU393238 LCG393238:LCQ393238 LMC393238:LMM393238 LVY393238:LWI393238 MFU393238:MGE393238 MPQ393238:MQA393238 MZM393238:MZW393238 NJI393238:NJS393238 NTE393238:NTO393238 ODA393238:ODK393238 OMW393238:ONG393238 OWS393238:OXC393238 PGO393238:PGY393238 PQK393238:PQU393238 QAG393238:QAQ393238 QKC393238:QKM393238 QTY393238:QUI393238 RDU393238:REE393238 RNQ393238:ROA393238 RXM393238:RXW393238 SHI393238:SHS393238 SRE393238:SRO393238 TBA393238:TBK393238 TKW393238:TLG393238 TUS393238:TVC393238 UEO393238:UEY393238 UOK393238:UOU393238 UYG393238:UYQ393238 VIC393238:VIM393238 VRY393238:VSI393238 WBU393238:WCE393238 WLQ393238:WMA393238 WVM393238:WVW393238 E458774:O458774 JA458774:JK458774 SW458774:TG458774 ACS458774:ADC458774 AMO458774:AMY458774 AWK458774:AWU458774 BGG458774:BGQ458774 BQC458774:BQM458774 BZY458774:CAI458774 CJU458774:CKE458774 CTQ458774:CUA458774 DDM458774:DDW458774 DNI458774:DNS458774 DXE458774:DXO458774 EHA458774:EHK458774 EQW458774:ERG458774 FAS458774:FBC458774 FKO458774:FKY458774 FUK458774:FUU458774 GEG458774:GEQ458774 GOC458774:GOM458774 GXY458774:GYI458774 HHU458774:HIE458774 HRQ458774:HSA458774 IBM458774:IBW458774 ILI458774:ILS458774 IVE458774:IVO458774 JFA458774:JFK458774 JOW458774:JPG458774 JYS458774:JZC458774 KIO458774:KIY458774 KSK458774:KSU458774 LCG458774:LCQ458774 LMC458774:LMM458774 LVY458774:LWI458774 MFU458774:MGE458774 MPQ458774:MQA458774 MZM458774:MZW458774 NJI458774:NJS458774 NTE458774:NTO458774 ODA458774:ODK458774 OMW458774:ONG458774 OWS458774:OXC458774 PGO458774:PGY458774 PQK458774:PQU458774 QAG458774:QAQ458774 QKC458774:QKM458774 QTY458774:QUI458774 RDU458774:REE458774 RNQ458774:ROA458774 RXM458774:RXW458774 SHI458774:SHS458774 SRE458774:SRO458774 TBA458774:TBK458774 TKW458774:TLG458774 TUS458774:TVC458774 UEO458774:UEY458774 UOK458774:UOU458774 UYG458774:UYQ458774 VIC458774:VIM458774 VRY458774:VSI458774 WBU458774:WCE458774 WLQ458774:WMA458774 WVM458774:WVW458774 E524310:O524310 JA524310:JK524310 SW524310:TG524310 ACS524310:ADC524310 AMO524310:AMY524310 AWK524310:AWU524310 BGG524310:BGQ524310 BQC524310:BQM524310 BZY524310:CAI524310 CJU524310:CKE524310 CTQ524310:CUA524310 DDM524310:DDW524310 DNI524310:DNS524310 DXE524310:DXO524310 EHA524310:EHK524310 EQW524310:ERG524310 FAS524310:FBC524310 FKO524310:FKY524310 FUK524310:FUU524310 GEG524310:GEQ524310 GOC524310:GOM524310 GXY524310:GYI524310 HHU524310:HIE524310 HRQ524310:HSA524310 IBM524310:IBW524310 ILI524310:ILS524310 IVE524310:IVO524310 JFA524310:JFK524310 JOW524310:JPG524310 JYS524310:JZC524310 KIO524310:KIY524310 KSK524310:KSU524310 LCG524310:LCQ524310 LMC524310:LMM524310 LVY524310:LWI524310 MFU524310:MGE524310 MPQ524310:MQA524310 MZM524310:MZW524310 NJI524310:NJS524310 NTE524310:NTO524310 ODA524310:ODK524310 OMW524310:ONG524310 OWS524310:OXC524310 PGO524310:PGY524310 PQK524310:PQU524310 QAG524310:QAQ524310 QKC524310:QKM524310 QTY524310:QUI524310 RDU524310:REE524310 RNQ524310:ROA524310 RXM524310:RXW524310 SHI524310:SHS524310 SRE524310:SRO524310 TBA524310:TBK524310 TKW524310:TLG524310 TUS524310:TVC524310 UEO524310:UEY524310 UOK524310:UOU524310 UYG524310:UYQ524310 VIC524310:VIM524310 VRY524310:VSI524310 WBU524310:WCE524310 WLQ524310:WMA524310 WVM524310:WVW524310 E589846:O589846 JA589846:JK589846 SW589846:TG589846 ACS589846:ADC589846 AMO589846:AMY589846 AWK589846:AWU589846 BGG589846:BGQ589846 BQC589846:BQM589846 BZY589846:CAI589846 CJU589846:CKE589846 CTQ589846:CUA589846 DDM589846:DDW589846 DNI589846:DNS589846 DXE589846:DXO589846 EHA589846:EHK589846 EQW589846:ERG589846 FAS589846:FBC589846 FKO589846:FKY589846 FUK589846:FUU589846 GEG589846:GEQ589846 GOC589846:GOM589846 GXY589846:GYI589846 HHU589846:HIE589846 HRQ589846:HSA589846 IBM589846:IBW589846 ILI589846:ILS589846 IVE589846:IVO589846 JFA589846:JFK589846 JOW589846:JPG589846 JYS589846:JZC589846 KIO589846:KIY589846 KSK589846:KSU589846 LCG589846:LCQ589846 LMC589846:LMM589846 LVY589846:LWI589846 MFU589846:MGE589846 MPQ589846:MQA589846 MZM589846:MZW589846 NJI589846:NJS589846 NTE589846:NTO589846 ODA589846:ODK589846 OMW589846:ONG589846 OWS589846:OXC589846 PGO589846:PGY589846 PQK589846:PQU589846 QAG589846:QAQ589846 QKC589846:QKM589846 QTY589846:QUI589846 RDU589846:REE589846 RNQ589846:ROA589846 RXM589846:RXW589846 SHI589846:SHS589846 SRE589846:SRO589846 TBA589846:TBK589846 TKW589846:TLG589846 TUS589846:TVC589846 UEO589846:UEY589846 UOK589846:UOU589846 UYG589846:UYQ589846 VIC589846:VIM589846 VRY589846:VSI589846 WBU589846:WCE589846 WLQ589846:WMA589846 WVM589846:WVW589846 E655382:O655382 JA655382:JK655382 SW655382:TG655382 ACS655382:ADC655382 AMO655382:AMY655382 AWK655382:AWU655382 BGG655382:BGQ655382 BQC655382:BQM655382 BZY655382:CAI655382 CJU655382:CKE655382 CTQ655382:CUA655382 DDM655382:DDW655382 DNI655382:DNS655382 DXE655382:DXO655382 EHA655382:EHK655382 EQW655382:ERG655382 FAS655382:FBC655382 FKO655382:FKY655382 FUK655382:FUU655382 GEG655382:GEQ655382 GOC655382:GOM655382 GXY655382:GYI655382 HHU655382:HIE655382 HRQ655382:HSA655382 IBM655382:IBW655382 ILI655382:ILS655382 IVE655382:IVO655382 JFA655382:JFK655382 JOW655382:JPG655382 JYS655382:JZC655382 KIO655382:KIY655382 KSK655382:KSU655382 LCG655382:LCQ655382 LMC655382:LMM655382 LVY655382:LWI655382 MFU655382:MGE655382 MPQ655382:MQA655382 MZM655382:MZW655382 NJI655382:NJS655382 NTE655382:NTO655382 ODA655382:ODK655382 OMW655382:ONG655382 OWS655382:OXC655382 PGO655382:PGY655382 PQK655382:PQU655382 QAG655382:QAQ655382 QKC655382:QKM655382 QTY655382:QUI655382 RDU655382:REE655382 RNQ655382:ROA655382 RXM655382:RXW655382 SHI655382:SHS655382 SRE655382:SRO655382 TBA655382:TBK655382 TKW655382:TLG655382 TUS655382:TVC655382 UEO655382:UEY655382 UOK655382:UOU655382 UYG655382:UYQ655382 VIC655382:VIM655382 VRY655382:VSI655382 WBU655382:WCE655382 WLQ655382:WMA655382 WVM655382:WVW655382 E720918:O720918 JA720918:JK720918 SW720918:TG720918 ACS720918:ADC720918 AMO720918:AMY720918 AWK720918:AWU720918 BGG720918:BGQ720918 BQC720918:BQM720918 BZY720918:CAI720918 CJU720918:CKE720918 CTQ720918:CUA720918 DDM720918:DDW720918 DNI720918:DNS720918 DXE720918:DXO720918 EHA720918:EHK720918 EQW720918:ERG720918 FAS720918:FBC720918 FKO720918:FKY720918 FUK720918:FUU720918 GEG720918:GEQ720918 GOC720918:GOM720918 GXY720918:GYI720918 HHU720918:HIE720918 HRQ720918:HSA720918 IBM720918:IBW720918 ILI720918:ILS720918 IVE720918:IVO720918 JFA720918:JFK720918 JOW720918:JPG720918 JYS720918:JZC720918 KIO720918:KIY720918 KSK720918:KSU720918 LCG720918:LCQ720918 LMC720918:LMM720918 LVY720918:LWI720918 MFU720918:MGE720918 MPQ720918:MQA720918 MZM720918:MZW720918 NJI720918:NJS720918 NTE720918:NTO720918 ODA720918:ODK720918 OMW720918:ONG720918 OWS720918:OXC720918 PGO720918:PGY720918 PQK720918:PQU720918 QAG720918:QAQ720918 QKC720918:QKM720918 QTY720918:QUI720918 RDU720918:REE720918 RNQ720918:ROA720918 RXM720918:RXW720918 SHI720918:SHS720918 SRE720918:SRO720918 TBA720918:TBK720918 TKW720918:TLG720918 TUS720918:TVC720918 UEO720918:UEY720918 UOK720918:UOU720918 UYG720918:UYQ720918 VIC720918:VIM720918 VRY720918:VSI720918 WBU720918:WCE720918 WLQ720918:WMA720918 WVM720918:WVW720918 E786454:O786454 JA786454:JK786454 SW786454:TG786454 ACS786454:ADC786454 AMO786454:AMY786454 AWK786454:AWU786454 BGG786454:BGQ786454 BQC786454:BQM786454 BZY786454:CAI786454 CJU786454:CKE786454 CTQ786454:CUA786454 DDM786454:DDW786454 DNI786454:DNS786454 DXE786454:DXO786454 EHA786454:EHK786454 EQW786454:ERG786454 FAS786454:FBC786454 FKO786454:FKY786454 FUK786454:FUU786454 GEG786454:GEQ786454 GOC786454:GOM786454 GXY786454:GYI786454 HHU786454:HIE786454 HRQ786454:HSA786454 IBM786454:IBW786454 ILI786454:ILS786454 IVE786454:IVO786454 JFA786454:JFK786454 JOW786454:JPG786454 JYS786454:JZC786454 KIO786454:KIY786454 KSK786454:KSU786454 LCG786454:LCQ786454 LMC786454:LMM786454 LVY786454:LWI786454 MFU786454:MGE786454 MPQ786454:MQA786454 MZM786454:MZW786454 NJI786454:NJS786454 NTE786454:NTO786454 ODA786454:ODK786454 OMW786454:ONG786454 OWS786454:OXC786454 PGO786454:PGY786454 PQK786454:PQU786454 QAG786454:QAQ786454 QKC786454:QKM786454 QTY786454:QUI786454 RDU786454:REE786454 RNQ786454:ROA786454 RXM786454:RXW786454 SHI786454:SHS786454 SRE786454:SRO786454 TBA786454:TBK786454 TKW786454:TLG786454 TUS786454:TVC786454 UEO786454:UEY786454 UOK786454:UOU786454 UYG786454:UYQ786454 VIC786454:VIM786454 VRY786454:VSI786454 WBU786454:WCE786454 WLQ786454:WMA786454 WVM786454:WVW786454 E851990:O851990 JA851990:JK851990 SW851990:TG851990 ACS851990:ADC851990 AMO851990:AMY851990 AWK851990:AWU851990 BGG851990:BGQ851990 BQC851990:BQM851990 BZY851990:CAI851990 CJU851990:CKE851990 CTQ851990:CUA851990 DDM851990:DDW851990 DNI851990:DNS851990 DXE851990:DXO851990 EHA851990:EHK851990 EQW851990:ERG851990 FAS851990:FBC851990 FKO851990:FKY851990 FUK851990:FUU851990 GEG851990:GEQ851990 GOC851990:GOM851990 GXY851990:GYI851990 HHU851990:HIE851990 HRQ851990:HSA851990 IBM851990:IBW851990 ILI851990:ILS851990 IVE851990:IVO851990 JFA851990:JFK851990 JOW851990:JPG851990 JYS851990:JZC851990 KIO851990:KIY851990 KSK851990:KSU851990 LCG851990:LCQ851990 LMC851990:LMM851990 LVY851990:LWI851990 MFU851990:MGE851990 MPQ851990:MQA851990 MZM851990:MZW851990 NJI851990:NJS851990 NTE851990:NTO851990 ODA851990:ODK851990 OMW851990:ONG851990 OWS851990:OXC851990 PGO851990:PGY851990 PQK851990:PQU851990 QAG851990:QAQ851990 QKC851990:QKM851990 QTY851990:QUI851990 RDU851990:REE851990 RNQ851990:ROA851990 RXM851990:RXW851990 SHI851990:SHS851990 SRE851990:SRO851990 TBA851990:TBK851990 TKW851990:TLG851990 TUS851990:TVC851990 UEO851990:UEY851990 UOK851990:UOU851990 UYG851990:UYQ851990 VIC851990:VIM851990 VRY851990:VSI851990 WBU851990:WCE851990 WLQ851990:WMA851990 WVM851990:WVW851990 E917526:O917526 JA917526:JK917526 SW917526:TG917526 ACS917526:ADC917526 AMO917526:AMY917526 AWK917526:AWU917526 BGG917526:BGQ917526 BQC917526:BQM917526 BZY917526:CAI917526 CJU917526:CKE917526 CTQ917526:CUA917526 DDM917526:DDW917526 DNI917526:DNS917526 DXE917526:DXO917526 EHA917526:EHK917526 EQW917526:ERG917526 FAS917526:FBC917526 FKO917526:FKY917526 FUK917526:FUU917526 GEG917526:GEQ917526 GOC917526:GOM917526 GXY917526:GYI917526 HHU917526:HIE917526 HRQ917526:HSA917526 IBM917526:IBW917526 ILI917526:ILS917526 IVE917526:IVO917526 JFA917526:JFK917526 JOW917526:JPG917526 JYS917526:JZC917526 KIO917526:KIY917526 KSK917526:KSU917526 LCG917526:LCQ917526 LMC917526:LMM917526 LVY917526:LWI917526 MFU917526:MGE917526 MPQ917526:MQA917526 MZM917526:MZW917526 NJI917526:NJS917526 NTE917526:NTO917526 ODA917526:ODK917526 OMW917526:ONG917526 OWS917526:OXC917526 PGO917526:PGY917526 PQK917526:PQU917526 QAG917526:QAQ917526 QKC917526:QKM917526 QTY917526:QUI917526 RDU917526:REE917526 RNQ917526:ROA917526 RXM917526:RXW917526 SHI917526:SHS917526 SRE917526:SRO917526 TBA917526:TBK917526 TKW917526:TLG917526 TUS917526:TVC917526 UEO917526:UEY917526 UOK917526:UOU917526 UYG917526:UYQ917526 VIC917526:VIM917526 VRY917526:VSI917526 WBU917526:WCE917526 WLQ917526:WMA917526 WVM917526:WVW917526 E983062:O983062 JA983062:JK983062 SW983062:TG983062 ACS983062:ADC983062 AMO983062:AMY983062 AWK983062:AWU983062 BGG983062:BGQ983062 BQC983062:BQM983062 BZY983062:CAI983062 CJU983062:CKE983062 CTQ983062:CUA983062 DDM983062:DDW983062 DNI983062:DNS983062 DXE983062:DXO983062 EHA983062:EHK983062 EQW983062:ERG983062 FAS983062:FBC983062 FKO983062:FKY983062 FUK983062:FUU983062 GEG983062:GEQ983062 GOC983062:GOM983062 GXY983062:GYI983062 HHU983062:HIE983062 HRQ983062:HSA983062 IBM983062:IBW983062 ILI983062:ILS983062 IVE983062:IVO983062 JFA983062:JFK983062 JOW983062:JPG983062 JYS983062:JZC983062 KIO983062:KIY983062 KSK983062:KSU983062 LCG983062:LCQ983062 LMC983062:LMM983062 LVY983062:LWI983062 MFU983062:MGE983062 MPQ983062:MQA983062 MZM983062:MZW983062 NJI983062:NJS983062 NTE983062:NTO983062 ODA983062:ODK983062 OMW983062:ONG983062 OWS983062:OXC983062 PGO983062:PGY983062 PQK983062:PQU983062 QAG983062:QAQ983062 QKC983062:QKM983062 QTY983062:QUI983062 RDU983062:REE983062 RNQ983062:ROA983062 RXM983062:RXW983062 SHI983062:SHS983062 SRE983062:SRO983062 TBA983062:TBK983062 TKW983062:TLG983062 TUS983062:TVC983062 UEO983062:UEY983062 UOK983062:UOU983062 UYG983062:UYQ983062 VIC983062:VIM983062 VRY983062:VSI983062 WBU983062:WCE983062 WLQ983062:WMA983062 WVM983062:WVW983062 E26:O26 JA26:JK26 SW26:TG26 ACS26:ADC26 AMO26:AMY26 AWK26:AWU26 BGG26:BGQ26 BQC26:BQM26 BZY26:CAI26 CJU26:CKE26 CTQ26:CUA26 DDM26:DDW26 DNI26:DNS26 DXE26:DXO26 EHA26:EHK26 EQW26:ERG26 FAS26:FBC26 FKO26:FKY26 FUK26:FUU26 GEG26:GEQ26 GOC26:GOM26 GXY26:GYI26 HHU26:HIE26 HRQ26:HSA26 IBM26:IBW26 ILI26:ILS26 IVE26:IVO26 JFA26:JFK26 JOW26:JPG26 JYS26:JZC26 KIO26:KIY26 KSK26:KSU26 LCG26:LCQ26 LMC26:LMM26 LVY26:LWI26 MFU26:MGE26 MPQ26:MQA26 MZM26:MZW26 NJI26:NJS26 NTE26:NTO26 ODA26:ODK26 OMW26:ONG26 OWS26:OXC26 PGO26:PGY26 PQK26:PQU26 QAG26:QAQ26 QKC26:QKM26 QTY26:QUI26 RDU26:REE26 RNQ26:ROA26 RXM26:RXW26 SHI26:SHS26 SRE26:SRO26 TBA26:TBK26 TKW26:TLG26 TUS26:TVC26 UEO26:UEY26 UOK26:UOU26 UYG26:UYQ26 VIC26:VIM26 VRY26:VSI26 WBU26:WCE26 WLQ26:WMA26 WVM26:WVW26 E65562:O65562 JA65562:JK65562 SW65562:TG65562 ACS65562:ADC65562 AMO65562:AMY65562 AWK65562:AWU65562 BGG65562:BGQ65562 BQC65562:BQM65562 BZY65562:CAI65562 CJU65562:CKE65562 CTQ65562:CUA65562 DDM65562:DDW65562 DNI65562:DNS65562 DXE65562:DXO65562 EHA65562:EHK65562 EQW65562:ERG65562 FAS65562:FBC65562 FKO65562:FKY65562 FUK65562:FUU65562 GEG65562:GEQ65562 GOC65562:GOM65562 GXY65562:GYI65562 HHU65562:HIE65562 HRQ65562:HSA65562 IBM65562:IBW65562 ILI65562:ILS65562 IVE65562:IVO65562 JFA65562:JFK65562 JOW65562:JPG65562 JYS65562:JZC65562 KIO65562:KIY65562 KSK65562:KSU65562 LCG65562:LCQ65562 LMC65562:LMM65562 LVY65562:LWI65562 MFU65562:MGE65562 MPQ65562:MQA65562 MZM65562:MZW65562 NJI65562:NJS65562 NTE65562:NTO65562 ODA65562:ODK65562 OMW65562:ONG65562 OWS65562:OXC65562 PGO65562:PGY65562 PQK65562:PQU65562 QAG65562:QAQ65562 QKC65562:QKM65562 QTY65562:QUI65562 RDU65562:REE65562 RNQ65562:ROA65562 RXM65562:RXW65562 SHI65562:SHS65562 SRE65562:SRO65562 TBA65562:TBK65562 TKW65562:TLG65562 TUS65562:TVC65562 UEO65562:UEY65562 UOK65562:UOU65562 UYG65562:UYQ65562 VIC65562:VIM65562 VRY65562:VSI65562 WBU65562:WCE65562 WLQ65562:WMA65562 WVM65562:WVW65562 E131098:O131098 JA131098:JK131098 SW131098:TG131098 ACS131098:ADC131098 AMO131098:AMY131098 AWK131098:AWU131098 BGG131098:BGQ131098 BQC131098:BQM131098 BZY131098:CAI131098 CJU131098:CKE131098 CTQ131098:CUA131098 DDM131098:DDW131098 DNI131098:DNS131098 DXE131098:DXO131098 EHA131098:EHK131098 EQW131098:ERG131098 FAS131098:FBC131098 FKO131098:FKY131098 FUK131098:FUU131098 GEG131098:GEQ131098 GOC131098:GOM131098 GXY131098:GYI131098 HHU131098:HIE131098 HRQ131098:HSA131098 IBM131098:IBW131098 ILI131098:ILS131098 IVE131098:IVO131098 JFA131098:JFK131098 JOW131098:JPG131098 JYS131098:JZC131098 KIO131098:KIY131098 KSK131098:KSU131098 LCG131098:LCQ131098 LMC131098:LMM131098 LVY131098:LWI131098 MFU131098:MGE131098 MPQ131098:MQA131098 MZM131098:MZW131098 NJI131098:NJS131098 NTE131098:NTO131098 ODA131098:ODK131098 OMW131098:ONG131098 OWS131098:OXC131098 PGO131098:PGY131098 PQK131098:PQU131098 QAG131098:QAQ131098 QKC131098:QKM131098 QTY131098:QUI131098 RDU131098:REE131098 RNQ131098:ROA131098 RXM131098:RXW131098 SHI131098:SHS131098 SRE131098:SRO131098 TBA131098:TBK131098 TKW131098:TLG131098 TUS131098:TVC131098 UEO131098:UEY131098 UOK131098:UOU131098 UYG131098:UYQ131098 VIC131098:VIM131098 VRY131098:VSI131098 WBU131098:WCE131098 WLQ131098:WMA131098 WVM131098:WVW131098 E196634:O196634 JA196634:JK196634 SW196634:TG196634 ACS196634:ADC196634 AMO196634:AMY196634 AWK196634:AWU196634 BGG196634:BGQ196634 BQC196634:BQM196634 BZY196634:CAI196634 CJU196634:CKE196634 CTQ196634:CUA196634 DDM196634:DDW196634 DNI196634:DNS196634 DXE196634:DXO196634 EHA196634:EHK196634 EQW196634:ERG196634 FAS196634:FBC196634 FKO196634:FKY196634 FUK196634:FUU196634 GEG196634:GEQ196634 GOC196634:GOM196634 GXY196634:GYI196634 HHU196634:HIE196634 HRQ196634:HSA196634 IBM196634:IBW196634 ILI196634:ILS196634 IVE196634:IVO196634 JFA196634:JFK196634 JOW196634:JPG196634 JYS196634:JZC196634 KIO196634:KIY196634 KSK196634:KSU196634 LCG196634:LCQ196634 LMC196634:LMM196634 LVY196634:LWI196634 MFU196634:MGE196634 MPQ196634:MQA196634 MZM196634:MZW196634 NJI196634:NJS196634 NTE196634:NTO196634 ODA196634:ODK196634 OMW196634:ONG196634 OWS196634:OXC196634 PGO196634:PGY196634 PQK196634:PQU196634 QAG196634:QAQ196634 QKC196634:QKM196634 QTY196634:QUI196634 RDU196634:REE196634 RNQ196634:ROA196634 RXM196634:RXW196634 SHI196634:SHS196634 SRE196634:SRO196634 TBA196634:TBK196634 TKW196634:TLG196634 TUS196634:TVC196634 UEO196634:UEY196634 UOK196634:UOU196634 UYG196634:UYQ196634 VIC196634:VIM196634 VRY196634:VSI196634 WBU196634:WCE196634 WLQ196634:WMA196634 WVM196634:WVW196634 E262170:O262170 JA262170:JK262170 SW262170:TG262170 ACS262170:ADC262170 AMO262170:AMY262170 AWK262170:AWU262170 BGG262170:BGQ262170 BQC262170:BQM262170 BZY262170:CAI262170 CJU262170:CKE262170 CTQ262170:CUA262170 DDM262170:DDW262170 DNI262170:DNS262170 DXE262170:DXO262170 EHA262170:EHK262170 EQW262170:ERG262170 FAS262170:FBC262170 FKO262170:FKY262170 FUK262170:FUU262170 GEG262170:GEQ262170 GOC262170:GOM262170 GXY262170:GYI262170 HHU262170:HIE262170 HRQ262170:HSA262170 IBM262170:IBW262170 ILI262170:ILS262170 IVE262170:IVO262170 JFA262170:JFK262170 JOW262170:JPG262170 JYS262170:JZC262170 KIO262170:KIY262170 KSK262170:KSU262170 LCG262170:LCQ262170 LMC262170:LMM262170 LVY262170:LWI262170 MFU262170:MGE262170 MPQ262170:MQA262170 MZM262170:MZW262170 NJI262170:NJS262170 NTE262170:NTO262170 ODA262170:ODK262170 OMW262170:ONG262170 OWS262170:OXC262170 PGO262170:PGY262170 PQK262170:PQU262170 QAG262170:QAQ262170 QKC262170:QKM262170 QTY262170:QUI262170 RDU262170:REE262170 RNQ262170:ROA262170 RXM262170:RXW262170 SHI262170:SHS262170 SRE262170:SRO262170 TBA262170:TBK262170 TKW262170:TLG262170 TUS262170:TVC262170 UEO262170:UEY262170 UOK262170:UOU262170 UYG262170:UYQ262170 VIC262170:VIM262170 VRY262170:VSI262170 WBU262170:WCE262170 WLQ262170:WMA262170 WVM262170:WVW262170 E327706:O327706 JA327706:JK327706 SW327706:TG327706 ACS327706:ADC327706 AMO327706:AMY327706 AWK327706:AWU327706 BGG327706:BGQ327706 BQC327706:BQM327706 BZY327706:CAI327706 CJU327706:CKE327706 CTQ327706:CUA327706 DDM327706:DDW327706 DNI327706:DNS327706 DXE327706:DXO327706 EHA327706:EHK327706 EQW327706:ERG327706 FAS327706:FBC327706 FKO327706:FKY327706 FUK327706:FUU327706 GEG327706:GEQ327706 GOC327706:GOM327706 GXY327706:GYI327706 HHU327706:HIE327706 HRQ327706:HSA327706 IBM327706:IBW327706 ILI327706:ILS327706 IVE327706:IVO327706 JFA327706:JFK327706 JOW327706:JPG327706 JYS327706:JZC327706 KIO327706:KIY327706 KSK327706:KSU327706 LCG327706:LCQ327706 LMC327706:LMM327706 LVY327706:LWI327706 MFU327706:MGE327706 MPQ327706:MQA327706 MZM327706:MZW327706 NJI327706:NJS327706 NTE327706:NTO327706 ODA327706:ODK327706 OMW327706:ONG327706 OWS327706:OXC327706 PGO327706:PGY327706 PQK327706:PQU327706 QAG327706:QAQ327706 QKC327706:QKM327706 QTY327706:QUI327706 RDU327706:REE327706 RNQ327706:ROA327706 RXM327706:RXW327706 SHI327706:SHS327706 SRE327706:SRO327706 TBA327706:TBK327706 TKW327706:TLG327706 TUS327706:TVC327706 UEO327706:UEY327706 UOK327706:UOU327706 UYG327706:UYQ327706 VIC327706:VIM327706 VRY327706:VSI327706 WBU327706:WCE327706 WLQ327706:WMA327706 WVM327706:WVW327706 E393242:O393242 JA393242:JK393242 SW393242:TG393242 ACS393242:ADC393242 AMO393242:AMY393242 AWK393242:AWU393242 BGG393242:BGQ393242 BQC393242:BQM393242 BZY393242:CAI393242 CJU393242:CKE393242 CTQ393242:CUA393242 DDM393242:DDW393242 DNI393242:DNS393242 DXE393242:DXO393242 EHA393242:EHK393242 EQW393242:ERG393242 FAS393242:FBC393242 FKO393242:FKY393242 FUK393242:FUU393242 GEG393242:GEQ393242 GOC393242:GOM393242 GXY393242:GYI393242 HHU393242:HIE393242 HRQ393242:HSA393242 IBM393242:IBW393242 ILI393242:ILS393242 IVE393242:IVO393242 JFA393242:JFK393242 JOW393242:JPG393242 JYS393242:JZC393242 KIO393242:KIY393242 KSK393242:KSU393242 LCG393242:LCQ393242 LMC393242:LMM393242 LVY393242:LWI393242 MFU393242:MGE393242 MPQ393242:MQA393242 MZM393242:MZW393242 NJI393242:NJS393242 NTE393242:NTO393242 ODA393242:ODK393242 OMW393242:ONG393242 OWS393242:OXC393242 PGO393242:PGY393242 PQK393242:PQU393242 QAG393242:QAQ393242 QKC393242:QKM393242 QTY393242:QUI393242 RDU393242:REE393242 RNQ393242:ROA393242 RXM393242:RXW393242 SHI393242:SHS393242 SRE393242:SRO393242 TBA393242:TBK393242 TKW393242:TLG393242 TUS393242:TVC393242 UEO393242:UEY393242 UOK393242:UOU393242 UYG393242:UYQ393242 VIC393242:VIM393242 VRY393242:VSI393242 WBU393242:WCE393242 WLQ393242:WMA393242 WVM393242:WVW393242 E458778:O458778 JA458778:JK458778 SW458778:TG458778 ACS458778:ADC458778 AMO458778:AMY458778 AWK458778:AWU458778 BGG458778:BGQ458778 BQC458778:BQM458778 BZY458778:CAI458778 CJU458778:CKE458778 CTQ458778:CUA458778 DDM458778:DDW458778 DNI458778:DNS458778 DXE458778:DXO458778 EHA458778:EHK458778 EQW458778:ERG458778 FAS458778:FBC458778 FKO458778:FKY458778 FUK458778:FUU458778 GEG458778:GEQ458778 GOC458778:GOM458778 GXY458778:GYI458778 HHU458778:HIE458778 HRQ458778:HSA458778 IBM458778:IBW458778 ILI458778:ILS458778 IVE458778:IVO458778 JFA458778:JFK458778 JOW458778:JPG458778 JYS458778:JZC458778 KIO458778:KIY458778 KSK458778:KSU458778 LCG458778:LCQ458778 LMC458778:LMM458778 LVY458778:LWI458778 MFU458778:MGE458778 MPQ458778:MQA458778 MZM458778:MZW458778 NJI458778:NJS458778 NTE458778:NTO458778 ODA458778:ODK458778 OMW458778:ONG458778 OWS458778:OXC458778 PGO458778:PGY458778 PQK458778:PQU458778 QAG458778:QAQ458778 QKC458778:QKM458778 QTY458778:QUI458778 RDU458778:REE458778 RNQ458778:ROA458778 RXM458778:RXW458778 SHI458778:SHS458778 SRE458778:SRO458778 TBA458778:TBK458778 TKW458778:TLG458778 TUS458778:TVC458778 UEO458778:UEY458778 UOK458778:UOU458778 UYG458778:UYQ458778 VIC458778:VIM458778 VRY458778:VSI458778 WBU458778:WCE458778 WLQ458778:WMA458778 WVM458778:WVW458778 E524314:O524314 JA524314:JK524314 SW524314:TG524314 ACS524314:ADC524314 AMO524314:AMY524314 AWK524314:AWU524314 BGG524314:BGQ524314 BQC524314:BQM524314 BZY524314:CAI524314 CJU524314:CKE524314 CTQ524314:CUA524314 DDM524314:DDW524314 DNI524314:DNS524314 DXE524314:DXO524314 EHA524314:EHK524314 EQW524314:ERG524314 FAS524314:FBC524314 FKO524314:FKY524314 FUK524314:FUU524314 GEG524314:GEQ524314 GOC524314:GOM524314 GXY524314:GYI524314 HHU524314:HIE524314 HRQ524314:HSA524314 IBM524314:IBW524314 ILI524314:ILS524314 IVE524314:IVO524314 JFA524314:JFK524314 JOW524314:JPG524314 JYS524314:JZC524314 KIO524314:KIY524314 KSK524314:KSU524314 LCG524314:LCQ524314 LMC524314:LMM524314 LVY524314:LWI524314 MFU524314:MGE524314 MPQ524314:MQA524314 MZM524314:MZW524314 NJI524314:NJS524314 NTE524314:NTO524314 ODA524314:ODK524314 OMW524314:ONG524314 OWS524314:OXC524314 PGO524314:PGY524314 PQK524314:PQU524314 QAG524314:QAQ524314 QKC524314:QKM524314 QTY524314:QUI524314 RDU524314:REE524314 RNQ524314:ROA524314 RXM524314:RXW524314 SHI524314:SHS524314 SRE524314:SRO524314 TBA524314:TBK524314 TKW524314:TLG524314 TUS524314:TVC524314 UEO524314:UEY524314 UOK524314:UOU524314 UYG524314:UYQ524314 VIC524314:VIM524314 VRY524314:VSI524314 WBU524314:WCE524314 WLQ524314:WMA524314 WVM524314:WVW524314 E589850:O589850 JA589850:JK589850 SW589850:TG589850 ACS589850:ADC589850 AMO589850:AMY589850 AWK589850:AWU589850 BGG589850:BGQ589850 BQC589850:BQM589850 BZY589850:CAI589850 CJU589850:CKE589850 CTQ589850:CUA589850 DDM589850:DDW589850 DNI589850:DNS589850 DXE589850:DXO589850 EHA589850:EHK589850 EQW589850:ERG589850 FAS589850:FBC589850 FKO589850:FKY589850 FUK589850:FUU589850 GEG589850:GEQ589850 GOC589850:GOM589850 GXY589850:GYI589850 HHU589850:HIE589850 HRQ589850:HSA589850 IBM589850:IBW589850 ILI589850:ILS589850 IVE589850:IVO589850 JFA589850:JFK589850 JOW589850:JPG589850 JYS589850:JZC589850 KIO589850:KIY589850 KSK589850:KSU589850 LCG589850:LCQ589850 LMC589850:LMM589850 LVY589850:LWI589850 MFU589850:MGE589850 MPQ589850:MQA589850 MZM589850:MZW589850 NJI589850:NJS589850 NTE589850:NTO589850 ODA589850:ODK589850 OMW589850:ONG589850 OWS589850:OXC589850 PGO589850:PGY589850 PQK589850:PQU589850 QAG589850:QAQ589850 QKC589850:QKM589850 QTY589850:QUI589850 RDU589850:REE589850 RNQ589850:ROA589850 RXM589850:RXW589850 SHI589850:SHS589850 SRE589850:SRO589850 TBA589850:TBK589850 TKW589850:TLG589850 TUS589850:TVC589850 UEO589850:UEY589850 UOK589850:UOU589850 UYG589850:UYQ589850 VIC589850:VIM589850 VRY589850:VSI589850 WBU589850:WCE589850 WLQ589850:WMA589850 WVM589850:WVW589850 E655386:O655386 JA655386:JK655386 SW655386:TG655386 ACS655386:ADC655386 AMO655386:AMY655386 AWK655386:AWU655386 BGG655386:BGQ655386 BQC655386:BQM655386 BZY655386:CAI655386 CJU655386:CKE655386 CTQ655386:CUA655386 DDM655386:DDW655386 DNI655386:DNS655386 DXE655386:DXO655386 EHA655386:EHK655386 EQW655386:ERG655386 FAS655386:FBC655386 FKO655386:FKY655386 FUK655386:FUU655386 GEG655386:GEQ655386 GOC655386:GOM655386 GXY655386:GYI655386 HHU655386:HIE655386 HRQ655386:HSA655386 IBM655386:IBW655386 ILI655386:ILS655386 IVE655386:IVO655386 JFA655386:JFK655386 JOW655386:JPG655386 JYS655386:JZC655386 KIO655386:KIY655386 KSK655386:KSU655386 LCG655386:LCQ655386 LMC655386:LMM655386 LVY655386:LWI655386 MFU655386:MGE655386 MPQ655386:MQA655386 MZM655386:MZW655386 NJI655386:NJS655386 NTE655386:NTO655386 ODA655386:ODK655386 OMW655386:ONG655386 OWS655386:OXC655386 PGO655386:PGY655386 PQK655386:PQU655386 QAG655386:QAQ655386 QKC655386:QKM655386 QTY655386:QUI655386 RDU655386:REE655386 RNQ655386:ROA655386 RXM655386:RXW655386 SHI655386:SHS655386 SRE655386:SRO655386 TBA655386:TBK655386 TKW655386:TLG655386 TUS655386:TVC655386 UEO655386:UEY655386 UOK655386:UOU655386 UYG655386:UYQ655386 VIC655386:VIM655386 VRY655386:VSI655386 WBU655386:WCE655386 WLQ655386:WMA655386 WVM655386:WVW655386 E720922:O720922 JA720922:JK720922 SW720922:TG720922 ACS720922:ADC720922 AMO720922:AMY720922 AWK720922:AWU720922 BGG720922:BGQ720922 BQC720922:BQM720922 BZY720922:CAI720922 CJU720922:CKE720922 CTQ720922:CUA720922 DDM720922:DDW720922 DNI720922:DNS720922 DXE720922:DXO720922 EHA720922:EHK720922 EQW720922:ERG720922 FAS720922:FBC720922 FKO720922:FKY720922 FUK720922:FUU720922 GEG720922:GEQ720922 GOC720922:GOM720922 GXY720922:GYI720922 HHU720922:HIE720922 HRQ720922:HSA720922 IBM720922:IBW720922 ILI720922:ILS720922 IVE720922:IVO720922 JFA720922:JFK720922 JOW720922:JPG720922 JYS720922:JZC720922 KIO720922:KIY720922 KSK720922:KSU720922 LCG720922:LCQ720922 LMC720922:LMM720922 LVY720922:LWI720922 MFU720922:MGE720922 MPQ720922:MQA720922 MZM720922:MZW720922 NJI720922:NJS720922 NTE720922:NTO720922 ODA720922:ODK720922 OMW720922:ONG720922 OWS720922:OXC720922 PGO720922:PGY720922 PQK720922:PQU720922 QAG720922:QAQ720922 QKC720922:QKM720922 QTY720922:QUI720922 RDU720922:REE720922 RNQ720922:ROA720922 RXM720922:RXW720922 SHI720922:SHS720922 SRE720922:SRO720922 TBA720922:TBK720922 TKW720922:TLG720922 TUS720922:TVC720922 UEO720922:UEY720922 UOK720922:UOU720922 UYG720922:UYQ720922 VIC720922:VIM720922 VRY720922:VSI720922 WBU720922:WCE720922 WLQ720922:WMA720922 WVM720922:WVW720922 E786458:O786458 JA786458:JK786458 SW786458:TG786458 ACS786458:ADC786458 AMO786458:AMY786458 AWK786458:AWU786458 BGG786458:BGQ786458 BQC786458:BQM786458 BZY786458:CAI786458 CJU786458:CKE786458 CTQ786458:CUA786458 DDM786458:DDW786458 DNI786458:DNS786458 DXE786458:DXO786458 EHA786458:EHK786458 EQW786458:ERG786458 FAS786458:FBC786458 FKO786458:FKY786458 FUK786458:FUU786458 GEG786458:GEQ786458 GOC786458:GOM786458 GXY786458:GYI786458 HHU786458:HIE786458 HRQ786458:HSA786458 IBM786458:IBW786458 ILI786458:ILS786458 IVE786458:IVO786458 JFA786458:JFK786458 JOW786458:JPG786458 JYS786458:JZC786458 KIO786458:KIY786458 KSK786458:KSU786458 LCG786458:LCQ786458 LMC786458:LMM786458 LVY786458:LWI786458 MFU786458:MGE786458 MPQ786458:MQA786458 MZM786458:MZW786458 NJI786458:NJS786458 NTE786458:NTO786458 ODA786458:ODK786458 OMW786458:ONG786458 OWS786458:OXC786458 PGO786458:PGY786458 PQK786458:PQU786458 QAG786458:QAQ786458 QKC786458:QKM786458 QTY786458:QUI786458 RDU786458:REE786458 RNQ786458:ROA786458 RXM786458:RXW786458 SHI786458:SHS786458 SRE786458:SRO786458 TBA786458:TBK786458 TKW786458:TLG786458 TUS786458:TVC786458 UEO786458:UEY786458 UOK786458:UOU786458 UYG786458:UYQ786458 VIC786458:VIM786458 VRY786458:VSI786458 WBU786458:WCE786458 WLQ786458:WMA786458 WVM786458:WVW786458 E851994:O851994 JA851994:JK851994 SW851994:TG851994 ACS851994:ADC851994 AMO851994:AMY851994 AWK851994:AWU851994 BGG851994:BGQ851994 BQC851994:BQM851994 BZY851994:CAI851994 CJU851994:CKE851994 CTQ851994:CUA851994 DDM851994:DDW851994 DNI851994:DNS851994 DXE851994:DXO851994 EHA851994:EHK851994 EQW851994:ERG851994 FAS851994:FBC851994 FKO851994:FKY851994 FUK851994:FUU851994 GEG851994:GEQ851994 GOC851994:GOM851994 GXY851994:GYI851994 HHU851994:HIE851994 HRQ851994:HSA851994 IBM851994:IBW851994 ILI851994:ILS851994 IVE851994:IVO851994 JFA851994:JFK851994 JOW851994:JPG851994 JYS851994:JZC851994 KIO851994:KIY851994 KSK851994:KSU851994 LCG851994:LCQ851994 LMC851994:LMM851994 LVY851994:LWI851994 MFU851994:MGE851994 MPQ851994:MQA851994 MZM851994:MZW851994 NJI851994:NJS851994 NTE851994:NTO851994 ODA851994:ODK851994 OMW851994:ONG851994 OWS851994:OXC851994 PGO851994:PGY851994 PQK851994:PQU851994 QAG851994:QAQ851994 QKC851994:QKM851994 QTY851994:QUI851994 RDU851994:REE851994 RNQ851994:ROA851994 RXM851994:RXW851994 SHI851994:SHS851994 SRE851994:SRO851994 TBA851994:TBK851994 TKW851994:TLG851994 TUS851994:TVC851994 UEO851994:UEY851994 UOK851994:UOU851994 UYG851994:UYQ851994 VIC851994:VIM851994 VRY851994:VSI851994 WBU851994:WCE851994 WLQ851994:WMA851994 WVM851994:WVW851994 E917530:O917530 JA917530:JK917530 SW917530:TG917530 ACS917530:ADC917530 AMO917530:AMY917530 AWK917530:AWU917530 BGG917530:BGQ917530 BQC917530:BQM917530 BZY917530:CAI917530 CJU917530:CKE917530 CTQ917530:CUA917530 DDM917530:DDW917530 DNI917530:DNS917530 DXE917530:DXO917530 EHA917530:EHK917530 EQW917530:ERG917530 FAS917530:FBC917530 FKO917530:FKY917530 FUK917530:FUU917530 GEG917530:GEQ917530 GOC917530:GOM917530 GXY917530:GYI917530 HHU917530:HIE917530 HRQ917530:HSA917530 IBM917530:IBW917530 ILI917530:ILS917530 IVE917530:IVO917530 JFA917530:JFK917530 JOW917530:JPG917530 JYS917530:JZC917530 KIO917530:KIY917530 KSK917530:KSU917530 LCG917530:LCQ917530 LMC917530:LMM917530 LVY917530:LWI917530 MFU917530:MGE917530 MPQ917530:MQA917530 MZM917530:MZW917530 NJI917530:NJS917530 NTE917530:NTO917530 ODA917530:ODK917530 OMW917530:ONG917530 OWS917530:OXC917530 PGO917530:PGY917530 PQK917530:PQU917530 QAG917530:QAQ917530 QKC917530:QKM917530 QTY917530:QUI917530 RDU917530:REE917530 RNQ917530:ROA917530 RXM917530:RXW917530 SHI917530:SHS917530 SRE917530:SRO917530 TBA917530:TBK917530 TKW917530:TLG917530 TUS917530:TVC917530 UEO917530:UEY917530 UOK917530:UOU917530 UYG917530:UYQ917530 VIC917530:VIM917530 VRY917530:VSI917530 WBU917530:WCE917530 WLQ917530:WMA917530 WVM917530:WVW917530 E983066:O983066 JA983066:JK983066 SW983066:TG983066 ACS983066:ADC983066 AMO983066:AMY983066 AWK983066:AWU983066 BGG983066:BGQ983066 BQC983066:BQM983066 BZY983066:CAI983066 CJU983066:CKE983066 CTQ983066:CUA983066 DDM983066:DDW983066 DNI983066:DNS983066 DXE983066:DXO983066 EHA983066:EHK983066 EQW983066:ERG983066 FAS983066:FBC983066 FKO983066:FKY983066 FUK983066:FUU983066 GEG983066:GEQ983066 GOC983066:GOM983066 GXY983066:GYI983066 HHU983066:HIE983066 HRQ983066:HSA983066 IBM983066:IBW983066 ILI983066:ILS983066 IVE983066:IVO983066 JFA983066:JFK983066 JOW983066:JPG983066 JYS983066:JZC983066 KIO983066:KIY983066 KSK983066:KSU983066 LCG983066:LCQ983066 LMC983066:LMM983066 LVY983066:LWI983066 MFU983066:MGE983066 MPQ983066:MQA983066 MZM983066:MZW983066 NJI983066:NJS983066 NTE983066:NTO983066 ODA983066:ODK983066 OMW983066:ONG983066 OWS983066:OXC983066 PGO983066:PGY983066 PQK983066:PQU983066 QAG983066:QAQ983066 QKC983066:QKM983066 QTY983066:QUI983066 RDU983066:REE983066 RNQ983066:ROA983066 RXM983066:RXW983066 SHI983066:SHS983066 SRE983066:SRO983066 TBA983066:TBK983066 TKW983066:TLG983066 TUS983066:TVC983066 UEO983066:UEY983066 UOK983066:UOU983066 UYG983066:UYQ983066 VIC983066:VIM983066 VRY983066:VSI983066 WBU983066:WCE983066 WLQ983066:WMA983066 WVM983066:WVW983066" xr:uid="{00000000-0002-0000-0700-00000B000000}"/>
  </dataValidations>
  <printOptions horizontalCentered="1" verticalCentered="1"/>
  <pageMargins left="0.51181102362204722" right="0.51181102362204722" top="0.78740157480314965" bottom="0.78740157480314965" header="0.31496062992125984" footer="0.31496062992125984"/>
  <pageSetup paperSize="9" scale="57" orientation="landscape"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P62"/>
  <sheetViews>
    <sheetView showGridLines="0" zoomScale="90" zoomScaleNormal="90" workbookViewId="0">
      <selection activeCell="C11" sqref="C11"/>
    </sheetView>
  </sheetViews>
  <sheetFormatPr defaultColWidth="6.42578125" defaultRowHeight="14.25" x14ac:dyDescent="0.2"/>
  <cols>
    <col min="1" max="1" width="55.7109375" style="506" customWidth="1"/>
    <col min="2" max="2" width="19.140625" style="506" customWidth="1"/>
    <col min="3" max="13" width="12.7109375" style="506" customWidth="1"/>
    <col min="14" max="14" width="3.5703125" style="506" customWidth="1"/>
    <col min="15" max="15" width="25.7109375" style="506" customWidth="1"/>
    <col min="16" max="16" width="12.7109375" style="506" customWidth="1"/>
    <col min="17" max="244" width="9.140625" style="506" customWidth="1"/>
    <col min="245" max="245" width="3.85546875" style="506" customWidth="1"/>
    <col min="246" max="246" width="43" style="506" customWidth="1"/>
    <col min="247" max="256" width="6.42578125" style="506"/>
    <col min="257" max="257" width="55.7109375" style="506" customWidth="1"/>
    <col min="258" max="258" width="19.140625" style="506" customWidth="1"/>
    <col min="259" max="269" width="12.7109375" style="506" customWidth="1"/>
    <col min="270" max="270" width="3.5703125" style="506" customWidth="1"/>
    <col min="271" max="271" width="25.7109375" style="506" customWidth="1"/>
    <col min="272" max="272" width="12.7109375" style="506" customWidth="1"/>
    <col min="273" max="500" width="9.140625" style="506" customWidth="1"/>
    <col min="501" max="501" width="3.85546875" style="506" customWidth="1"/>
    <col min="502" max="502" width="43" style="506" customWidth="1"/>
    <col min="503" max="512" width="6.42578125" style="506"/>
    <col min="513" max="513" width="55.7109375" style="506" customWidth="1"/>
    <col min="514" max="514" width="19.140625" style="506" customWidth="1"/>
    <col min="515" max="525" width="12.7109375" style="506" customWidth="1"/>
    <col min="526" max="526" width="3.5703125" style="506" customWidth="1"/>
    <col min="527" max="527" width="25.7109375" style="506" customWidth="1"/>
    <col min="528" max="528" width="12.7109375" style="506" customWidth="1"/>
    <col min="529" max="756" width="9.140625" style="506" customWidth="1"/>
    <col min="757" max="757" width="3.85546875" style="506" customWidth="1"/>
    <col min="758" max="758" width="43" style="506" customWidth="1"/>
    <col min="759" max="768" width="6.42578125" style="506"/>
    <col min="769" max="769" width="55.7109375" style="506" customWidth="1"/>
    <col min="770" max="770" width="19.140625" style="506" customWidth="1"/>
    <col min="771" max="781" width="12.7109375" style="506" customWidth="1"/>
    <col min="782" max="782" width="3.5703125" style="506" customWidth="1"/>
    <col min="783" max="783" width="25.7109375" style="506" customWidth="1"/>
    <col min="784" max="784" width="12.7109375" style="506" customWidth="1"/>
    <col min="785" max="1012" width="9.140625" style="506" customWidth="1"/>
    <col min="1013" max="1013" width="3.85546875" style="506" customWidth="1"/>
    <col min="1014" max="1014" width="43" style="506" customWidth="1"/>
    <col min="1015" max="1024" width="6.42578125" style="506"/>
    <col min="1025" max="1025" width="55.7109375" style="506" customWidth="1"/>
    <col min="1026" max="1026" width="19.140625" style="506" customWidth="1"/>
    <col min="1027" max="1037" width="12.7109375" style="506" customWidth="1"/>
    <col min="1038" max="1038" width="3.5703125" style="506" customWidth="1"/>
    <col min="1039" max="1039" width="25.7109375" style="506" customWidth="1"/>
    <col min="1040" max="1040" width="12.7109375" style="506" customWidth="1"/>
    <col min="1041" max="1268" width="9.140625" style="506" customWidth="1"/>
    <col min="1269" max="1269" width="3.85546875" style="506" customWidth="1"/>
    <col min="1270" max="1270" width="43" style="506" customWidth="1"/>
    <col min="1271" max="1280" width="6.42578125" style="506"/>
    <col min="1281" max="1281" width="55.7109375" style="506" customWidth="1"/>
    <col min="1282" max="1282" width="19.140625" style="506" customWidth="1"/>
    <col min="1283" max="1293" width="12.7109375" style="506" customWidth="1"/>
    <col min="1294" max="1294" width="3.5703125" style="506" customWidth="1"/>
    <col min="1295" max="1295" width="25.7109375" style="506" customWidth="1"/>
    <col min="1296" max="1296" width="12.7109375" style="506" customWidth="1"/>
    <col min="1297" max="1524" width="9.140625" style="506" customWidth="1"/>
    <col min="1525" max="1525" width="3.85546875" style="506" customWidth="1"/>
    <col min="1526" max="1526" width="43" style="506" customWidth="1"/>
    <col min="1527" max="1536" width="6.42578125" style="506"/>
    <col min="1537" max="1537" width="55.7109375" style="506" customWidth="1"/>
    <col min="1538" max="1538" width="19.140625" style="506" customWidth="1"/>
    <col min="1539" max="1549" width="12.7109375" style="506" customWidth="1"/>
    <col min="1550" max="1550" width="3.5703125" style="506" customWidth="1"/>
    <col min="1551" max="1551" width="25.7109375" style="506" customWidth="1"/>
    <col min="1552" max="1552" width="12.7109375" style="506" customWidth="1"/>
    <col min="1553" max="1780" width="9.140625" style="506" customWidth="1"/>
    <col min="1781" max="1781" width="3.85546875" style="506" customWidth="1"/>
    <col min="1782" max="1782" width="43" style="506" customWidth="1"/>
    <col min="1783" max="1792" width="6.42578125" style="506"/>
    <col min="1793" max="1793" width="55.7109375" style="506" customWidth="1"/>
    <col min="1794" max="1794" width="19.140625" style="506" customWidth="1"/>
    <col min="1795" max="1805" width="12.7109375" style="506" customWidth="1"/>
    <col min="1806" max="1806" width="3.5703125" style="506" customWidth="1"/>
    <col min="1807" max="1807" width="25.7109375" style="506" customWidth="1"/>
    <col min="1808" max="1808" width="12.7109375" style="506" customWidth="1"/>
    <col min="1809" max="2036" width="9.140625" style="506" customWidth="1"/>
    <col min="2037" max="2037" width="3.85546875" style="506" customWidth="1"/>
    <col min="2038" max="2038" width="43" style="506" customWidth="1"/>
    <col min="2039" max="2048" width="6.42578125" style="506"/>
    <col min="2049" max="2049" width="55.7109375" style="506" customWidth="1"/>
    <col min="2050" max="2050" width="19.140625" style="506" customWidth="1"/>
    <col min="2051" max="2061" width="12.7109375" style="506" customWidth="1"/>
    <col min="2062" max="2062" width="3.5703125" style="506" customWidth="1"/>
    <col min="2063" max="2063" width="25.7109375" style="506" customWidth="1"/>
    <col min="2064" max="2064" width="12.7109375" style="506" customWidth="1"/>
    <col min="2065" max="2292" width="9.140625" style="506" customWidth="1"/>
    <col min="2293" max="2293" width="3.85546875" style="506" customWidth="1"/>
    <col min="2294" max="2294" width="43" style="506" customWidth="1"/>
    <col min="2295" max="2304" width="6.42578125" style="506"/>
    <col min="2305" max="2305" width="55.7109375" style="506" customWidth="1"/>
    <col min="2306" max="2306" width="19.140625" style="506" customWidth="1"/>
    <col min="2307" max="2317" width="12.7109375" style="506" customWidth="1"/>
    <col min="2318" max="2318" width="3.5703125" style="506" customWidth="1"/>
    <col min="2319" max="2319" width="25.7109375" style="506" customWidth="1"/>
    <col min="2320" max="2320" width="12.7109375" style="506" customWidth="1"/>
    <col min="2321" max="2548" width="9.140625" style="506" customWidth="1"/>
    <col min="2549" max="2549" width="3.85546875" style="506" customWidth="1"/>
    <col min="2550" max="2550" width="43" style="506" customWidth="1"/>
    <col min="2551" max="2560" width="6.42578125" style="506"/>
    <col min="2561" max="2561" width="55.7109375" style="506" customWidth="1"/>
    <col min="2562" max="2562" width="19.140625" style="506" customWidth="1"/>
    <col min="2563" max="2573" width="12.7109375" style="506" customWidth="1"/>
    <col min="2574" max="2574" width="3.5703125" style="506" customWidth="1"/>
    <col min="2575" max="2575" width="25.7109375" style="506" customWidth="1"/>
    <col min="2576" max="2576" width="12.7109375" style="506" customWidth="1"/>
    <col min="2577" max="2804" width="9.140625" style="506" customWidth="1"/>
    <col min="2805" max="2805" width="3.85546875" style="506" customWidth="1"/>
    <col min="2806" max="2806" width="43" style="506" customWidth="1"/>
    <col min="2807" max="2816" width="6.42578125" style="506"/>
    <col min="2817" max="2817" width="55.7109375" style="506" customWidth="1"/>
    <col min="2818" max="2818" width="19.140625" style="506" customWidth="1"/>
    <col min="2819" max="2829" width="12.7109375" style="506" customWidth="1"/>
    <col min="2830" max="2830" width="3.5703125" style="506" customWidth="1"/>
    <col min="2831" max="2831" width="25.7109375" style="506" customWidth="1"/>
    <col min="2832" max="2832" width="12.7109375" style="506" customWidth="1"/>
    <col min="2833" max="3060" width="9.140625" style="506" customWidth="1"/>
    <col min="3061" max="3061" width="3.85546875" style="506" customWidth="1"/>
    <col min="3062" max="3062" width="43" style="506" customWidth="1"/>
    <col min="3063" max="3072" width="6.42578125" style="506"/>
    <col min="3073" max="3073" width="55.7109375" style="506" customWidth="1"/>
    <col min="3074" max="3074" width="19.140625" style="506" customWidth="1"/>
    <col min="3075" max="3085" width="12.7109375" style="506" customWidth="1"/>
    <col min="3086" max="3086" width="3.5703125" style="506" customWidth="1"/>
    <col min="3087" max="3087" width="25.7109375" style="506" customWidth="1"/>
    <col min="3088" max="3088" width="12.7109375" style="506" customWidth="1"/>
    <col min="3089" max="3316" width="9.140625" style="506" customWidth="1"/>
    <col min="3317" max="3317" width="3.85546875" style="506" customWidth="1"/>
    <col min="3318" max="3318" width="43" style="506" customWidth="1"/>
    <col min="3319" max="3328" width="6.42578125" style="506"/>
    <col min="3329" max="3329" width="55.7109375" style="506" customWidth="1"/>
    <col min="3330" max="3330" width="19.140625" style="506" customWidth="1"/>
    <col min="3331" max="3341" width="12.7109375" style="506" customWidth="1"/>
    <col min="3342" max="3342" width="3.5703125" style="506" customWidth="1"/>
    <col min="3343" max="3343" width="25.7109375" style="506" customWidth="1"/>
    <col min="3344" max="3344" width="12.7109375" style="506" customWidth="1"/>
    <col min="3345" max="3572" width="9.140625" style="506" customWidth="1"/>
    <col min="3573" max="3573" width="3.85546875" style="506" customWidth="1"/>
    <col min="3574" max="3574" width="43" style="506" customWidth="1"/>
    <col min="3575" max="3584" width="6.42578125" style="506"/>
    <col min="3585" max="3585" width="55.7109375" style="506" customWidth="1"/>
    <col min="3586" max="3586" width="19.140625" style="506" customWidth="1"/>
    <col min="3587" max="3597" width="12.7109375" style="506" customWidth="1"/>
    <col min="3598" max="3598" width="3.5703125" style="506" customWidth="1"/>
    <col min="3599" max="3599" width="25.7109375" style="506" customWidth="1"/>
    <col min="3600" max="3600" width="12.7109375" style="506" customWidth="1"/>
    <col min="3601" max="3828" width="9.140625" style="506" customWidth="1"/>
    <col min="3829" max="3829" width="3.85546875" style="506" customWidth="1"/>
    <col min="3830" max="3830" width="43" style="506" customWidth="1"/>
    <col min="3831" max="3840" width="6.42578125" style="506"/>
    <col min="3841" max="3841" width="55.7109375" style="506" customWidth="1"/>
    <col min="3842" max="3842" width="19.140625" style="506" customWidth="1"/>
    <col min="3843" max="3853" width="12.7109375" style="506" customWidth="1"/>
    <col min="3854" max="3854" width="3.5703125" style="506" customWidth="1"/>
    <col min="3855" max="3855" width="25.7109375" style="506" customWidth="1"/>
    <col min="3856" max="3856" width="12.7109375" style="506" customWidth="1"/>
    <col min="3857" max="4084" width="9.140625" style="506" customWidth="1"/>
    <col min="4085" max="4085" width="3.85546875" style="506" customWidth="1"/>
    <col min="4086" max="4086" width="43" style="506" customWidth="1"/>
    <col min="4087" max="4096" width="6.42578125" style="506"/>
    <col min="4097" max="4097" width="55.7109375" style="506" customWidth="1"/>
    <col min="4098" max="4098" width="19.140625" style="506" customWidth="1"/>
    <col min="4099" max="4109" width="12.7109375" style="506" customWidth="1"/>
    <col min="4110" max="4110" width="3.5703125" style="506" customWidth="1"/>
    <col min="4111" max="4111" width="25.7109375" style="506" customWidth="1"/>
    <col min="4112" max="4112" width="12.7109375" style="506" customWidth="1"/>
    <col min="4113" max="4340" width="9.140625" style="506" customWidth="1"/>
    <col min="4341" max="4341" width="3.85546875" style="506" customWidth="1"/>
    <col min="4342" max="4342" width="43" style="506" customWidth="1"/>
    <col min="4343" max="4352" width="6.42578125" style="506"/>
    <col min="4353" max="4353" width="55.7109375" style="506" customWidth="1"/>
    <col min="4354" max="4354" width="19.140625" style="506" customWidth="1"/>
    <col min="4355" max="4365" width="12.7109375" style="506" customWidth="1"/>
    <col min="4366" max="4366" width="3.5703125" style="506" customWidth="1"/>
    <col min="4367" max="4367" width="25.7109375" style="506" customWidth="1"/>
    <col min="4368" max="4368" width="12.7109375" style="506" customWidth="1"/>
    <col min="4369" max="4596" width="9.140625" style="506" customWidth="1"/>
    <col min="4597" max="4597" width="3.85546875" style="506" customWidth="1"/>
    <col min="4598" max="4598" width="43" style="506" customWidth="1"/>
    <col min="4599" max="4608" width="6.42578125" style="506"/>
    <col min="4609" max="4609" width="55.7109375" style="506" customWidth="1"/>
    <col min="4610" max="4610" width="19.140625" style="506" customWidth="1"/>
    <col min="4611" max="4621" width="12.7109375" style="506" customWidth="1"/>
    <col min="4622" max="4622" width="3.5703125" style="506" customWidth="1"/>
    <col min="4623" max="4623" width="25.7109375" style="506" customWidth="1"/>
    <col min="4624" max="4624" width="12.7109375" style="506" customWidth="1"/>
    <col min="4625" max="4852" width="9.140625" style="506" customWidth="1"/>
    <col min="4853" max="4853" width="3.85546875" style="506" customWidth="1"/>
    <col min="4854" max="4854" width="43" style="506" customWidth="1"/>
    <col min="4855" max="4864" width="6.42578125" style="506"/>
    <col min="4865" max="4865" width="55.7109375" style="506" customWidth="1"/>
    <col min="4866" max="4866" width="19.140625" style="506" customWidth="1"/>
    <col min="4867" max="4877" width="12.7109375" style="506" customWidth="1"/>
    <col min="4878" max="4878" width="3.5703125" style="506" customWidth="1"/>
    <col min="4879" max="4879" width="25.7109375" style="506" customWidth="1"/>
    <col min="4880" max="4880" width="12.7109375" style="506" customWidth="1"/>
    <col min="4881" max="5108" width="9.140625" style="506" customWidth="1"/>
    <col min="5109" max="5109" width="3.85546875" style="506" customWidth="1"/>
    <col min="5110" max="5110" width="43" style="506" customWidth="1"/>
    <col min="5111" max="5120" width="6.42578125" style="506"/>
    <col min="5121" max="5121" width="55.7109375" style="506" customWidth="1"/>
    <col min="5122" max="5122" width="19.140625" style="506" customWidth="1"/>
    <col min="5123" max="5133" width="12.7109375" style="506" customWidth="1"/>
    <col min="5134" max="5134" width="3.5703125" style="506" customWidth="1"/>
    <col min="5135" max="5135" width="25.7109375" style="506" customWidth="1"/>
    <col min="5136" max="5136" width="12.7109375" style="506" customWidth="1"/>
    <col min="5137" max="5364" width="9.140625" style="506" customWidth="1"/>
    <col min="5365" max="5365" width="3.85546875" style="506" customWidth="1"/>
    <col min="5366" max="5366" width="43" style="506" customWidth="1"/>
    <col min="5367" max="5376" width="6.42578125" style="506"/>
    <col min="5377" max="5377" width="55.7109375" style="506" customWidth="1"/>
    <col min="5378" max="5378" width="19.140625" style="506" customWidth="1"/>
    <col min="5379" max="5389" width="12.7109375" style="506" customWidth="1"/>
    <col min="5390" max="5390" width="3.5703125" style="506" customWidth="1"/>
    <col min="5391" max="5391" width="25.7109375" style="506" customWidth="1"/>
    <col min="5392" max="5392" width="12.7109375" style="506" customWidth="1"/>
    <col min="5393" max="5620" width="9.140625" style="506" customWidth="1"/>
    <col min="5621" max="5621" width="3.85546875" style="506" customWidth="1"/>
    <col min="5622" max="5622" width="43" style="506" customWidth="1"/>
    <col min="5623" max="5632" width="6.42578125" style="506"/>
    <col min="5633" max="5633" width="55.7109375" style="506" customWidth="1"/>
    <col min="5634" max="5634" width="19.140625" style="506" customWidth="1"/>
    <col min="5635" max="5645" width="12.7109375" style="506" customWidth="1"/>
    <col min="5646" max="5646" width="3.5703125" style="506" customWidth="1"/>
    <col min="5647" max="5647" width="25.7109375" style="506" customWidth="1"/>
    <col min="5648" max="5648" width="12.7109375" style="506" customWidth="1"/>
    <col min="5649" max="5876" width="9.140625" style="506" customWidth="1"/>
    <col min="5877" max="5877" width="3.85546875" style="506" customWidth="1"/>
    <col min="5878" max="5878" width="43" style="506" customWidth="1"/>
    <col min="5879" max="5888" width="6.42578125" style="506"/>
    <col min="5889" max="5889" width="55.7109375" style="506" customWidth="1"/>
    <col min="5890" max="5890" width="19.140625" style="506" customWidth="1"/>
    <col min="5891" max="5901" width="12.7109375" style="506" customWidth="1"/>
    <col min="5902" max="5902" width="3.5703125" style="506" customWidth="1"/>
    <col min="5903" max="5903" width="25.7109375" style="506" customWidth="1"/>
    <col min="5904" max="5904" width="12.7109375" style="506" customWidth="1"/>
    <col min="5905" max="6132" width="9.140625" style="506" customWidth="1"/>
    <col min="6133" max="6133" width="3.85546875" style="506" customWidth="1"/>
    <col min="6134" max="6134" width="43" style="506" customWidth="1"/>
    <col min="6135" max="6144" width="6.42578125" style="506"/>
    <col min="6145" max="6145" width="55.7109375" style="506" customWidth="1"/>
    <col min="6146" max="6146" width="19.140625" style="506" customWidth="1"/>
    <col min="6147" max="6157" width="12.7109375" style="506" customWidth="1"/>
    <col min="6158" max="6158" width="3.5703125" style="506" customWidth="1"/>
    <col min="6159" max="6159" width="25.7109375" style="506" customWidth="1"/>
    <col min="6160" max="6160" width="12.7109375" style="506" customWidth="1"/>
    <col min="6161" max="6388" width="9.140625" style="506" customWidth="1"/>
    <col min="6389" max="6389" width="3.85546875" style="506" customWidth="1"/>
    <col min="6390" max="6390" width="43" style="506" customWidth="1"/>
    <col min="6391" max="6400" width="6.42578125" style="506"/>
    <col min="6401" max="6401" width="55.7109375" style="506" customWidth="1"/>
    <col min="6402" max="6402" width="19.140625" style="506" customWidth="1"/>
    <col min="6403" max="6413" width="12.7109375" style="506" customWidth="1"/>
    <col min="6414" max="6414" width="3.5703125" style="506" customWidth="1"/>
    <col min="6415" max="6415" width="25.7109375" style="506" customWidth="1"/>
    <col min="6416" max="6416" width="12.7109375" style="506" customWidth="1"/>
    <col min="6417" max="6644" width="9.140625" style="506" customWidth="1"/>
    <col min="6645" max="6645" width="3.85546875" style="506" customWidth="1"/>
    <col min="6646" max="6646" width="43" style="506" customWidth="1"/>
    <col min="6647" max="6656" width="6.42578125" style="506"/>
    <col min="6657" max="6657" width="55.7109375" style="506" customWidth="1"/>
    <col min="6658" max="6658" width="19.140625" style="506" customWidth="1"/>
    <col min="6659" max="6669" width="12.7109375" style="506" customWidth="1"/>
    <col min="6670" max="6670" width="3.5703125" style="506" customWidth="1"/>
    <col min="6671" max="6671" width="25.7109375" style="506" customWidth="1"/>
    <col min="6672" max="6672" width="12.7109375" style="506" customWidth="1"/>
    <col min="6673" max="6900" width="9.140625" style="506" customWidth="1"/>
    <col min="6901" max="6901" width="3.85546875" style="506" customWidth="1"/>
    <col min="6902" max="6902" width="43" style="506" customWidth="1"/>
    <col min="6903" max="6912" width="6.42578125" style="506"/>
    <col min="6913" max="6913" width="55.7109375" style="506" customWidth="1"/>
    <col min="6914" max="6914" width="19.140625" style="506" customWidth="1"/>
    <col min="6915" max="6925" width="12.7109375" style="506" customWidth="1"/>
    <col min="6926" max="6926" width="3.5703125" style="506" customWidth="1"/>
    <col min="6927" max="6927" width="25.7109375" style="506" customWidth="1"/>
    <col min="6928" max="6928" width="12.7109375" style="506" customWidth="1"/>
    <col min="6929" max="7156" width="9.140625" style="506" customWidth="1"/>
    <col min="7157" max="7157" width="3.85546875" style="506" customWidth="1"/>
    <col min="7158" max="7158" width="43" style="506" customWidth="1"/>
    <col min="7159" max="7168" width="6.42578125" style="506"/>
    <col min="7169" max="7169" width="55.7109375" style="506" customWidth="1"/>
    <col min="7170" max="7170" width="19.140625" style="506" customWidth="1"/>
    <col min="7171" max="7181" width="12.7109375" style="506" customWidth="1"/>
    <col min="7182" max="7182" width="3.5703125" style="506" customWidth="1"/>
    <col min="7183" max="7183" width="25.7109375" style="506" customWidth="1"/>
    <col min="7184" max="7184" width="12.7109375" style="506" customWidth="1"/>
    <col min="7185" max="7412" width="9.140625" style="506" customWidth="1"/>
    <col min="7413" max="7413" width="3.85546875" style="506" customWidth="1"/>
    <col min="7414" max="7414" width="43" style="506" customWidth="1"/>
    <col min="7415" max="7424" width="6.42578125" style="506"/>
    <col min="7425" max="7425" width="55.7109375" style="506" customWidth="1"/>
    <col min="7426" max="7426" width="19.140625" style="506" customWidth="1"/>
    <col min="7427" max="7437" width="12.7109375" style="506" customWidth="1"/>
    <col min="7438" max="7438" width="3.5703125" style="506" customWidth="1"/>
    <col min="7439" max="7439" width="25.7109375" style="506" customWidth="1"/>
    <col min="7440" max="7440" width="12.7109375" style="506" customWidth="1"/>
    <col min="7441" max="7668" width="9.140625" style="506" customWidth="1"/>
    <col min="7669" max="7669" width="3.85546875" style="506" customWidth="1"/>
    <col min="7670" max="7670" width="43" style="506" customWidth="1"/>
    <col min="7671" max="7680" width="6.42578125" style="506"/>
    <col min="7681" max="7681" width="55.7109375" style="506" customWidth="1"/>
    <col min="7682" max="7682" width="19.140625" style="506" customWidth="1"/>
    <col min="7683" max="7693" width="12.7109375" style="506" customWidth="1"/>
    <col min="7694" max="7694" width="3.5703125" style="506" customWidth="1"/>
    <col min="7695" max="7695" width="25.7109375" style="506" customWidth="1"/>
    <col min="7696" max="7696" width="12.7109375" style="506" customWidth="1"/>
    <col min="7697" max="7924" width="9.140625" style="506" customWidth="1"/>
    <col min="7925" max="7925" width="3.85546875" style="506" customWidth="1"/>
    <col min="7926" max="7926" width="43" style="506" customWidth="1"/>
    <col min="7927" max="7936" width="6.42578125" style="506"/>
    <col min="7937" max="7937" width="55.7109375" style="506" customWidth="1"/>
    <col min="7938" max="7938" width="19.140625" style="506" customWidth="1"/>
    <col min="7939" max="7949" width="12.7109375" style="506" customWidth="1"/>
    <col min="7950" max="7950" width="3.5703125" style="506" customWidth="1"/>
    <col min="7951" max="7951" width="25.7109375" style="506" customWidth="1"/>
    <col min="7952" max="7952" width="12.7109375" style="506" customWidth="1"/>
    <col min="7953" max="8180" width="9.140625" style="506" customWidth="1"/>
    <col min="8181" max="8181" width="3.85546875" style="506" customWidth="1"/>
    <col min="8182" max="8182" width="43" style="506" customWidth="1"/>
    <col min="8183" max="8192" width="6.42578125" style="506"/>
    <col min="8193" max="8193" width="55.7109375" style="506" customWidth="1"/>
    <col min="8194" max="8194" width="19.140625" style="506" customWidth="1"/>
    <col min="8195" max="8205" width="12.7109375" style="506" customWidth="1"/>
    <col min="8206" max="8206" width="3.5703125" style="506" customWidth="1"/>
    <col min="8207" max="8207" width="25.7109375" style="506" customWidth="1"/>
    <col min="8208" max="8208" width="12.7109375" style="506" customWidth="1"/>
    <col min="8209" max="8436" width="9.140625" style="506" customWidth="1"/>
    <col min="8437" max="8437" width="3.85546875" style="506" customWidth="1"/>
    <col min="8438" max="8438" width="43" style="506" customWidth="1"/>
    <col min="8439" max="8448" width="6.42578125" style="506"/>
    <col min="8449" max="8449" width="55.7109375" style="506" customWidth="1"/>
    <col min="8450" max="8450" width="19.140625" style="506" customWidth="1"/>
    <col min="8451" max="8461" width="12.7109375" style="506" customWidth="1"/>
    <col min="8462" max="8462" width="3.5703125" style="506" customWidth="1"/>
    <col min="8463" max="8463" width="25.7109375" style="506" customWidth="1"/>
    <col min="8464" max="8464" width="12.7109375" style="506" customWidth="1"/>
    <col min="8465" max="8692" width="9.140625" style="506" customWidth="1"/>
    <col min="8693" max="8693" width="3.85546875" style="506" customWidth="1"/>
    <col min="8694" max="8694" width="43" style="506" customWidth="1"/>
    <col min="8695" max="8704" width="6.42578125" style="506"/>
    <col min="8705" max="8705" width="55.7109375" style="506" customWidth="1"/>
    <col min="8706" max="8706" width="19.140625" style="506" customWidth="1"/>
    <col min="8707" max="8717" width="12.7109375" style="506" customWidth="1"/>
    <col min="8718" max="8718" width="3.5703125" style="506" customWidth="1"/>
    <col min="8719" max="8719" width="25.7109375" style="506" customWidth="1"/>
    <col min="8720" max="8720" width="12.7109375" style="506" customWidth="1"/>
    <col min="8721" max="8948" width="9.140625" style="506" customWidth="1"/>
    <col min="8949" max="8949" width="3.85546875" style="506" customWidth="1"/>
    <col min="8950" max="8950" width="43" style="506" customWidth="1"/>
    <col min="8951" max="8960" width="6.42578125" style="506"/>
    <col min="8961" max="8961" width="55.7109375" style="506" customWidth="1"/>
    <col min="8962" max="8962" width="19.140625" style="506" customWidth="1"/>
    <col min="8963" max="8973" width="12.7109375" style="506" customWidth="1"/>
    <col min="8974" max="8974" width="3.5703125" style="506" customWidth="1"/>
    <col min="8975" max="8975" width="25.7109375" style="506" customWidth="1"/>
    <col min="8976" max="8976" width="12.7109375" style="506" customWidth="1"/>
    <col min="8977" max="9204" width="9.140625" style="506" customWidth="1"/>
    <col min="9205" max="9205" width="3.85546875" style="506" customWidth="1"/>
    <col min="9206" max="9206" width="43" style="506" customWidth="1"/>
    <col min="9207" max="9216" width="6.42578125" style="506"/>
    <col min="9217" max="9217" width="55.7109375" style="506" customWidth="1"/>
    <col min="9218" max="9218" width="19.140625" style="506" customWidth="1"/>
    <col min="9219" max="9229" width="12.7109375" style="506" customWidth="1"/>
    <col min="9230" max="9230" width="3.5703125" style="506" customWidth="1"/>
    <col min="9231" max="9231" width="25.7109375" style="506" customWidth="1"/>
    <col min="9232" max="9232" width="12.7109375" style="506" customWidth="1"/>
    <col min="9233" max="9460" width="9.140625" style="506" customWidth="1"/>
    <col min="9461" max="9461" width="3.85546875" style="506" customWidth="1"/>
    <col min="9462" max="9462" width="43" style="506" customWidth="1"/>
    <col min="9463" max="9472" width="6.42578125" style="506"/>
    <col min="9473" max="9473" width="55.7109375" style="506" customWidth="1"/>
    <col min="9474" max="9474" width="19.140625" style="506" customWidth="1"/>
    <col min="9475" max="9485" width="12.7109375" style="506" customWidth="1"/>
    <col min="9486" max="9486" width="3.5703125" style="506" customWidth="1"/>
    <col min="9487" max="9487" width="25.7109375" style="506" customWidth="1"/>
    <col min="9488" max="9488" width="12.7109375" style="506" customWidth="1"/>
    <col min="9489" max="9716" width="9.140625" style="506" customWidth="1"/>
    <col min="9717" max="9717" width="3.85546875" style="506" customWidth="1"/>
    <col min="9718" max="9718" width="43" style="506" customWidth="1"/>
    <col min="9719" max="9728" width="6.42578125" style="506"/>
    <col min="9729" max="9729" width="55.7109375" style="506" customWidth="1"/>
    <col min="9730" max="9730" width="19.140625" style="506" customWidth="1"/>
    <col min="9731" max="9741" width="12.7109375" style="506" customWidth="1"/>
    <col min="9742" max="9742" width="3.5703125" style="506" customWidth="1"/>
    <col min="9743" max="9743" width="25.7109375" style="506" customWidth="1"/>
    <col min="9744" max="9744" width="12.7109375" style="506" customWidth="1"/>
    <col min="9745" max="9972" width="9.140625" style="506" customWidth="1"/>
    <col min="9973" max="9973" width="3.85546875" style="506" customWidth="1"/>
    <col min="9974" max="9974" width="43" style="506" customWidth="1"/>
    <col min="9975" max="9984" width="6.42578125" style="506"/>
    <col min="9985" max="9985" width="55.7109375" style="506" customWidth="1"/>
    <col min="9986" max="9986" width="19.140625" style="506" customWidth="1"/>
    <col min="9987" max="9997" width="12.7109375" style="506" customWidth="1"/>
    <col min="9998" max="9998" width="3.5703125" style="506" customWidth="1"/>
    <col min="9999" max="9999" width="25.7109375" style="506" customWidth="1"/>
    <col min="10000" max="10000" width="12.7109375" style="506" customWidth="1"/>
    <col min="10001" max="10228" width="9.140625" style="506" customWidth="1"/>
    <col min="10229" max="10229" width="3.85546875" style="506" customWidth="1"/>
    <col min="10230" max="10230" width="43" style="506" customWidth="1"/>
    <col min="10231" max="10240" width="6.42578125" style="506"/>
    <col min="10241" max="10241" width="55.7109375" style="506" customWidth="1"/>
    <col min="10242" max="10242" width="19.140625" style="506" customWidth="1"/>
    <col min="10243" max="10253" width="12.7109375" style="506" customWidth="1"/>
    <col min="10254" max="10254" width="3.5703125" style="506" customWidth="1"/>
    <col min="10255" max="10255" width="25.7109375" style="506" customWidth="1"/>
    <col min="10256" max="10256" width="12.7109375" style="506" customWidth="1"/>
    <col min="10257" max="10484" width="9.140625" style="506" customWidth="1"/>
    <col min="10485" max="10485" width="3.85546875" style="506" customWidth="1"/>
    <col min="10486" max="10486" width="43" style="506" customWidth="1"/>
    <col min="10487" max="10496" width="6.42578125" style="506"/>
    <col min="10497" max="10497" width="55.7109375" style="506" customWidth="1"/>
    <col min="10498" max="10498" width="19.140625" style="506" customWidth="1"/>
    <col min="10499" max="10509" width="12.7109375" style="506" customWidth="1"/>
    <col min="10510" max="10510" width="3.5703125" style="506" customWidth="1"/>
    <col min="10511" max="10511" width="25.7109375" style="506" customWidth="1"/>
    <col min="10512" max="10512" width="12.7109375" style="506" customWidth="1"/>
    <col min="10513" max="10740" width="9.140625" style="506" customWidth="1"/>
    <col min="10741" max="10741" width="3.85546875" style="506" customWidth="1"/>
    <col min="10742" max="10742" width="43" style="506" customWidth="1"/>
    <col min="10743" max="10752" width="6.42578125" style="506"/>
    <col min="10753" max="10753" width="55.7109375" style="506" customWidth="1"/>
    <col min="10754" max="10754" width="19.140625" style="506" customWidth="1"/>
    <col min="10755" max="10765" width="12.7109375" style="506" customWidth="1"/>
    <col min="10766" max="10766" width="3.5703125" style="506" customWidth="1"/>
    <col min="10767" max="10767" width="25.7109375" style="506" customWidth="1"/>
    <col min="10768" max="10768" width="12.7109375" style="506" customWidth="1"/>
    <col min="10769" max="10996" width="9.140625" style="506" customWidth="1"/>
    <col min="10997" max="10997" width="3.85546875" style="506" customWidth="1"/>
    <col min="10998" max="10998" width="43" style="506" customWidth="1"/>
    <col min="10999" max="11008" width="6.42578125" style="506"/>
    <col min="11009" max="11009" width="55.7109375" style="506" customWidth="1"/>
    <col min="11010" max="11010" width="19.140625" style="506" customWidth="1"/>
    <col min="11011" max="11021" width="12.7109375" style="506" customWidth="1"/>
    <col min="11022" max="11022" width="3.5703125" style="506" customWidth="1"/>
    <col min="11023" max="11023" width="25.7109375" style="506" customWidth="1"/>
    <col min="11024" max="11024" width="12.7109375" style="506" customWidth="1"/>
    <col min="11025" max="11252" width="9.140625" style="506" customWidth="1"/>
    <col min="11253" max="11253" width="3.85546875" style="506" customWidth="1"/>
    <col min="11254" max="11254" width="43" style="506" customWidth="1"/>
    <col min="11255" max="11264" width="6.42578125" style="506"/>
    <col min="11265" max="11265" width="55.7109375" style="506" customWidth="1"/>
    <col min="11266" max="11266" width="19.140625" style="506" customWidth="1"/>
    <col min="11267" max="11277" width="12.7109375" style="506" customWidth="1"/>
    <col min="11278" max="11278" width="3.5703125" style="506" customWidth="1"/>
    <col min="11279" max="11279" width="25.7109375" style="506" customWidth="1"/>
    <col min="11280" max="11280" width="12.7109375" style="506" customWidth="1"/>
    <col min="11281" max="11508" width="9.140625" style="506" customWidth="1"/>
    <col min="11509" max="11509" width="3.85546875" style="506" customWidth="1"/>
    <col min="11510" max="11510" width="43" style="506" customWidth="1"/>
    <col min="11511" max="11520" width="6.42578125" style="506"/>
    <col min="11521" max="11521" width="55.7109375" style="506" customWidth="1"/>
    <col min="11522" max="11522" width="19.140625" style="506" customWidth="1"/>
    <col min="11523" max="11533" width="12.7109375" style="506" customWidth="1"/>
    <col min="11534" max="11534" width="3.5703125" style="506" customWidth="1"/>
    <col min="11535" max="11535" width="25.7109375" style="506" customWidth="1"/>
    <col min="11536" max="11536" width="12.7109375" style="506" customWidth="1"/>
    <col min="11537" max="11764" width="9.140625" style="506" customWidth="1"/>
    <col min="11765" max="11765" width="3.85546875" style="506" customWidth="1"/>
    <col min="11766" max="11766" width="43" style="506" customWidth="1"/>
    <col min="11767" max="11776" width="6.42578125" style="506"/>
    <col min="11777" max="11777" width="55.7109375" style="506" customWidth="1"/>
    <col min="11778" max="11778" width="19.140625" style="506" customWidth="1"/>
    <col min="11779" max="11789" width="12.7109375" style="506" customWidth="1"/>
    <col min="11790" max="11790" width="3.5703125" style="506" customWidth="1"/>
    <col min="11791" max="11791" width="25.7109375" style="506" customWidth="1"/>
    <col min="11792" max="11792" width="12.7109375" style="506" customWidth="1"/>
    <col min="11793" max="12020" width="9.140625" style="506" customWidth="1"/>
    <col min="12021" max="12021" width="3.85546875" style="506" customWidth="1"/>
    <col min="12022" max="12022" width="43" style="506" customWidth="1"/>
    <col min="12023" max="12032" width="6.42578125" style="506"/>
    <col min="12033" max="12033" width="55.7109375" style="506" customWidth="1"/>
    <col min="12034" max="12034" width="19.140625" style="506" customWidth="1"/>
    <col min="12035" max="12045" width="12.7109375" style="506" customWidth="1"/>
    <col min="12046" max="12046" width="3.5703125" style="506" customWidth="1"/>
    <col min="12047" max="12047" width="25.7109375" style="506" customWidth="1"/>
    <col min="12048" max="12048" width="12.7109375" style="506" customWidth="1"/>
    <col min="12049" max="12276" width="9.140625" style="506" customWidth="1"/>
    <col min="12277" max="12277" width="3.85546875" style="506" customWidth="1"/>
    <col min="12278" max="12278" width="43" style="506" customWidth="1"/>
    <col min="12279" max="12288" width="6.42578125" style="506"/>
    <col min="12289" max="12289" width="55.7109375" style="506" customWidth="1"/>
    <col min="12290" max="12290" width="19.140625" style="506" customWidth="1"/>
    <col min="12291" max="12301" width="12.7109375" style="506" customWidth="1"/>
    <col min="12302" max="12302" width="3.5703125" style="506" customWidth="1"/>
    <col min="12303" max="12303" width="25.7109375" style="506" customWidth="1"/>
    <col min="12304" max="12304" width="12.7109375" style="506" customWidth="1"/>
    <col min="12305" max="12532" width="9.140625" style="506" customWidth="1"/>
    <col min="12533" max="12533" width="3.85546875" style="506" customWidth="1"/>
    <col min="12534" max="12534" width="43" style="506" customWidth="1"/>
    <col min="12535" max="12544" width="6.42578125" style="506"/>
    <col min="12545" max="12545" width="55.7109375" style="506" customWidth="1"/>
    <col min="12546" max="12546" width="19.140625" style="506" customWidth="1"/>
    <col min="12547" max="12557" width="12.7109375" style="506" customWidth="1"/>
    <col min="12558" max="12558" width="3.5703125" style="506" customWidth="1"/>
    <col min="12559" max="12559" width="25.7109375" style="506" customWidth="1"/>
    <col min="12560" max="12560" width="12.7109375" style="506" customWidth="1"/>
    <col min="12561" max="12788" width="9.140625" style="506" customWidth="1"/>
    <col min="12789" max="12789" width="3.85546875" style="506" customWidth="1"/>
    <col min="12790" max="12790" width="43" style="506" customWidth="1"/>
    <col min="12791" max="12800" width="6.42578125" style="506"/>
    <col min="12801" max="12801" width="55.7109375" style="506" customWidth="1"/>
    <col min="12802" max="12802" width="19.140625" style="506" customWidth="1"/>
    <col min="12803" max="12813" width="12.7109375" style="506" customWidth="1"/>
    <col min="12814" max="12814" width="3.5703125" style="506" customWidth="1"/>
    <col min="12815" max="12815" width="25.7109375" style="506" customWidth="1"/>
    <col min="12816" max="12816" width="12.7109375" style="506" customWidth="1"/>
    <col min="12817" max="13044" width="9.140625" style="506" customWidth="1"/>
    <col min="13045" max="13045" width="3.85546875" style="506" customWidth="1"/>
    <col min="13046" max="13046" width="43" style="506" customWidth="1"/>
    <col min="13047" max="13056" width="6.42578125" style="506"/>
    <col min="13057" max="13057" width="55.7109375" style="506" customWidth="1"/>
    <col min="13058" max="13058" width="19.140625" style="506" customWidth="1"/>
    <col min="13059" max="13069" width="12.7109375" style="506" customWidth="1"/>
    <col min="13070" max="13070" width="3.5703125" style="506" customWidth="1"/>
    <col min="13071" max="13071" width="25.7109375" style="506" customWidth="1"/>
    <col min="13072" max="13072" width="12.7109375" style="506" customWidth="1"/>
    <col min="13073" max="13300" width="9.140625" style="506" customWidth="1"/>
    <col min="13301" max="13301" width="3.85546875" style="506" customWidth="1"/>
    <col min="13302" max="13302" width="43" style="506" customWidth="1"/>
    <col min="13303" max="13312" width="6.42578125" style="506"/>
    <col min="13313" max="13313" width="55.7109375" style="506" customWidth="1"/>
    <col min="13314" max="13314" width="19.140625" style="506" customWidth="1"/>
    <col min="13315" max="13325" width="12.7109375" style="506" customWidth="1"/>
    <col min="13326" max="13326" width="3.5703125" style="506" customWidth="1"/>
    <col min="13327" max="13327" width="25.7109375" style="506" customWidth="1"/>
    <col min="13328" max="13328" width="12.7109375" style="506" customWidth="1"/>
    <col min="13329" max="13556" width="9.140625" style="506" customWidth="1"/>
    <col min="13557" max="13557" width="3.85546875" style="506" customWidth="1"/>
    <col min="13558" max="13558" width="43" style="506" customWidth="1"/>
    <col min="13559" max="13568" width="6.42578125" style="506"/>
    <col min="13569" max="13569" width="55.7109375" style="506" customWidth="1"/>
    <col min="13570" max="13570" width="19.140625" style="506" customWidth="1"/>
    <col min="13571" max="13581" width="12.7109375" style="506" customWidth="1"/>
    <col min="13582" max="13582" width="3.5703125" style="506" customWidth="1"/>
    <col min="13583" max="13583" width="25.7109375" style="506" customWidth="1"/>
    <col min="13584" max="13584" width="12.7109375" style="506" customWidth="1"/>
    <col min="13585" max="13812" width="9.140625" style="506" customWidth="1"/>
    <col min="13813" max="13813" width="3.85546875" style="506" customWidth="1"/>
    <col min="13814" max="13814" width="43" style="506" customWidth="1"/>
    <col min="13815" max="13824" width="6.42578125" style="506"/>
    <col min="13825" max="13825" width="55.7109375" style="506" customWidth="1"/>
    <col min="13826" max="13826" width="19.140625" style="506" customWidth="1"/>
    <col min="13827" max="13837" width="12.7109375" style="506" customWidth="1"/>
    <col min="13838" max="13838" width="3.5703125" style="506" customWidth="1"/>
    <col min="13839" max="13839" width="25.7109375" style="506" customWidth="1"/>
    <col min="13840" max="13840" width="12.7109375" style="506" customWidth="1"/>
    <col min="13841" max="14068" width="9.140625" style="506" customWidth="1"/>
    <col min="14069" max="14069" width="3.85546875" style="506" customWidth="1"/>
    <col min="14070" max="14070" width="43" style="506" customWidth="1"/>
    <col min="14071" max="14080" width="6.42578125" style="506"/>
    <col min="14081" max="14081" width="55.7109375" style="506" customWidth="1"/>
    <col min="14082" max="14082" width="19.140625" style="506" customWidth="1"/>
    <col min="14083" max="14093" width="12.7109375" style="506" customWidth="1"/>
    <col min="14094" max="14094" width="3.5703125" style="506" customWidth="1"/>
    <col min="14095" max="14095" width="25.7109375" style="506" customWidth="1"/>
    <col min="14096" max="14096" width="12.7109375" style="506" customWidth="1"/>
    <col min="14097" max="14324" width="9.140625" style="506" customWidth="1"/>
    <col min="14325" max="14325" width="3.85546875" style="506" customWidth="1"/>
    <col min="14326" max="14326" width="43" style="506" customWidth="1"/>
    <col min="14327" max="14336" width="6.42578125" style="506"/>
    <col min="14337" max="14337" width="55.7109375" style="506" customWidth="1"/>
    <col min="14338" max="14338" width="19.140625" style="506" customWidth="1"/>
    <col min="14339" max="14349" width="12.7109375" style="506" customWidth="1"/>
    <col min="14350" max="14350" width="3.5703125" style="506" customWidth="1"/>
    <col min="14351" max="14351" width="25.7109375" style="506" customWidth="1"/>
    <col min="14352" max="14352" width="12.7109375" style="506" customWidth="1"/>
    <col min="14353" max="14580" width="9.140625" style="506" customWidth="1"/>
    <col min="14581" max="14581" width="3.85546875" style="506" customWidth="1"/>
    <col min="14582" max="14582" width="43" style="506" customWidth="1"/>
    <col min="14583" max="14592" width="6.42578125" style="506"/>
    <col min="14593" max="14593" width="55.7109375" style="506" customWidth="1"/>
    <col min="14594" max="14594" width="19.140625" style="506" customWidth="1"/>
    <col min="14595" max="14605" width="12.7109375" style="506" customWidth="1"/>
    <col min="14606" max="14606" width="3.5703125" style="506" customWidth="1"/>
    <col min="14607" max="14607" width="25.7109375" style="506" customWidth="1"/>
    <col min="14608" max="14608" width="12.7109375" style="506" customWidth="1"/>
    <col min="14609" max="14836" width="9.140625" style="506" customWidth="1"/>
    <col min="14837" max="14837" width="3.85546875" style="506" customWidth="1"/>
    <col min="14838" max="14838" width="43" style="506" customWidth="1"/>
    <col min="14839" max="14848" width="6.42578125" style="506"/>
    <col min="14849" max="14849" width="55.7109375" style="506" customWidth="1"/>
    <col min="14850" max="14850" width="19.140625" style="506" customWidth="1"/>
    <col min="14851" max="14861" width="12.7109375" style="506" customWidth="1"/>
    <col min="14862" max="14862" width="3.5703125" style="506" customWidth="1"/>
    <col min="14863" max="14863" width="25.7109375" style="506" customWidth="1"/>
    <col min="14864" max="14864" width="12.7109375" style="506" customWidth="1"/>
    <col min="14865" max="15092" width="9.140625" style="506" customWidth="1"/>
    <col min="15093" max="15093" width="3.85546875" style="506" customWidth="1"/>
    <col min="15094" max="15094" width="43" style="506" customWidth="1"/>
    <col min="15095" max="15104" width="6.42578125" style="506"/>
    <col min="15105" max="15105" width="55.7109375" style="506" customWidth="1"/>
    <col min="15106" max="15106" width="19.140625" style="506" customWidth="1"/>
    <col min="15107" max="15117" width="12.7109375" style="506" customWidth="1"/>
    <col min="15118" max="15118" width="3.5703125" style="506" customWidth="1"/>
    <col min="15119" max="15119" width="25.7109375" style="506" customWidth="1"/>
    <col min="15120" max="15120" width="12.7109375" style="506" customWidth="1"/>
    <col min="15121" max="15348" width="9.140625" style="506" customWidth="1"/>
    <col min="15349" max="15349" width="3.85546875" style="506" customWidth="1"/>
    <col min="15350" max="15350" width="43" style="506" customWidth="1"/>
    <col min="15351" max="15360" width="6.42578125" style="506"/>
    <col min="15361" max="15361" width="55.7109375" style="506" customWidth="1"/>
    <col min="15362" max="15362" width="19.140625" style="506" customWidth="1"/>
    <col min="15363" max="15373" width="12.7109375" style="506" customWidth="1"/>
    <col min="15374" max="15374" width="3.5703125" style="506" customWidth="1"/>
    <col min="15375" max="15375" width="25.7109375" style="506" customWidth="1"/>
    <col min="15376" max="15376" width="12.7109375" style="506" customWidth="1"/>
    <col min="15377" max="15604" width="9.140625" style="506" customWidth="1"/>
    <col min="15605" max="15605" width="3.85546875" style="506" customWidth="1"/>
    <col min="15606" max="15606" width="43" style="506" customWidth="1"/>
    <col min="15607" max="15616" width="6.42578125" style="506"/>
    <col min="15617" max="15617" width="55.7109375" style="506" customWidth="1"/>
    <col min="15618" max="15618" width="19.140625" style="506" customWidth="1"/>
    <col min="15619" max="15629" width="12.7109375" style="506" customWidth="1"/>
    <col min="15630" max="15630" width="3.5703125" style="506" customWidth="1"/>
    <col min="15631" max="15631" width="25.7109375" style="506" customWidth="1"/>
    <col min="15632" max="15632" width="12.7109375" style="506" customWidth="1"/>
    <col min="15633" max="15860" width="9.140625" style="506" customWidth="1"/>
    <col min="15861" max="15861" width="3.85546875" style="506" customWidth="1"/>
    <col min="15862" max="15862" width="43" style="506" customWidth="1"/>
    <col min="15863" max="15872" width="6.42578125" style="506"/>
    <col min="15873" max="15873" width="55.7109375" style="506" customWidth="1"/>
    <col min="15874" max="15874" width="19.140625" style="506" customWidth="1"/>
    <col min="15875" max="15885" width="12.7109375" style="506" customWidth="1"/>
    <col min="15886" max="15886" width="3.5703125" style="506" customWidth="1"/>
    <col min="15887" max="15887" width="25.7109375" style="506" customWidth="1"/>
    <col min="15888" max="15888" width="12.7109375" style="506" customWidth="1"/>
    <col min="15889" max="16116" width="9.140625" style="506" customWidth="1"/>
    <col min="16117" max="16117" width="3.85546875" style="506" customWidth="1"/>
    <col min="16118" max="16118" width="43" style="506" customWidth="1"/>
    <col min="16119" max="16128" width="6.42578125" style="506"/>
    <col min="16129" max="16129" width="55.7109375" style="506" customWidth="1"/>
    <col min="16130" max="16130" width="19.140625" style="506" customWidth="1"/>
    <col min="16131" max="16141" width="12.7109375" style="506" customWidth="1"/>
    <col min="16142" max="16142" width="3.5703125" style="506" customWidth="1"/>
    <col min="16143" max="16143" width="25.7109375" style="506" customWidth="1"/>
    <col min="16144" max="16144" width="12.7109375" style="506" customWidth="1"/>
    <col min="16145" max="16372" width="9.140625" style="506" customWidth="1"/>
    <col min="16373" max="16373" width="3.85546875" style="506" customWidth="1"/>
    <col min="16374" max="16374" width="43" style="506" customWidth="1"/>
    <col min="16375" max="16384" width="6.42578125" style="506"/>
  </cols>
  <sheetData>
    <row r="1" spans="1:16" ht="16.5" thickTop="1" thickBot="1" x14ac:dyDescent="0.3">
      <c r="A1" s="418" t="str">
        <f>'1 DRE'!A1</f>
        <v/>
      </c>
      <c r="B1" s="505"/>
      <c r="C1" s="505"/>
      <c r="D1" s="505"/>
      <c r="E1" s="505"/>
      <c r="F1" s="505"/>
      <c r="G1" s="505"/>
      <c r="H1" s="505"/>
      <c r="I1" s="505"/>
      <c r="J1" s="505"/>
      <c r="K1" s="505"/>
      <c r="L1" s="505"/>
      <c r="M1" s="505"/>
    </row>
    <row r="2" spans="1:16" ht="15.75" thickTop="1" x14ac:dyDescent="0.25">
      <c r="A2" s="376" t="s">
        <v>108</v>
      </c>
      <c r="B2" s="422" t="str">
        <f>'1 DRE'!B2</f>
        <v>01/01/0001</v>
      </c>
      <c r="C2" s="505"/>
      <c r="D2" s="505"/>
      <c r="E2" s="505"/>
      <c r="F2" s="505"/>
      <c r="G2" s="505"/>
      <c r="H2" s="505"/>
      <c r="I2" s="505"/>
      <c r="J2" s="505"/>
      <c r="K2" s="505"/>
      <c r="L2" s="505"/>
      <c r="M2" s="505"/>
    </row>
    <row r="3" spans="1:16" ht="21.75" customHeight="1" thickBot="1" x14ac:dyDescent="0.3">
      <c r="A3" s="748" t="s">
        <v>217</v>
      </c>
      <c r="B3" s="749"/>
      <c r="C3" s="749"/>
      <c r="D3" s="749"/>
      <c r="E3" s="749"/>
      <c r="F3" s="749"/>
      <c r="G3" s="749"/>
      <c r="H3" s="507"/>
      <c r="I3" s="507"/>
      <c r="J3" s="507"/>
      <c r="K3" s="507"/>
      <c r="L3" s="507"/>
      <c r="M3" s="507"/>
    </row>
    <row r="4" spans="1:16" ht="30" customHeight="1" thickTop="1" thickBot="1" x14ac:dyDescent="0.25">
      <c r="A4" s="735" t="str">
        <f>'1 DRE'!A4:A6</f>
        <v/>
      </c>
      <c r="B4" s="508" t="s">
        <v>218</v>
      </c>
      <c r="C4" s="760" t="s">
        <v>111</v>
      </c>
      <c r="D4" s="761"/>
      <c r="E4" s="761"/>
      <c r="F4" s="761"/>
      <c r="G4" s="761"/>
      <c r="H4" s="761"/>
      <c r="I4" s="761"/>
      <c r="J4" s="761"/>
      <c r="K4" s="761"/>
      <c r="L4" s="761"/>
      <c r="M4" s="761"/>
    </row>
    <row r="5" spans="1:16" s="511" customFormat="1" ht="16.5" thickTop="1" thickBot="1" x14ac:dyDescent="0.3">
      <c r="A5" s="759"/>
      <c r="B5" s="509" t="str">
        <f>'1 DRE'!D6</f>
        <v>Ano 3</v>
      </c>
      <c r="C5" s="510" t="str">
        <f>'1 DRE'!E6</f>
        <v>Ano 1</v>
      </c>
      <c r="D5" s="510" t="str">
        <f>'1 DRE'!F6</f>
        <v>Ano 2</v>
      </c>
      <c r="E5" s="510" t="str">
        <f>'1 DRE'!G6</f>
        <v>Ano 3</v>
      </c>
      <c r="F5" s="510" t="str">
        <f>'1 DRE'!H6</f>
        <v>Ano 4</v>
      </c>
      <c r="G5" s="510" t="str">
        <f>'1 DRE'!I6</f>
        <v>Ano 5</v>
      </c>
      <c r="H5" s="510" t="str">
        <f>'1 DRE'!J6</f>
        <v>Ano 6</v>
      </c>
      <c r="I5" s="510" t="str">
        <f>'1 DRE'!K6</f>
        <v>Ano 7</v>
      </c>
      <c r="J5" s="510" t="str">
        <f>'1 DRE'!L6</f>
        <v>Ano 8</v>
      </c>
      <c r="K5" s="510" t="str">
        <f>'1 DRE'!M6</f>
        <v>Ano 9</v>
      </c>
      <c r="L5" s="510" t="str">
        <f>'1 DRE'!N6</f>
        <v>Ano 10</v>
      </c>
      <c r="M5" s="510" t="str">
        <f>'1 DRE'!O6</f>
        <v>Ano 11</v>
      </c>
    </row>
    <row r="6" spans="1:16" s="511" customFormat="1" ht="16.5" thickTop="1" thickBot="1" x14ac:dyDescent="0.3">
      <c r="A6" s="512" t="s">
        <v>219</v>
      </c>
      <c r="B6" s="513"/>
      <c r="C6" s="513"/>
      <c r="D6" s="513"/>
      <c r="E6" s="513"/>
      <c r="F6" s="513"/>
      <c r="G6" s="513"/>
      <c r="H6" s="513"/>
      <c r="I6" s="513"/>
      <c r="J6" s="513"/>
      <c r="K6" s="513"/>
      <c r="L6" s="513"/>
      <c r="M6" s="513"/>
    </row>
    <row r="7" spans="1:16" s="511" customFormat="1" ht="6" customHeight="1" thickTop="1" thickBot="1" x14ac:dyDescent="0.3">
      <c r="A7" s="762"/>
      <c r="B7" s="746"/>
      <c r="C7" s="746"/>
      <c r="D7" s="746"/>
      <c r="E7" s="746"/>
      <c r="F7" s="746"/>
      <c r="G7" s="747"/>
      <c r="H7" s="485"/>
      <c r="I7" s="485"/>
      <c r="J7" s="485"/>
      <c r="K7" s="485"/>
      <c r="L7" s="486"/>
      <c r="M7" s="486"/>
    </row>
    <row r="8" spans="1:16" s="511" customFormat="1" ht="16.5" thickTop="1" thickBot="1" x14ac:dyDescent="0.3">
      <c r="A8" s="598" t="s">
        <v>220</v>
      </c>
      <c r="B8" s="596">
        <f>SUM(B9:B10)</f>
        <v>0</v>
      </c>
      <c r="C8" s="514"/>
      <c r="D8" s="514"/>
      <c r="E8" s="514"/>
      <c r="F8" s="514"/>
      <c r="G8" s="514"/>
      <c r="H8" s="514"/>
      <c r="I8" s="514"/>
      <c r="J8" s="514"/>
      <c r="K8" s="514"/>
      <c r="L8" s="514"/>
      <c r="M8" s="514"/>
    </row>
    <row r="9" spans="1:16" s="511" customFormat="1" ht="16.5" thickTop="1" thickBot="1" x14ac:dyDescent="0.3">
      <c r="A9" s="599" t="s">
        <v>221</v>
      </c>
      <c r="B9" s="597">
        <f>'2 BP'!D36</f>
        <v>0</v>
      </c>
      <c r="C9" s="514"/>
      <c r="D9" s="514"/>
      <c r="E9" s="514"/>
      <c r="F9" s="514"/>
      <c r="G9" s="514"/>
      <c r="H9" s="514"/>
      <c r="I9" s="514"/>
      <c r="J9" s="514"/>
      <c r="K9" s="514"/>
      <c r="L9" s="514"/>
      <c r="M9" s="514"/>
    </row>
    <row r="10" spans="1:16" s="511" customFormat="1" ht="16.5" thickTop="1" thickBot="1" x14ac:dyDescent="0.3">
      <c r="A10" s="600" t="s">
        <v>222</v>
      </c>
      <c r="B10" s="597">
        <f>'2 BP'!D47</f>
        <v>0</v>
      </c>
      <c r="C10" s="514"/>
      <c r="D10" s="514"/>
      <c r="E10" s="514"/>
      <c r="F10" s="514"/>
      <c r="G10" s="514"/>
      <c r="H10" s="514"/>
      <c r="I10" s="514"/>
      <c r="J10" s="514"/>
      <c r="K10" s="514"/>
      <c r="L10" s="514"/>
      <c r="M10" s="514"/>
    </row>
    <row r="11" spans="1:16" s="511" customFormat="1" ht="16.5" thickTop="1" thickBot="1" x14ac:dyDescent="0.3">
      <c r="A11" s="603" t="s">
        <v>223</v>
      </c>
      <c r="B11" s="601"/>
      <c r="C11" s="515"/>
      <c r="D11" s="516"/>
      <c r="E11" s="516"/>
      <c r="F11" s="516"/>
      <c r="G11" s="516"/>
      <c r="H11" s="516"/>
      <c r="I11" s="516"/>
      <c r="J11" s="516"/>
      <c r="K11" s="516"/>
      <c r="L11" s="516"/>
      <c r="M11" s="516"/>
    </row>
    <row r="12" spans="1:16" s="511" customFormat="1" ht="16.5" thickTop="1" thickBot="1" x14ac:dyDescent="0.3">
      <c r="A12" s="600" t="s">
        <v>224</v>
      </c>
      <c r="B12" s="601"/>
      <c r="C12" s="515"/>
      <c r="D12" s="516"/>
      <c r="E12" s="516"/>
      <c r="F12" s="516"/>
      <c r="G12" s="516"/>
      <c r="H12" s="516"/>
      <c r="I12" s="516"/>
      <c r="J12" s="516"/>
      <c r="K12" s="516"/>
      <c r="L12" s="516"/>
      <c r="M12" s="516"/>
      <c r="O12" s="517" t="s">
        <v>31</v>
      </c>
      <c r="P12" s="518">
        <f>B8+C11+C12</f>
        <v>0</v>
      </c>
    </row>
    <row r="13" spans="1:16" s="511" customFormat="1" ht="16.5" thickTop="1" thickBot="1" x14ac:dyDescent="0.3">
      <c r="A13" s="602" t="s">
        <v>225</v>
      </c>
      <c r="B13" s="595" t="s">
        <v>226</v>
      </c>
      <c r="C13" s="515"/>
      <c r="D13" s="515"/>
      <c r="E13" s="515"/>
      <c r="F13" s="515"/>
      <c r="G13" s="515"/>
      <c r="H13" s="515"/>
      <c r="I13" s="515"/>
      <c r="J13" s="515"/>
      <c r="K13" s="515"/>
      <c r="L13" s="515"/>
      <c r="M13" s="515"/>
      <c r="O13" s="517" t="s">
        <v>227</v>
      </c>
      <c r="P13" s="518">
        <f>SUM(C13:M13)</f>
        <v>0</v>
      </c>
    </row>
    <row r="14" spans="1:16" s="511" customFormat="1" ht="16.5" thickTop="1" thickBot="1" x14ac:dyDescent="0.3">
      <c r="A14" s="519" t="s">
        <v>228</v>
      </c>
      <c r="B14" s="513"/>
      <c r="C14" s="515"/>
      <c r="D14" s="515"/>
      <c r="E14" s="515"/>
      <c r="F14" s="515"/>
      <c r="G14" s="515"/>
      <c r="H14" s="515"/>
      <c r="I14" s="515"/>
      <c r="J14" s="515"/>
      <c r="K14" s="515"/>
      <c r="L14" s="515"/>
      <c r="M14" s="515"/>
      <c r="P14" s="520" t="str">
        <f>IF(P12=P13,"0","VERIFICAR")</f>
        <v>0</v>
      </c>
    </row>
    <row r="15" spans="1:16" s="511" customFormat="1" ht="16.5" thickTop="1" thickBot="1" x14ac:dyDescent="0.3">
      <c r="A15" s="519" t="s">
        <v>229</v>
      </c>
      <c r="B15" s="513"/>
      <c r="C15" s="521">
        <f>B8+C11+C12-C13</f>
        <v>0</v>
      </c>
      <c r="D15" s="521">
        <f>C15-D13</f>
        <v>0</v>
      </c>
      <c r="E15" s="521">
        <f t="shared" ref="E15:M15" si="0">D15-E13</f>
        <v>0</v>
      </c>
      <c r="F15" s="521">
        <f t="shared" si="0"/>
        <v>0</v>
      </c>
      <c r="G15" s="521">
        <f t="shared" si="0"/>
        <v>0</v>
      </c>
      <c r="H15" s="521">
        <f t="shared" si="0"/>
        <v>0</v>
      </c>
      <c r="I15" s="521">
        <f t="shared" si="0"/>
        <v>0</v>
      </c>
      <c r="J15" s="521">
        <f t="shared" si="0"/>
        <v>0</v>
      </c>
      <c r="K15" s="521">
        <f t="shared" si="0"/>
        <v>0</v>
      </c>
      <c r="L15" s="521">
        <f t="shared" si="0"/>
        <v>0</v>
      </c>
      <c r="M15" s="521">
        <f t="shared" si="0"/>
        <v>0</v>
      </c>
      <c r="O15" s="511" t="str">
        <f>IF(P12=P13,"","DIFERENÇA")</f>
        <v/>
      </c>
      <c r="P15" s="522">
        <f>P13-P12</f>
        <v>0</v>
      </c>
    </row>
    <row r="16" spans="1:16" s="511" customFormat="1" ht="16.5" thickTop="1" thickBot="1" x14ac:dyDescent="0.3">
      <c r="A16" s="519" t="s">
        <v>230</v>
      </c>
      <c r="B16" s="513"/>
      <c r="C16" s="521">
        <f>D13</f>
        <v>0</v>
      </c>
      <c r="D16" s="521">
        <f>E13</f>
        <v>0</v>
      </c>
      <c r="E16" s="521">
        <f t="shared" ref="E16:M16" si="1">F13</f>
        <v>0</v>
      </c>
      <c r="F16" s="521">
        <f t="shared" si="1"/>
        <v>0</v>
      </c>
      <c r="G16" s="521">
        <f t="shared" si="1"/>
        <v>0</v>
      </c>
      <c r="H16" s="521">
        <f t="shared" si="1"/>
        <v>0</v>
      </c>
      <c r="I16" s="521">
        <f t="shared" si="1"/>
        <v>0</v>
      </c>
      <c r="J16" s="521">
        <f t="shared" si="1"/>
        <v>0</v>
      </c>
      <c r="K16" s="521">
        <f>L13</f>
        <v>0</v>
      </c>
      <c r="L16" s="521">
        <f t="shared" si="1"/>
        <v>0</v>
      </c>
      <c r="M16" s="521">
        <f t="shared" si="1"/>
        <v>0</v>
      </c>
    </row>
    <row r="17" spans="1:16" s="511" customFormat="1" ht="16.5" thickTop="1" thickBot="1" x14ac:dyDescent="0.3">
      <c r="A17" s="519" t="s">
        <v>231</v>
      </c>
      <c r="B17" s="513"/>
      <c r="C17" s="521">
        <f>C15-C16</f>
        <v>0</v>
      </c>
      <c r="D17" s="521">
        <f>D15-D16</f>
        <v>0</v>
      </c>
      <c r="E17" s="521">
        <f t="shared" ref="E17:L17" si="2">E15-E16</f>
        <v>0</v>
      </c>
      <c r="F17" s="521">
        <f t="shared" si="2"/>
        <v>0</v>
      </c>
      <c r="G17" s="521">
        <f t="shared" si="2"/>
        <v>0</v>
      </c>
      <c r="H17" s="521">
        <f t="shared" si="2"/>
        <v>0</v>
      </c>
      <c r="I17" s="521">
        <f t="shared" si="2"/>
        <v>0</v>
      </c>
      <c r="J17" s="521">
        <f t="shared" si="2"/>
        <v>0</v>
      </c>
      <c r="K17" s="521">
        <f t="shared" si="2"/>
        <v>0</v>
      </c>
      <c r="L17" s="521">
        <f t="shared" si="2"/>
        <v>0</v>
      </c>
      <c r="M17" s="521">
        <f>M15-M16</f>
        <v>0</v>
      </c>
    </row>
    <row r="18" spans="1:16" s="511" customFormat="1" ht="16.5" thickTop="1" thickBot="1" x14ac:dyDescent="0.3">
      <c r="A18" s="519"/>
      <c r="B18" s="513"/>
      <c r="C18" s="513"/>
      <c r="D18" s="513"/>
      <c r="E18" s="513"/>
      <c r="F18" s="513"/>
      <c r="G18" s="513"/>
      <c r="H18" s="513"/>
      <c r="I18" s="513"/>
      <c r="J18" s="513"/>
      <c r="K18" s="513"/>
      <c r="L18" s="513"/>
      <c r="M18" s="513"/>
      <c r="O18" s="523"/>
      <c r="P18" s="523"/>
    </row>
    <row r="19" spans="1:16" s="511" customFormat="1" ht="6" customHeight="1" thickTop="1" thickBot="1" x14ac:dyDescent="0.3">
      <c r="A19" s="753"/>
      <c r="B19" s="754"/>
      <c r="C19" s="754"/>
      <c r="D19" s="754"/>
      <c r="E19" s="754"/>
      <c r="F19" s="754"/>
      <c r="G19" s="755"/>
      <c r="H19" s="524"/>
      <c r="I19" s="524"/>
      <c r="J19" s="524"/>
      <c r="K19" s="524"/>
      <c r="L19" s="525"/>
      <c r="M19" s="525"/>
    </row>
    <row r="20" spans="1:16" s="511" customFormat="1" ht="6" customHeight="1" thickTop="1" thickBot="1" x14ac:dyDescent="0.3">
      <c r="A20" s="495"/>
      <c r="B20" s="526"/>
      <c r="C20" s="526"/>
      <c r="D20" s="526"/>
      <c r="E20" s="526"/>
      <c r="F20" s="526"/>
      <c r="G20" s="526"/>
      <c r="H20" s="526"/>
      <c r="I20" s="526"/>
      <c r="J20" s="526"/>
      <c r="K20" s="526"/>
      <c r="L20" s="526"/>
      <c r="M20" s="526"/>
    </row>
    <row r="21" spans="1:16" s="511" customFormat="1" ht="16.5" customHeight="1" thickTop="1" thickBot="1" x14ac:dyDescent="0.3">
      <c r="A21" s="527" t="s">
        <v>232</v>
      </c>
      <c r="B21" s="526"/>
      <c r="C21" s="756"/>
      <c r="D21" s="757"/>
      <c r="E21" s="757"/>
      <c r="F21" s="757"/>
      <c r="G21" s="757"/>
      <c r="H21" s="757"/>
      <c r="I21" s="757"/>
      <c r="J21" s="757"/>
      <c r="K21" s="757"/>
      <c r="L21" s="757"/>
      <c r="M21" s="758"/>
    </row>
    <row r="22" spans="1:16" s="511" customFormat="1" ht="6" customHeight="1" thickTop="1" thickBot="1" x14ac:dyDescent="0.3">
      <c r="A22" s="745"/>
      <c r="B22" s="746"/>
      <c r="C22" s="746"/>
      <c r="D22" s="746"/>
      <c r="E22" s="746"/>
      <c r="F22" s="746"/>
      <c r="G22" s="747"/>
      <c r="H22" s="485"/>
      <c r="I22" s="485"/>
      <c r="J22" s="485"/>
      <c r="K22" s="485"/>
      <c r="L22" s="486"/>
      <c r="M22" s="486"/>
    </row>
    <row r="23" spans="1:16" s="511" customFormat="1" ht="16.5" thickTop="1" thickBot="1" x14ac:dyDescent="0.3">
      <c r="A23" s="482" t="s">
        <v>233</v>
      </c>
      <c r="B23" s="526"/>
      <c r="C23" s="515"/>
      <c r="D23" s="515"/>
      <c r="E23" s="515"/>
      <c r="F23" s="515"/>
      <c r="G23" s="515"/>
      <c r="H23" s="515"/>
      <c r="I23" s="515"/>
      <c r="J23" s="515"/>
      <c r="K23" s="515"/>
      <c r="L23" s="515"/>
      <c r="M23" s="515"/>
      <c r="O23" s="517" t="s">
        <v>234</v>
      </c>
      <c r="P23" s="518">
        <f>(ROUND(SUM(C23:M23),0))</f>
        <v>0</v>
      </c>
    </row>
    <row r="24" spans="1:16" s="511" customFormat="1" ht="16.5" thickTop="1" thickBot="1" x14ac:dyDescent="0.3">
      <c r="A24" s="519" t="s">
        <v>225</v>
      </c>
      <c r="B24" s="526"/>
      <c r="C24" s="515"/>
      <c r="D24" s="515"/>
      <c r="E24" s="515"/>
      <c r="F24" s="515"/>
      <c r="G24" s="515"/>
      <c r="H24" s="515"/>
      <c r="I24" s="515"/>
      <c r="J24" s="515"/>
      <c r="K24" s="515"/>
      <c r="L24" s="515"/>
      <c r="M24" s="515"/>
      <c r="O24" s="517" t="s">
        <v>227</v>
      </c>
      <c r="P24" s="518">
        <f>(ROUND(SUM(C24:M24),0))</f>
        <v>0</v>
      </c>
    </row>
    <row r="25" spans="1:16" s="511" customFormat="1" ht="16.5" thickTop="1" thickBot="1" x14ac:dyDescent="0.3">
      <c r="A25" s="519" t="s">
        <v>228</v>
      </c>
      <c r="B25" s="526"/>
      <c r="C25" s="515"/>
      <c r="D25" s="515"/>
      <c r="E25" s="515"/>
      <c r="F25" s="515"/>
      <c r="G25" s="515"/>
      <c r="H25" s="515"/>
      <c r="I25" s="515"/>
      <c r="J25" s="515"/>
      <c r="K25" s="515"/>
      <c r="L25" s="515"/>
      <c r="M25" s="515"/>
      <c r="P25" s="520" t="str">
        <f>IF(P23=P24,"0","VERIFICAR")</f>
        <v>0</v>
      </c>
    </row>
    <row r="26" spans="1:16" s="511" customFormat="1" ht="16.5" thickTop="1" thickBot="1" x14ac:dyDescent="0.3">
      <c r="A26" s="519" t="s">
        <v>229</v>
      </c>
      <c r="B26" s="526"/>
      <c r="C26" s="528">
        <f>C23-C24</f>
        <v>0</v>
      </c>
      <c r="D26" s="528">
        <f t="shared" ref="D26:M26" si="3">C26+D23-D24</f>
        <v>0</v>
      </c>
      <c r="E26" s="528">
        <f t="shared" si="3"/>
        <v>0</v>
      </c>
      <c r="F26" s="528">
        <f t="shared" si="3"/>
        <v>0</v>
      </c>
      <c r="G26" s="528">
        <f t="shared" si="3"/>
        <v>0</v>
      </c>
      <c r="H26" s="528">
        <f t="shared" si="3"/>
        <v>0</v>
      </c>
      <c r="I26" s="528">
        <f t="shared" si="3"/>
        <v>0</v>
      </c>
      <c r="J26" s="528">
        <f t="shared" si="3"/>
        <v>0</v>
      </c>
      <c r="K26" s="528">
        <f t="shared" si="3"/>
        <v>0</v>
      </c>
      <c r="L26" s="528">
        <f t="shared" si="3"/>
        <v>0</v>
      </c>
      <c r="M26" s="528">
        <f t="shared" si="3"/>
        <v>0</v>
      </c>
      <c r="O26" s="511" t="str">
        <f>IF(P23=P24,"","DIFERENÇA")</f>
        <v/>
      </c>
      <c r="P26" s="529">
        <f>P24-P23</f>
        <v>0</v>
      </c>
    </row>
    <row r="27" spans="1:16" s="511" customFormat="1" ht="16.5" thickTop="1" thickBot="1" x14ac:dyDescent="0.3">
      <c r="A27" s="519" t="s">
        <v>230</v>
      </c>
      <c r="B27" s="526"/>
      <c r="C27" s="528">
        <f t="shared" ref="C27:M27" si="4">D24</f>
        <v>0</v>
      </c>
      <c r="D27" s="528">
        <f t="shared" si="4"/>
        <v>0</v>
      </c>
      <c r="E27" s="528">
        <f t="shared" si="4"/>
        <v>0</v>
      </c>
      <c r="F27" s="528">
        <f t="shared" si="4"/>
        <v>0</v>
      </c>
      <c r="G27" s="528">
        <f t="shared" si="4"/>
        <v>0</v>
      </c>
      <c r="H27" s="528">
        <f t="shared" si="4"/>
        <v>0</v>
      </c>
      <c r="I27" s="528">
        <f t="shared" si="4"/>
        <v>0</v>
      </c>
      <c r="J27" s="528">
        <f t="shared" si="4"/>
        <v>0</v>
      </c>
      <c r="K27" s="528">
        <f t="shared" si="4"/>
        <v>0</v>
      </c>
      <c r="L27" s="528">
        <f t="shared" si="4"/>
        <v>0</v>
      </c>
      <c r="M27" s="528">
        <f t="shared" si="4"/>
        <v>0</v>
      </c>
    </row>
    <row r="28" spans="1:16" s="511" customFormat="1" ht="16.5" thickTop="1" thickBot="1" x14ac:dyDescent="0.3">
      <c r="A28" s="519" t="s">
        <v>231</v>
      </c>
      <c r="B28" s="526"/>
      <c r="C28" s="528">
        <f>C26-C27</f>
        <v>0</v>
      </c>
      <c r="D28" s="528">
        <f t="shared" ref="D28:M28" si="5">D26-D27</f>
        <v>0</v>
      </c>
      <c r="E28" s="528">
        <f t="shared" si="5"/>
        <v>0</v>
      </c>
      <c r="F28" s="528">
        <f t="shared" si="5"/>
        <v>0</v>
      </c>
      <c r="G28" s="528">
        <f t="shared" si="5"/>
        <v>0</v>
      </c>
      <c r="H28" s="528">
        <f t="shared" si="5"/>
        <v>0</v>
      </c>
      <c r="I28" s="528">
        <f t="shared" si="5"/>
        <v>0</v>
      </c>
      <c r="J28" s="528">
        <f t="shared" si="5"/>
        <v>0</v>
      </c>
      <c r="K28" s="528">
        <f t="shared" si="5"/>
        <v>0</v>
      </c>
      <c r="L28" s="528">
        <f t="shared" si="5"/>
        <v>0</v>
      </c>
      <c r="M28" s="528">
        <f t="shared" si="5"/>
        <v>0</v>
      </c>
    </row>
    <row r="29" spans="1:16" s="511" customFormat="1" ht="16.5" thickTop="1" thickBot="1" x14ac:dyDescent="0.3">
      <c r="A29" s="495"/>
      <c r="B29" s="530"/>
      <c r="C29" s="530"/>
      <c r="D29" s="530"/>
      <c r="E29" s="530"/>
      <c r="F29" s="530"/>
      <c r="G29" s="530"/>
      <c r="H29" s="530"/>
      <c r="I29" s="530"/>
      <c r="J29" s="530"/>
      <c r="K29" s="530"/>
      <c r="L29" s="530"/>
      <c r="M29" s="530"/>
    </row>
    <row r="30" spans="1:16" s="511" customFormat="1" ht="6" customHeight="1" thickTop="1" thickBot="1" x14ac:dyDescent="0.3">
      <c r="A30" s="753"/>
      <c r="B30" s="754"/>
      <c r="C30" s="754"/>
      <c r="D30" s="754"/>
      <c r="E30" s="754"/>
      <c r="F30" s="754"/>
      <c r="G30" s="755"/>
      <c r="H30" s="524"/>
      <c r="I30" s="524"/>
      <c r="J30" s="524"/>
      <c r="K30" s="524"/>
      <c r="L30" s="525"/>
      <c r="M30" s="525"/>
    </row>
    <row r="31" spans="1:16" s="511" customFormat="1" ht="6" customHeight="1" thickTop="1" thickBot="1" x14ac:dyDescent="0.3">
      <c r="A31" s="495"/>
      <c r="B31" s="526"/>
      <c r="C31" s="526"/>
      <c r="D31" s="526"/>
      <c r="E31" s="526"/>
      <c r="F31" s="526"/>
      <c r="G31" s="526"/>
      <c r="H31" s="526"/>
      <c r="I31" s="526"/>
      <c r="J31" s="526"/>
      <c r="K31" s="526"/>
      <c r="L31" s="526"/>
      <c r="M31" s="526"/>
    </row>
    <row r="32" spans="1:16" s="511" customFormat="1" ht="16.5" customHeight="1" thickTop="1" thickBot="1" x14ac:dyDescent="0.3">
      <c r="A32" s="527" t="s">
        <v>235</v>
      </c>
      <c r="B32" s="526"/>
      <c r="C32" s="756" t="s">
        <v>236</v>
      </c>
      <c r="D32" s="757"/>
      <c r="E32" s="757"/>
      <c r="F32" s="757"/>
      <c r="G32" s="757"/>
      <c r="H32" s="757"/>
      <c r="I32" s="757"/>
      <c r="J32" s="757"/>
      <c r="K32" s="757"/>
      <c r="L32" s="757"/>
      <c r="M32" s="758"/>
    </row>
    <row r="33" spans="1:16" s="511" customFormat="1" ht="6" customHeight="1" thickTop="1" thickBot="1" x14ac:dyDescent="0.3">
      <c r="A33" s="745"/>
      <c r="B33" s="746"/>
      <c r="C33" s="746"/>
      <c r="D33" s="746"/>
      <c r="E33" s="746"/>
      <c r="F33" s="746"/>
      <c r="G33" s="747"/>
      <c r="H33" s="485"/>
      <c r="I33" s="485"/>
      <c r="J33" s="485"/>
      <c r="K33" s="485"/>
      <c r="L33" s="486"/>
      <c r="M33" s="486"/>
    </row>
    <row r="34" spans="1:16" s="511" customFormat="1" ht="16.5" thickTop="1" thickBot="1" x14ac:dyDescent="0.3">
      <c r="A34" s="482" t="s">
        <v>233</v>
      </c>
      <c r="B34" s="526"/>
      <c r="C34" s="515"/>
      <c r="D34" s="515"/>
      <c r="E34" s="515"/>
      <c r="F34" s="515"/>
      <c r="G34" s="515"/>
      <c r="H34" s="515"/>
      <c r="I34" s="515"/>
      <c r="J34" s="515"/>
      <c r="K34" s="515"/>
      <c r="L34" s="515"/>
      <c r="M34" s="515"/>
      <c r="O34" s="517" t="s">
        <v>234</v>
      </c>
      <c r="P34" s="518">
        <f>(ROUND(SUM(C34:M34),0))</f>
        <v>0</v>
      </c>
    </row>
    <row r="35" spans="1:16" s="511" customFormat="1" ht="16.5" thickTop="1" thickBot="1" x14ac:dyDescent="0.3">
      <c r="A35" s="519" t="s">
        <v>225</v>
      </c>
      <c r="B35" s="526"/>
      <c r="C35" s="515"/>
      <c r="D35" s="515"/>
      <c r="E35" s="515"/>
      <c r="F35" s="515"/>
      <c r="G35" s="515"/>
      <c r="H35" s="515"/>
      <c r="I35" s="515"/>
      <c r="J35" s="515"/>
      <c r="K35" s="515"/>
      <c r="L35" s="515"/>
      <c r="M35" s="515"/>
      <c r="O35" s="517" t="s">
        <v>227</v>
      </c>
      <c r="P35" s="518">
        <f>(ROUND(SUM(C35:M35),0))</f>
        <v>0</v>
      </c>
    </row>
    <row r="36" spans="1:16" s="511" customFormat="1" ht="16.5" thickTop="1" thickBot="1" x14ac:dyDescent="0.3">
      <c r="A36" s="519" t="s">
        <v>228</v>
      </c>
      <c r="B36" s="526"/>
      <c r="C36" s="515"/>
      <c r="D36" s="515"/>
      <c r="E36" s="515"/>
      <c r="F36" s="515"/>
      <c r="G36" s="515"/>
      <c r="H36" s="515"/>
      <c r="I36" s="515"/>
      <c r="J36" s="515"/>
      <c r="K36" s="515"/>
      <c r="L36" s="515"/>
      <c r="M36" s="515"/>
      <c r="P36" s="520" t="str">
        <f>IF(P34=P35,"0","VERIFICAR")</f>
        <v>0</v>
      </c>
    </row>
    <row r="37" spans="1:16" s="511" customFormat="1" ht="16.5" thickTop="1" thickBot="1" x14ac:dyDescent="0.3">
      <c r="A37" s="519" t="s">
        <v>229</v>
      </c>
      <c r="B37" s="526"/>
      <c r="C37" s="528">
        <f>C34-C35</f>
        <v>0</v>
      </c>
      <c r="D37" s="528">
        <f>C37+D34-D35</f>
        <v>0</v>
      </c>
      <c r="E37" s="528">
        <f t="shared" ref="E37:M37" si="6">D37+E34-E35</f>
        <v>0</v>
      </c>
      <c r="F37" s="528">
        <f t="shared" si="6"/>
        <v>0</v>
      </c>
      <c r="G37" s="528">
        <f t="shared" si="6"/>
        <v>0</v>
      </c>
      <c r="H37" s="528">
        <f t="shared" si="6"/>
        <v>0</v>
      </c>
      <c r="I37" s="528">
        <f t="shared" si="6"/>
        <v>0</v>
      </c>
      <c r="J37" s="528">
        <f t="shared" si="6"/>
        <v>0</v>
      </c>
      <c r="K37" s="528">
        <f t="shared" si="6"/>
        <v>0</v>
      </c>
      <c r="L37" s="528">
        <f t="shared" si="6"/>
        <v>0</v>
      </c>
      <c r="M37" s="528">
        <f t="shared" si="6"/>
        <v>0</v>
      </c>
      <c r="O37" s="511" t="str">
        <f>IF(P34=P35,"","DIFERENÇA")</f>
        <v/>
      </c>
      <c r="P37" s="529">
        <f>P35-P34</f>
        <v>0</v>
      </c>
    </row>
    <row r="38" spans="1:16" s="511" customFormat="1" ht="16.5" thickTop="1" thickBot="1" x14ac:dyDescent="0.3">
      <c r="A38" s="519" t="s">
        <v>230</v>
      </c>
      <c r="B38" s="526"/>
      <c r="C38" s="528">
        <f>D35</f>
        <v>0</v>
      </c>
      <c r="D38" s="528">
        <f t="shared" ref="D38:M38" si="7">E35</f>
        <v>0</v>
      </c>
      <c r="E38" s="528">
        <f t="shared" si="7"/>
        <v>0</v>
      </c>
      <c r="F38" s="528">
        <f t="shared" si="7"/>
        <v>0</v>
      </c>
      <c r="G38" s="528">
        <f t="shared" si="7"/>
        <v>0</v>
      </c>
      <c r="H38" s="528">
        <f t="shared" si="7"/>
        <v>0</v>
      </c>
      <c r="I38" s="528">
        <f t="shared" si="7"/>
        <v>0</v>
      </c>
      <c r="J38" s="528">
        <f t="shared" si="7"/>
        <v>0</v>
      </c>
      <c r="K38" s="528">
        <f t="shared" si="7"/>
        <v>0</v>
      </c>
      <c r="L38" s="528">
        <f t="shared" si="7"/>
        <v>0</v>
      </c>
      <c r="M38" s="528">
        <f t="shared" si="7"/>
        <v>0</v>
      </c>
    </row>
    <row r="39" spans="1:16" s="511" customFormat="1" ht="16.5" thickTop="1" thickBot="1" x14ac:dyDescent="0.3">
      <c r="A39" s="519" t="s">
        <v>231</v>
      </c>
      <c r="B39" s="526"/>
      <c r="C39" s="528">
        <f>C37-C38</f>
        <v>0</v>
      </c>
      <c r="D39" s="528">
        <f t="shared" ref="D39:M39" si="8">D37-D38</f>
        <v>0</v>
      </c>
      <c r="E39" s="528">
        <f t="shared" si="8"/>
        <v>0</v>
      </c>
      <c r="F39" s="528">
        <f t="shared" si="8"/>
        <v>0</v>
      </c>
      <c r="G39" s="528">
        <f t="shared" si="8"/>
        <v>0</v>
      </c>
      <c r="H39" s="528">
        <f t="shared" si="8"/>
        <v>0</v>
      </c>
      <c r="I39" s="528">
        <f t="shared" si="8"/>
        <v>0</v>
      </c>
      <c r="J39" s="528">
        <f t="shared" si="8"/>
        <v>0</v>
      </c>
      <c r="K39" s="528">
        <f t="shared" si="8"/>
        <v>0</v>
      </c>
      <c r="L39" s="528">
        <f t="shared" si="8"/>
        <v>0</v>
      </c>
      <c r="M39" s="528">
        <f t="shared" si="8"/>
        <v>0</v>
      </c>
    </row>
    <row r="40" spans="1:16" s="511" customFormat="1" ht="16.5" thickTop="1" thickBot="1" x14ac:dyDescent="0.3">
      <c r="A40" s="495"/>
      <c r="B40" s="530"/>
      <c r="C40" s="530"/>
      <c r="D40" s="530"/>
      <c r="E40" s="530"/>
      <c r="F40" s="530"/>
      <c r="G40" s="530"/>
      <c r="H40" s="530"/>
      <c r="I40" s="530"/>
      <c r="J40" s="530"/>
      <c r="K40" s="530"/>
      <c r="L40" s="530"/>
      <c r="M40" s="530"/>
    </row>
    <row r="41" spans="1:16" s="511" customFormat="1" ht="6" customHeight="1" thickTop="1" x14ac:dyDescent="0.25">
      <c r="A41" s="506"/>
      <c r="B41" s="506"/>
      <c r="C41" s="506"/>
      <c r="D41" s="506"/>
      <c r="E41" s="506"/>
      <c r="F41" s="506"/>
      <c r="G41" s="506"/>
      <c r="H41" s="524"/>
      <c r="I41" s="524"/>
      <c r="J41" s="524"/>
      <c r="K41" s="524"/>
      <c r="L41" s="524"/>
      <c r="M41" s="524"/>
    </row>
    <row r="42" spans="1:16" s="511" customFormat="1" ht="6" customHeight="1" x14ac:dyDescent="0.25">
      <c r="A42" s="506"/>
      <c r="B42" s="506"/>
      <c r="C42" s="506"/>
      <c r="D42" s="506"/>
      <c r="E42" s="506"/>
      <c r="F42" s="506"/>
      <c r="G42" s="506"/>
      <c r="H42" s="506"/>
      <c r="I42" s="506"/>
      <c r="J42" s="506"/>
      <c r="K42" s="506"/>
      <c r="L42" s="506"/>
      <c r="M42" s="506"/>
    </row>
    <row r="43" spans="1:16" s="511" customFormat="1" ht="15" x14ac:dyDescent="0.25">
      <c r="A43" s="506"/>
      <c r="B43" s="506"/>
      <c r="C43" s="506"/>
      <c r="D43" s="506"/>
      <c r="E43" s="506"/>
      <c r="F43" s="506"/>
      <c r="G43" s="506"/>
      <c r="H43" s="506"/>
      <c r="I43" s="506"/>
      <c r="J43" s="506"/>
      <c r="K43" s="506"/>
      <c r="L43" s="506"/>
      <c r="M43" s="506"/>
    </row>
    <row r="44" spans="1:16" s="511" customFormat="1" ht="15" x14ac:dyDescent="0.25">
      <c r="A44" s="506"/>
      <c r="B44" s="506"/>
      <c r="C44" s="506"/>
      <c r="D44" s="506"/>
      <c r="E44" s="506"/>
      <c r="F44" s="506"/>
      <c r="G44" s="506"/>
      <c r="H44" s="506"/>
      <c r="I44" s="506"/>
      <c r="J44" s="506"/>
      <c r="K44" s="506"/>
      <c r="L44" s="506"/>
      <c r="M44" s="506"/>
    </row>
    <row r="45" spans="1:16" s="511" customFormat="1" ht="15" x14ac:dyDescent="0.25">
      <c r="A45" s="506"/>
      <c r="B45" s="506"/>
      <c r="C45" s="506"/>
      <c r="D45" s="506"/>
      <c r="E45" s="506"/>
      <c r="F45" s="506"/>
      <c r="G45" s="506"/>
      <c r="H45" s="506"/>
      <c r="I45" s="506"/>
      <c r="J45" s="506"/>
      <c r="K45" s="506"/>
      <c r="L45" s="506"/>
      <c r="M45" s="506"/>
    </row>
    <row r="46" spans="1:16" s="511" customFormat="1" ht="15" x14ac:dyDescent="0.25">
      <c r="A46" s="506"/>
      <c r="B46" s="506"/>
      <c r="C46" s="506"/>
      <c r="D46" s="506"/>
      <c r="E46" s="506"/>
      <c r="F46" s="506"/>
      <c r="G46" s="506"/>
      <c r="H46" s="506"/>
      <c r="I46" s="506"/>
      <c r="J46" s="506"/>
      <c r="K46" s="506"/>
      <c r="L46" s="506"/>
      <c r="M46" s="506"/>
    </row>
    <row r="47" spans="1:16" s="511" customFormat="1" ht="15" x14ac:dyDescent="0.25">
      <c r="A47" s="506"/>
      <c r="B47" s="506"/>
      <c r="C47" s="506"/>
      <c r="D47" s="506"/>
      <c r="E47" s="506"/>
      <c r="F47" s="506"/>
      <c r="G47" s="506"/>
      <c r="H47" s="506"/>
      <c r="I47" s="506"/>
      <c r="J47" s="506"/>
      <c r="K47" s="506"/>
      <c r="L47" s="506"/>
      <c r="M47" s="506"/>
    </row>
    <row r="48" spans="1:16" s="511" customFormat="1" ht="15" x14ac:dyDescent="0.25">
      <c r="A48" s="506"/>
      <c r="B48" s="506"/>
      <c r="C48" s="506"/>
      <c r="D48" s="506"/>
      <c r="E48" s="506"/>
      <c r="F48" s="506"/>
      <c r="G48" s="506"/>
      <c r="H48" s="506"/>
      <c r="I48" s="506"/>
      <c r="J48" s="506"/>
      <c r="K48" s="506"/>
      <c r="L48" s="506"/>
      <c r="M48" s="506"/>
    </row>
    <row r="49" spans="1:13" s="511" customFormat="1" ht="15" x14ac:dyDescent="0.25">
      <c r="A49" s="506"/>
      <c r="B49" s="506"/>
      <c r="C49" s="506"/>
      <c r="D49" s="506"/>
      <c r="E49" s="506"/>
      <c r="F49" s="506"/>
      <c r="G49" s="506"/>
      <c r="H49" s="506"/>
      <c r="I49" s="506"/>
      <c r="J49" s="506"/>
      <c r="K49" s="506"/>
      <c r="L49" s="506"/>
      <c r="M49" s="506"/>
    </row>
    <row r="50" spans="1:13" s="511" customFormat="1" ht="15" x14ac:dyDescent="0.25">
      <c r="A50" s="506"/>
      <c r="B50" s="506"/>
      <c r="C50" s="506"/>
      <c r="D50" s="506"/>
      <c r="E50" s="506"/>
      <c r="F50" s="506"/>
      <c r="G50" s="506"/>
      <c r="H50" s="506"/>
      <c r="I50" s="506"/>
      <c r="J50" s="506"/>
      <c r="K50" s="506"/>
      <c r="L50" s="506"/>
      <c r="M50" s="506"/>
    </row>
    <row r="51" spans="1:13" s="511" customFormat="1" ht="15" x14ac:dyDescent="0.25">
      <c r="A51" s="506"/>
      <c r="B51" s="506"/>
      <c r="C51" s="506"/>
      <c r="D51" s="506"/>
      <c r="E51" s="506"/>
      <c r="F51" s="506"/>
      <c r="G51" s="506"/>
      <c r="H51" s="506"/>
      <c r="I51" s="506"/>
      <c r="J51" s="506"/>
      <c r="K51" s="506"/>
      <c r="L51" s="506"/>
      <c r="M51" s="506"/>
    </row>
    <row r="52" spans="1:13" s="511" customFormat="1" ht="6" customHeight="1" x14ac:dyDescent="0.25">
      <c r="A52" s="506"/>
      <c r="B52" s="506"/>
      <c r="C52" s="506"/>
      <c r="D52" s="506"/>
      <c r="E52" s="506"/>
      <c r="F52" s="506"/>
      <c r="G52" s="506"/>
      <c r="H52" s="506"/>
      <c r="I52" s="506"/>
      <c r="J52" s="506"/>
      <c r="K52" s="506"/>
      <c r="L52" s="506"/>
      <c r="M52" s="506"/>
    </row>
    <row r="53" spans="1:13" s="511" customFormat="1" ht="6" customHeight="1" x14ac:dyDescent="0.25">
      <c r="A53" s="506"/>
      <c r="B53" s="506"/>
      <c r="C53" s="506"/>
      <c r="D53" s="506"/>
      <c r="E53" s="506"/>
      <c r="F53" s="506"/>
      <c r="G53" s="506"/>
      <c r="H53" s="506"/>
      <c r="I53" s="506"/>
      <c r="J53" s="506"/>
      <c r="K53" s="506"/>
      <c r="L53" s="506"/>
      <c r="M53" s="506"/>
    </row>
    <row r="54" spans="1:13" s="511" customFormat="1" ht="15" x14ac:dyDescent="0.25">
      <c r="A54" s="506"/>
      <c r="B54" s="506"/>
      <c r="C54" s="506"/>
      <c r="D54" s="506"/>
      <c r="E54" s="506"/>
      <c r="F54" s="506"/>
      <c r="G54" s="506"/>
      <c r="H54" s="506"/>
      <c r="I54" s="506"/>
      <c r="J54" s="506"/>
      <c r="K54" s="506"/>
      <c r="L54" s="506"/>
      <c r="M54" s="506"/>
    </row>
    <row r="55" spans="1:13" s="511" customFormat="1" ht="15" x14ac:dyDescent="0.25">
      <c r="A55" s="506"/>
      <c r="B55" s="506"/>
      <c r="C55" s="506"/>
      <c r="D55" s="506"/>
      <c r="E55" s="506"/>
      <c r="F55" s="506"/>
      <c r="G55" s="506"/>
      <c r="H55" s="506"/>
      <c r="I55" s="506"/>
      <c r="J55" s="506"/>
      <c r="K55" s="506"/>
      <c r="L55" s="506"/>
      <c r="M55" s="506"/>
    </row>
    <row r="56" spans="1:13" s="511" customFormat="1" ht="15" x14ac:dyDescent="0.25">
      <c r="A56" s="506"/>
      <c r="B56" s="506"/>
      <c r="C56" s="506"/>
      <c r="D56" s="506"/>
      <c r="E56" s="506"/>
      <c r="F56" s="506"/>
      <c r="G56" s="506"/>
      <c r="H56" s="506"/>
      <c r="I56" s="506"/>
      <c r="J56" s="506"/>
      <c r="K56" s="506"/>
      <c r="L56" s="506"/>
      <c r="M56" s="506"/>
    </row>
    <row r="57" spans="1:13" s="511" customFormat="1" ht="15" x14ac:dyDescent="0.25">
      <c r="A57" s="506"/>
      <c r="B57" s="506"/>
      <c r="C57" s="506"/>
      <c r="D57" s="506"/>
      <c r="E57" s="506"/>
      <c r="F57" s="506"/>
      <c r="G57" s="506"/>
      <c r="H57" s="506"/>
      <c r="I57" s="506"/>
      <c r="J57" s="506"/>
      <c r="K57" s="506"/>
      <c r="L57" s="506"/>
      <c r="M57" s="506"/>
    </row>
    <row r="58" spans="1:13" s="511" customFormat="1" ht="15" x14ac:dyDescent="0.25">
      <c r="A58" s="506"/>
      <c r="B58" s="506"/>
      <c r="C58" s="506"/>
      <c r="D58" s="506"/>
      <c r="E58" s="506"/>
      <c r="F58" s="506"/>
      <c r="G58" s="506"/>
      <c r="H58" s="506"/>
      <c r="I58" s="506"/>
      <c r="J58" s="506"/>
      <c r="K58" s="506"/>
      <c r="L58" s="506"/>
      <c r="M58" s="506"/>
    </row>
    <row r="59" spans="1:13" s="511" customFormat="1" ht="15" x14ac:dyDescent="0.25">
      <c r="A59" s="506"/>
      <c r="B59" s="506"/>
      <c r="C59" s="506"/>
      <c r="D59" s="506"/>
      <c r="E59" s="506"/>
      <c r="F59" s="506"/>
      <c r="G59" s="506"/>
      <c r="H59" s="506"/>
      <c r="I59" s="506"/>
      <c r="J59" s="506"/>
      <c r="K59" s="506"/>
      <c r="L59" s="506"/>
      <c r="M59" s="506"/>
    </row>
    <row r="60" spans="1:13" s="511" customFormat="1" ht="15" x14ac:dyDescent="0.25">
      <c r="A60" s="506"/>
      <c r="B60" s="506"/>
      <c r="C60" s="506"/>
      <c r="D60" s="506"/>
      <c r="E60" s="506"/>
      <c r="F60" s="506"/>
      <c r="G60" s="506"/>
      <c r="H60" s="506"/>
      <c r="I60" s="506"/>
      <c r="J60" s="506"/>
      <c r="K60" s="506"/>
      <c r="L60" s="506"/>
      <c r="M60" s="506"/>
    </row>
    <row r="61" spans="1:13" s="511" customFormat="1" ht="15" x14ac:dyDescent="0.25">
      <c r="A61" s="506"/>
      <c r="B61" s="506"/>
      <c r="C61" s="506"/>
      <c r="D61" s="506"/>
      <c r="E61" s="506"/>
      <c r="F61" s="506"/>
      <c r="G61" s="506"/>
      <c r="H61" s="506"/>
      <c r="I61" s="506"/>
      <c r="J61" s="506"/>
      <c r="K61" s="506"/>
      <c r="L61" s="506"/>
      <c r="M61" s="506"/>
    </row>
    <row r="62" spans="1:13" s="511" customFormat="1" ht="15" x14ac:dyDescent="0.25">
      <c r="A62" s="506"/>
      <c r="B62" s="506"/>
      <c r="C62" s="506"/>
      <c r="D62" s="506"/>
      <c r="E62" s="506"/>
      <c r="F62" s="506"/>
      <c r="G62" s="506"/>
      <c r="H62" s="506"/>
      <c r="I62" s="506"/>
      <c r="J62" s="506"/>
      <c r="K62" s="506"/>
      <c r="L62" s="506"/>
      <c r="M62" s="506"/>
    </row>
  </sheetData>
  <sheetProtection sheet="1" objects="1" scenarios="1"/>
  <mergeCells count="10">
    <mergeCell ref="A22:G22"/>
    <mergeCell ref="A30:G30"/>
    <mergeCell ref="C32:M32"/>
    <mergeCell ref="A33:G33"/>
    <mergeCell ref="A3:G3"/>
    <mergeCell ref="A4:A5"/>
    <mergeCell ref="C4:M4"/>
    <mergeCell ref="A7:G7"/>
    <mergeCell ref="A19:G19"/>
    <mergeCell ref="C21:M21"/>
  </mergeCells>
  <dataValidations count="20">
    <dataValidation allowBlank="1" showInputMessage="1" showErrorMessage="1" promptTitle="Juros" prompt="Informe o valor dos juros a pagar sobre o financiamento, considerando inclusive o pagamento de juros em período de carência." sqref="C36:M36 IY36:JI36 SU36:TE36 ACQ36:ADA36 AMM36:AMW36 AWI36:AWS36 BGE36:BGO36 BQA36:BQK36 BZW36:CAG36 CJS36:CKC36 CTO36:CTY36 DDK36:DDU36 DNG36:DNQ36 DXC36:DXM36 EGY36:EHI36 EQU36:ERE36 FAQ36:FBA36 FKM36:FKW36 FUI36:FUS36 GEE36:GEO36 GOA36:GOK36 GXW36:GYG36 HHS36:HIC36 HRO36:HRY36 IBK36:IBU36 ILG36:ILQ36 IVC36:IVM36 JEY36:JFI36 JOU36:JPE36 JYQ36:JZA36 KIM36:KIW36 KSI36:KSS36 LCE36:LCO36 LMA36:LMK36 LVW36:LWG36 MFS36:MGC36 MPO36:MPY36 MZK36:MZU36 NJG36:NJQ36 NTC36:NTM36 OCY36:ODI36 OMU36:ONE36 OWQ36:OXA36 PGM36:PGW36 PQI36:PQS36 QAE36:QAO36 QKA36:QKK36 QTW36:QUG36 RDS36:REC36 RNO36:RNY36 RXK36:RXU36 SHG36:SHQ36 SRC36:SRM36 TAY36:TBI36 TKU36:TLE36 TUQ36:TVA36 UEM36:UEW36 UOI36:UOS36 UYE36:UYO36 VIA36:VIK36 VRW36:VSG36 WBS36:WCC36 WLO36:WLY36 WVK36:WVU36 C65572:M65572 IY65572:JI65572 SU65572:TE65572 ACQ65572:ADA65572 AMM65572:AMW65572 AWI65572:AWS65572 BGE65572:BGO65572 BQA65572:BQK65572 BZW65572:CAG65572 CJS65572:CKC65572 CTO65572:CTY65572 DDK65572:DDU65572 DNG65572:DNQ65572 DXC65572:DXM65572 EGY65572:EHI65572 EQU65572:ERE65572 FAQ65572:FBA65572 FKM65572:FKW65572 FUI65572:FUS65572 GEE65572:GEO65572 GOA65572:GOK65572 GXW65572:GYG65572 HHS65572:HIC65572 HRO65572:HRY65572 IBK65572:IBU65572 ILG65572:ILQ65572 IVC65572:IVM65572 JEY65572:JFI65572 JOU65572:JPE65572 JYQ65572:JZA65572 KIM65572:KIW65572 KSI65572:KSS65572 LCE65572:LCO65572 LMA65572:LMK65572 LVW65572:LWG65572 MFS65572:MGC65572 MPO65572:MPY65572 MZK65572:MZU65572 NJG65572:NJQ65572 NTC65572:NTM65572 OCY65572:ODI65572 OMU65572:ONE65572 OWQ65572:OXA65572 PGM65572:PGW65572 PQI65572:PQS65572 QAE65572:QAO65572 QKA65572:QKK65572 QTW65572:QUG65572 RDS65572:REC65572 RNO65572:RNY65572 RXK65572:RXU65572 SHG65572:SHQ65572 SRC65572:SRM65572 TAY65572:TBI65572 TKU65572:TLE65572 TUQ65572:TVA65572 UEM65572:UEW65572 UOI65572:UOS65572 UYE65572:UYO65572 VIA65572:VIK65572 VRW65572:VSG65572 WBS65572:WCC65572 WLO65572:WLY65572 WVK65572:WVU65572 C131108:M131108 IY131108:JI131108 SU131108:TE131108 ACQ131108:ADA131108 AMM131108:AMW131108 AWI131108:AWS131108 BGE131108:BGO131108 BQA131108:BQK131108 BZW131108:CAG131108 CJS131108:CKC131108 CTO131108:CTY131108 DDK131108:DDU131108 DNG131108:DNQ131108 DXC131108:DXM131108 EGY131108:EHI131108 EQU131108:ERE131108 FAQ131108:FBA131108 FKM131108:FKW131108 FUI131108:FUS131108 GEE131108:GEO131108 GOA131108:GOK131108 GXW131108:GYG131108 HHS131108:HIC131108 HRO131108:HRY131108 IBK131108:IBU131108 ILG131108:ILQ131108 IVC131108:IVM131108 JEY131108:JFI131108 JOU131108:JPE131108 JYQ131108:JZA131108 KIM131108:KIW131108 KSI131108:KSS131108 LCE131108:LCO131108 LMA131108:LMK131108 LVW131108:LWG131108 MFS131108:MGC131108 MPO131108:MPY131108 MZK131108:MZU131108 NJG131108:NJQ131108 NTC131108:NTM131108 OCY131108:ODI131108 OMU131108:ONE131108 OWQ131108:OXA131108 PGM131108:PGW131108 PQI131108:PQS131108 QAE131108:QAO131108 QKA131108:QKK131108 QTW131108:QUG131108 RDS131108:REC131108 RNO131108:RNY131108 RXK131108:RXU131108 SHG131108:SHQ131108 SRC131108:SRM131108 TAY131108:TBI131108 TKU131108:TLE131108 TUQ131108:TVA131108 UEM131108:UEW131108 UOI131108:UOS131108 UYE131108:UYO131108 VIA131108:VIK131108 VRW131108:VSG131108 WBS131108:WCC131108 WLO131108:WLY131108 WVK131108:WVU131108 C196644:M196644 IY196644:JI196644 SU196644:TE196644 ACQ196644:ADA196644 AMM196644:AMW196644 AWI196644:AWS196644 BGE196644:BGO196644 BQA196644:BQK196644 BZW196644:CAG196644 CJS196644:CKC196644 CTO196644:CTY196644 DDK196644:DDU196644 DNG196644:DNQ196644 DXC196644:DXM196644 EGY196644:EHI196644 EQU196644:ERE196644 FAQ196644:FBA196644 FKM196644:FKW196644 FUI196644:FUS196644 GEE196644:GEO196644 GOA196644:GOK196644 GXW196644:GYG196644 HHS196644:HIC196644 HRO196644:HRY196644 IBK196644:IBU196644 ILG196644:ILQ196644 IVC196644:IVM196644 JEY196644:JFI196644 JOU196644:JPE196644 JYQ196644:JZA196644 KIM196644:KIW196644 KSI196644:KSS196644 LCE196644:LCO196644 LMA196644:LMK196644 LVW196644:LWG196644 MFS196644:MGC196644 MPO196644:MPY196644 MZK196644:MZU196644 NJG196644:NJQ196644 NTC196644:NTM196644 OCY196644:ODI196644 OMU196644:ONE196644 OWQ196644:OXA196644 PGM196644:PGW196644 PQI196644:PQS196644 QAE196644:QAO196644 QKA196644:QKK196644 QTW196644:QUG196644 RDS196644:REC196644 RNO196644:RNY196644 RXK196644:RXU196644 SHG196644:SHQ196644 SRC196644:SRM196644 TAY196644:TBI196644 TKU196644:TLE196644 TUQ196644:TVA196644 UEM196644:UEW196644 UOI196644:UOS196644 UYE196644:UYO196644 VIA196644:VIK196644 VRW196644:VSG196644 WBS196644:WCC196644 WLO196644:WLY196644 WVK196644:WVU196644 C262180:M262180 IY262180:JI262180 SU262180:TE262180 ACQ262180:ADA262180 AMM262180:AMW262180 AWI262180:AWS262180 BGE262180:BGO262180 BQA262180:BQK262180 BZW262180:CAG262180 CJS262180:CKC262180 CTO262180:CTY262180 DDK262180:DDU262180 DNG262180:DNQ262180 DXC262180:DXM262180 EGY262180:EHI262180 EQU262180:ERE262180 FAQ262180:FBA262180 FKM262180:FKW262180 FUI262180:FUS262180 GEE262180:GEO262180 GOA262180:GOK262180 GXW262180:GYG262180 HHS262180:HIC262180 HRO262180:HRY262180 IBK262180:IBU262180 ILG262180:ILQ262180 IVC262180:IVM262180 JEY262180:JFI262180 JOU262180:JPE262180 JYQ262180:JZA262180 KIM262180:KIW262180 KSI262180:KSS262180 LCE262180:LCO262180 LMA262180:LMK262180 LVW262180:LWG262180 MFS262180:MGC262180 MPO262180:MPY262180 MZK262180:MZU262180 NJG262180:NJQ262180 NTC262180:NTM262180 OCY262180:ODI262180 OMU262180:ONE262180 OWQ262180:OXA262180 PGM262180:PGW262180 PQI262180:PQS262180 QAE262180:QAO262180 QKA262180:QKK262180 QTW262180:QUG262180 RDS262180:REC262180 RNO262180:RNY262180 RXK262180:RXU262180 SHG262180:SHQ262180 SRC262180:SRM262180 TAY262180:TBI262180 TKU262180:TLE262180 TUQ262180:TVA262180 UEM262180:UEW262180 UOI262180:UOS262180 UYE262180:UYO262180 VIA262180:VIK262180 VRW262180:VSG262180 WBS262180:WCC262180 WLO262180:WLY262180 WVK262180:WVU262180 C327716:M327716 IY327716:JI327716 SU327716:TE327716 ACQ327716:ADA327716 AMM327716:AMW327716 AWI327716:AWS327716 BGE327716:BGO327716 BQA327716:BQK327716 BZW327716:CAG327716 CJS327716:CKC327716 CTO327716:CTY327716 DDK327716:DDU327716 DNG327716:DNQ327716 DXC327716:DXM327716 EGY327716:EHI327716 EQU327716:ERE327716 FAQ327716:FBA327716 FKM327716:FKW327716 FUI327716:FUS327716 GEE327716:GEO327716 GOA327716:GOK327716 GXW327716:GYG327716 HHS327716:HIC327716 HRO327716:HRY327716 IBK327716:IBU327716 ILG327716:ILQ327716 IVC327716:IVM327716 JEY327716:JFI327716 JOU327716:JPE327716 JYQ327716:JZA327716 KIM327716:KIW327716 KSI327716:KSS327716 LCE327716:LCO327716 LMA327716:LMK327716 LVW327716:LWG327716 MFS327716:MGC327716 MPO327716:MPY327716 MZK327716:MZU327716 NJG327716:NJQ327716 NTC327716:NTM327716 OCY327716:ODI327716 OMU327716:ONE327716 OWQ327716:OXA327716 PGM327716:PGW327716 PQI327716:PQS327716 QAE327716:QAO327716 QKA327716:QKK327716 QTW327716:QUG327716 RDS327716:REC327716 RNO327716:RNY327716 RXK327716:RXU327716 SHG327716:SHQ327716 SRC327716:SRM327716 TAY327716:TBI327716 TKU327716:TLE327716 TUQ327716:TVA327716 UEM327716:UEW327716 UOI327716:UOS327716 UYE327716:UYO327716 VIA327716:VIK327716 VRW327716:VSG327716 WBS327716:WCC327716 WLO327716:WLY327716 WVK327716:WVU327716 C393252:M393252 IY393252:JI393252 SU393252:TE393252 ACQ393252:ADA393252 AMM393252:AMW393252 AWI393252:AWS393252 BGE393252:BGO393252 BQA393252:BQK393252 BZW393252:CAG393252 CJS393252:CKC393252 CTO393252:CTY393252 DDK393252:DDU393252 DNG393252:DNQ393252 DXC393252:DXM393252 EGY393252:EHI393252 EQU393252:ERE393252 FAQ393252:FBA393252 FKM393252:FKW393252 FUI393252:FUS393252 GEE393252:GEO393252 GOA393252:GOK393252 GXW393252:GYG393252 HHS393252:HIC393252 HRO393252:HRY393252 IBK393252:IBU393252 ILG393252:ILQ393252 IVC393252:IVM393252 JEY393252:JFI393252 JOU393252:JPE393252 JYQ393252:JZA393252 KIM393252:KIW393252 KSI393252:KSS393252 LCE393252:LCO393252 LMA393252:LMK393252 LVW393252:LWG393252 MFS393252:MGC393252 MPO393252:MPY393252 MZK393252:MZU393252 NJG393252:NJQ393252 NTC393252:NTM393252 OCY393252:ODI393252 OMU393252:ONE393252 OWQ393252:OXA393252 PGM393252:PGW393252 PQI393252:PQS393252 QAE393252:QAO393252 QKA393252:QKK393252 QTW393252:QUG393252 RDS393252:REC393252 RNO393252:RNY393252 RXK393252:RXU393252 SHG393252:SHQ393252 SRC393252:SRM393252 TAY393252:TBI393252 TKU393252:TLE393252 TUQ393252:TVA393252 UEM393252:UEW393252 UOI393252:UOS393252 UYE393252:UYO393252 VIA393252:VIK393252 VRW393252:VSG393252 WBS393252:WCC393252 WLO393252:WLY393252 WVK393252:WVU393252 C458788:M458788 IY458788:JI458788 SU458788:TE458788 ACQ458788:ADA458788 AMM458788:AMW458788 AWI458788:AWS458788 BGE458788:BGO458788 BQA458788:BQK458788 BZW458788:CAG458788 CJS458788:CKC458788 CTO458788:CTY458788 DDK458788:DDU458788 DNG458788:DNQ458788 DXC458788:DXM458788 EGY458788:EHI458788 EQU458788:ERE458788 FAQ458788:FBA458788 FKM458788:FKW458788 FUI458788:FUS458788 GEE458788:GEO458788 GOA458788:GOK458788 GXW458788:GYG458788 HHS458788:HIC458788 HRO458788:HRY458788 IBK458788:IBU458788 ILG458788:ILQ458788 IVC458788:IVM458788 JEY458788:JFI458788 JOU458788:JPE458788 JYQ458788:JZA458788 KIM458788:KIW458788 KSI458788:KSS458788 LCE458788:LCO458788 LMA458788:LMK458788 LVW458788:LWG458788 MFS458788:MGC458788 MPO458788:MPY458788 MZK458788:MZU458788 NJG458788:NJQ458788 NTC458788:NTM458788 OCY458788:ODI458788 OMU458788:ONE458788 OWQ458788:OXA458788 PGM458788:PGW458788 PQI458788:PQS458788 QAE458788:QAO458788 QKA458788:QKK458788 QTW458788:QUG458788 RDS458788:REC458788 RNO458788:RNY458788 RXK458788:RXU458788 SHG458788:SHQ458788 SRC458788:SRM458788 TAY458788:TBI458788 TKU458788:TLE458788 TUQ458788:TVA458788 UEM458788:UEW458788 UOI458788:UOS458788 UYE458788:UYO458788 VIA458788:VIK458788 VRW458788:VSG458788 WBS458788:WCC458788 WLO458788:WLY458788 WVK458788:WVU458788 C524324:M524324 IY524324:JI524324 SU524324:TE524324 ACQ524324:ADA524324 AMM524324:AMW524324 AWI524324:AWS524324 BGE524324:BGO524324 BQA524324:BQK524324 BZW524324:CAG524324 CJS524324:CKC524324 CTO524324:CTY524324 DDK524324:DDU524324 DNG524324:DNQ524324 DXC524324:DXM524324 EGY524324:EHI524324 EQU524324:ERE524324 FAQ524324:FBA524324 FKM524324:FKW524324 FUI524324:FUS524324 GEE524324:GEO524324 GOA524324:GOK524324 GXW524324:GYG524324 HHS524324:HIC524324 HRO524324:HRY524324 IBK524324:IBU524324 ILG524324:ILQ524324 IVC524324:IVM524324 JEY524324:JFI524324 JOU524324:JPE524324 JYQ524324:JZA524324 KIM524324:KIW524324 KSI524324:KSS524324 LCE524324:LCO524324 LMA524324:LMK524324 LVW524324:LWG524324 MFS524324:MGC524324 MPO524324:MPY524324 MZK524324:MZU524324 NJG524324:NJQ524324 NTC524324:NTM524324 OCY524324:ODI524324 OMU524324:ONE524324 OWQ524324:OXA524324 PGM524324:PGW524324 PQI524324:PQS524324 QAE524324:QAO524324 QKA524324:QKK524324 QTW524324:QUG524324 RDS524324:REC524324 RNO524324:RNY524324 RXK524324:RXU524324 SHG524324:SHQ524324 SRC524324:SRM524324 TAY524324:TBI524324 TKU524324:TLE524324 TUQ524324:TVA524324 UEM524324:UEW524324 UOI524324:UOS524324 UYE524324:UYO524324 VIA524324:VIK524324 VRW524324:VSG524324 WBS524324:WCC524324 WLO524324:WLY524324 WVK524324:WVU524324 C589860:M589860 IY589860:JI589860 SU589860:TE589860 ACQ589860:ADA589860 AMM589860:AMW589860 AWI589860:AWS589860 BGE589860:BGO589860 BQA589860:BQK589860 BZW589860:CAG589860 CJS589860:CKC589860 CTO589860:CTY589860 DDK589860:DDU589860 DNG589860:DNQ589860 DXC589860:DXM589860 EGY589860:EHI589860 EQU589860:ERE589860 FAQ589860:FBA589860 FKM589860:FKW589860 FUI589860:FUS589860 GEE589860:GEO589860 GOA589860:GOK589860 GXW589860:GYG589860 HHS589860:HIC589860 HRO589860:HRY589860 IBK589860:IBU589860 ILG589860:ILQ589860 IVC589860:IVM589860 JEY589860:JFI589860 JOU589860:JPE589860 JYQ589860:JZA589860 KIM589860:KIW589860 KSI589860:KSS589860 LCE589860:LCO589860 LMA589860:LMK589860 LVW589860:LWG589860 MFS589860:MGC589860 MPO589860:MPY589860 MZK589860:MZU589860 NJG589860:NJQ589860 NTC589860:NTM589860 OCY589860:ODI589860 OMU589860:ONE589860 OWQ589860:OXA589860 PGM589860:PGW589860 PQI589860:PQS589860 QAE589860:QAO589860 QKA589860:QKK589860 QTW589860:QUG589860 RDS589860:REC589860 RNO589860:RNY589860 RXK589860:RXU589860 SHG589860:SHQ589860 SRC589860:SRM589860 TAY589860:TBI589860 TKU589860:TLE589860 TUQ589860:TVA589860 UEM589860:UEW589860 UOI589860:UOS589860 UYE589860:UYO589860 VIA589860:VIK589860 VRW589860:VSG589860 WBS589860:WCC589860 WLO589860:WLY589860 WVK589860:WVU589860 C655396:M655396 IY655396:JI655396 SU655396:TE655396 ACQ655396:ADA655396 AMM655396:AMW655396 AWI655396:AWS655396 BGE655396:BGO655396 BQA655396:BQK655396 BZW655396:CAG655396 CJS655396:CKC655396 CTO655396:CTY655396 DDK655396:DDU655396 DNG655396:DNQ655396 DXC655396:DXM655396 EGY655396:EHI655396 EQU655396:ERE655396 FAQ655396:FBA655396 FKM655396:FKW655396 FUI655396:FUS655396 GEE655396:GEO655396 GOA655396:GOK655396 GXW655396:GYG655396 HHS655396:HIC655396 HRO655396:HRY655396 IBK655396:IBU655396 ILG655396:ILQ655396 IVC655396:IVM655396 JEY655396:JFI655396 JOU655396:JPE655396 JYQ655396:JZA655396 KIM655396:KIW655396 KSI655396:KSS655396 LCE655396:LCO655396 LMA655396:LMK655396 LVW655396:LWG655396 MFS655396:MGC655396 MPO655396:MPY655396 MZK655396:MZU655396 NJG655396:NJQ655396 NTC655396:NTM655396 OCY655396:ODI655396 OMU655396:ONE655396 OWQ655396:OXA655396 PGM655396:PGW655396 PQI655396:PQS655396 QAE655396:QAO655396 QKA655396:QKK655396 QTW655396:QUG655396 RDS655396:REC655396 RNO655396:RNY655396 RXK655396:RXU655396 SHG655396:SHQ655396 SRC655396:SRM655396 TAY655396:TBI655396 TKU655396:TLE655396 TUQ655396:TVA655396 UEM655396:UEW655396 UOI655396:UOS655396 UYE655396:UYO655396 VIA655396:VIK655396 VRW655396:VSG655396 WBS655396:WCC655396 WLO655396:WLY655396 WVK655396:WVU655396 C720932:M720932 IY720932:JI720932 SU720932:TE720932 ACQ720932:ADA720932 AMM720932:AMW720932 AWI720932:AWS720932 BGE720932:BGO720932 BQA720932:BQK720932 BZW720932:CAG720932 CJS720932:CKC720932 CTO720932:CTY720932 DDK720932:DDU720932 DNG720932:DNQ720932 DXC720932:DXM720932 EGY720932:EHI720932 EQU720932:ERE720932 FAQ720932:FBA720932 FKM720932:FKW720932 FUI720932:FUS720932 GEE720932:GEO720932 GOA720932:GOK720932 GXW720932:GYG720932 HHS720932:HIC720932 HRO720932:HRY720932 IBK720932:IBU720932 ILG720932:ILQ720932 IVC720932:IVM720932 JEY720932:JFI720932 JOU720932:JPE720932 JYQ720932:JZA720932 KIM720932:KIW720932 KSI720932:KSS720932 LCE720932:LCO720932 LMA720932:LMK720932 LVW720932:LWG720932 MFS720932:MGC720932 MPO720932:MPY720932 MZK720932:MZU720932 NJG720932:NJQ720932 NTC720932:NTM720932 OCY720932:ODI720932 OMU720932:ONE720932 OWQ720932:OXA720932 PGM720932:PGW720932 PQI720932:PQS720932 QAE720932:QAO720932 QKA720932:QKK720932 QTW720932:QUG720932 RDS720932:REC720932 RNO720932:RNY720932 RXK720932:RXU720932 SHG720932:SHQ720932 SRC720932:SRM720932 TAY720932:TBI720932 TKU720932:TLE720932 TUQ720932:TVA720932 UEM720932:UEW720932 UOI720932:UOS720932 UYE720932:UYO720932 VIA720932:VIK720932 VRW720932:VSG720932 WBS720932:WCC720932 WLO720932:WLY720932 WVK720932:WVU720932 C786468:M786468 IY786468:JI786468 SU786468:TE786468 ACQ786468:ADA786468 AMM786468:AMW786468 AWI786468:AWS786468 BGE786468:BGO786468 BQA786468:BQK786468 BZW786468:CAG786468 CJS786468:CKC786468 CTO786468:CTY786468 DDK786468:DDU786468 DNG786468:DNQ786468 DXC786468:DXM786468 EGY786468:EHI786468 EQU786468:ERE786468 FAQ786468:FBA786468 FKM786468:FKW786468 FUI786468:FUS786468 GEE786468:GEO786468 GOA786468:GOK786468 GXW786468:GYG786468 HHS786468:HIC786468 HRO786468:HRY786468 IBK786468:IBU786468 ILG786468:ILQ786468 IVC786468:IVM786468 JEY786468:JFI786468 JOU786468:JPE786468 JYQ786468:JZA786468 KIM786468:KIW786468 KSI786468:KSS786468 LCE786468:LCO786468 LMA786468:LMK786468 LVW786468:LWG786468 MFS786468:MGC786468 MPO786468:MPY786468 MZK786468:MZU786468 NJG786468:NJQ786468 NTC786468:NTM786468 OCY786468:ODI786468 OMU786468:ONE786468 OWQ786468:OXA786468 PGM786468:PGW786468 PQI786468:PQS786468 QAE786468:QAO786468 QKA786468:QKK786468 QTW786468:QUG786468 RDS786468:REC786468 RNO786468:RNY786468 RXK786468:RXU786468 SHG786468:SHQ786468 SRC786468:SRM786468 TAY786468:TBI786468 TKU786468:TLE786468 TUQ786468:TVA786468 UEM786468:UEW786468 UOI786468:UOS786468 UYE786468:UYO786468 VIA786468:VIK786468 VRW786468:VSG786468 WBS786468:WCC786468 WLO786468:WLY786468 WVK786468:WVU786468 C852004:M852004 IY852004:JI852004 SU852004:TE852004 ACQ852004:ADA852004 AMM852004:AMW852004 AWI852004:AWS852004 BGE852004:BGO852004 BQA852004:BQK852004 BZW852004:CAG852004 CJS852004:CKC852004 CTO852004:CTY852004 DDK852004:DDU852004 DNG852004:DNQ852004 DXC852004:DXM852004 EGY852004:EHI852004 EQU852004:ERE852004 FAQ852004:FBA852004 FKM852004:FKW852004 FUI852004:FUS852004 GEE852004:GEO852004 GOA852004:GOK852004 GXW852004:GYG852004 HHS852004:HIC852004 HRO852004:HRY852004 IBK852004:IBU852004 ILG852004:ILQ852004 IVC852004:IVM852004 JEY852004:JFI852004 JOU852004:JPE852004 JYQ852004:JZA852004 KIM852004:KIW852004 KSI852004:KSS852004 LCE852004:LCO852004 LMA852004:LMK852004 LVW852004:LWG852004 MFS852004:MGC852004 MPO852004:MPY852004 MZK852004:MZU852004 NJG852004:NJQ852004 NTC852004:NTM852004 OCY852004:ODI852004 OMU852004:ONE852004 OWQ852004:OXA852004 PGM852004:PGW852004 PQI852004:PQS852004 QAE852004:QAO852004 QKA852004:QKK852004 QTW852004:QUG852004 RDS852004:REC852004 RNO852004:RNY852004 RXK852004:RXU852004 SHG852004:SHQ852004 SRC852004:SRM852004 TAY852004:TBI852004 TKU852004:TLE852004 TUQ852004:TVA852004 UEM852004:UEW852004 UOI852004:UOS852004 UYE852004:UYO852004 VIA852004:VIK852004 VRW852004:VSG852004 WBS852004:WCC852004 WLO852004:WLY852004 WVK852004:WVU852004 C917540:M917540 IY917540:JI917540 SU917540:TE917540 ACQ917540:ADA917540 AMM917540:AMW917540 AWI917540:AWS917540 BGE917540:BGO917540 BQA917540:BQK917540 BZW917540:CAG917540 CJS917540:CKC917540 CTO917540:CTY917540 DDK917540:DDU917540 DNG917540:DNQ917540 DXC917540:DXM917540 EGY917540:EHI917540 EQU917540:ERE917540 FAQ917540:FBA917540 FKM917540:FKW917540 FUI917540:FUS917540 GEE917540:GEO917540 GOA917540:GOK917540 GXW917540:GYG917540 HHS917540:HIC917540 HRO917540:HRY917540 IBK917540:IBU917540 ILG917540:ILQ917540 IVC917540:IVM917540 JEY917540:JFI917540 JOU917540:JPE917540 JYQ917540:JZA917540 KIM917540:KIW917540 KSI917540:KSS917540 LCE917540:LCO917540 LMA917540:LMK917540 LVW917540:LWG917540 MFS917540:MGC917540 MPO917540:MPY917540 MZK917540:MZU917540 NJG917540:NJQ917540 NTC917540:NTM917540 OCY917540:ODI917540 OMU917540:ONE917540 OWQ917540:OXA917540 PGM917540:PGW917540 PQI917540:PQS917540 QAE917540:QAO917540 QKA917540:QKK917540 QTW917540:QUG917540 RDS917540:REC917540 RNO917540:RNY917540 RXK917540:RXU917540 SHG917540:SHQ917540 SRC917540:SRM917540 TAY917540:TBI917540 TKU917540:TLE917540 TUQ917540:TVA917540 UEM917540:UEW917540 UOI917540:UOS917540 UYE917540:UYO917540 VIA917540:VIK917540 VRW917540:VSG917540 WBS917540:WCC917540 WLO917540:WLY917540 WVK917540:WVU917540 C983076:M983076 IY983076:JI983076 SU983076:TE983076 ACQ983076:ADA983076 AMM983076:AMW983076 AWI983076:AWS983076 BGE983076:BGO983076 BQA983076:BQK983076 BZW983076:CAG983076 CJS983076:CKC983076 CTO983076:CTY983076 DDK983076:DDU983076 DNG983076:DNQ983076 DXC983076:DXM983076 EGY983076:EHI983076 EQU983076:ERE983076 FAQ983076:FBA983076 FKM983076:FKW983076 FUI983076:FUS983076 GEE983076:GEO983076 GOA983076:GOK983076 GXW983076:GYG983076 HHS983076:HIC983076 HRO983076:HRY983076 IBK983076:IBU983076 ILG983076:ILQ983076 IVC983076:IVM983076 JEY983076:JFI983076 JOU983076:JPE983076 JYQ983076:JZA983076 KIM983076:KIW983076 KSI983076:KSS983076 LCE983076:LCO983076 LMA983076:LMK983076 LVW983076:LWG983076 MFS983076:MGC983076 MPO983076:MPY983076 MZK983076:MZU983076 NJG983076:NJQ983076 NTC983076:NTM983076 OCY983076:ODI983076 OMU983076:ONE983076 OWQ983076:OXA983076 PGM983076:PGW983076 PQI983076:PQS983076 QAE983076:QAO983076 QKA983076:QKK983076 QTW983076:QUG983076 RDS983076:REC983076 RNO983076:RNY983076 RXK983076:RXU983076 SHG983076:SHQ983076 SRC983076:SRM983076 TAY983076:TBI983076 TKU983076:TLE983076 TUQ983076:TVA983076 UEM983076:UEW983076 UOI983076:UOS983076 UYE983076:UYO983076 VIA983076:VIK983076 VRW983076:VSG983076 WBS983076:WCC983076 WLO983076:WLY983076 WVK983076:WVU983076" xr:uid="{00000000-0002-0000-0800-000000000000}"/>
    <dataValidation allowBlank="1" showInputMessage="1" showErrorMessage="1" promptTitle="Amortização do principal" prompt="Distribua as amortizações do financiamento ao longo dos períodos de projeções, de acordo com o prazo total e considerando também o período de carência."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00000000-0002-0000-0800-000001000000}"/>
    <dataValidation allowBlank="1" showInputMessage="1" showErrorMessage="1" promptTitle="Ingresso do financiamento" prompt="Informe o valor do financiamento, considerando o período em que as liberações irão ocorrer."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xr:uid="{00000000-0002-0000-0800-000002000000}"/>
    <dataValidation allowBlank="1" showInputMessage="1" showErrorMessage="1" promptTitle="Juros sobre dívidas existentes" prompt="Enviar a memória de cálculo dos juros sobre as dívidas existesntes" sqref="C14:M14 IY14:JI14 SU14:TE14 ACQ14:ADA14 AMM14:AMW14 AWI14:AWS14 BGE14:BGO14 BQA14:BQK14 BZW14:CAG14 CJS14:CKC14 CTO14:CTY14 DDK14:DDU14 DNG14:DNQ14 DXC14:DXM14 EGY14:EHI14 EQU14:ERE14 FAQ14:FBA14 FKM14:FKW14 FUI14:FUS14 GEE14:GEO14 GOA14:GOK14 GXW14:GYG14 HHS14:HIC14 HRO14:HRY14 IBK14:IBU14 ILG14:ILQ14 IVC14:IVM14 JEY14:JFI14 JOU14:JPE14 JYQ14:JZA14 KIM14:KIW14 KSI14:KSS14 LCE14:LCO14 LMA14:LMK14 LVW14:LWG14 MFS14:MGC14 MPO14:MPY14 MZK14:MZU14 NJG14:NJQ14 NTC14:NTM14 OCY14:ODI14 OMU14:ONE14 OWQ14:OXA14 PGM14:PGW14 PQI14:PQS14 QAE14:QAO14 QKA14:QKK14 QTW14:QUG14 RDS14:REC14 RNO14:RNY14 RXK14:RXU14 SHG14:SHQ14 SRC14:SRM14 TAY14:TBI14 TKU14:TLE14 TUQ14:TVA14 UEM14:UEW14 UOI14:UOS14 UYE14:UYO14 VIA14:VIK14 VRW14:VSG14 WBS14:WCC14 WLO14:WLY14 WVK14:WVU14 C65550:M65550 IY65550:JI65550 SU65550:TE65550 ACQ65550:ADA65550 AMM65550:AMW65550 AWI65550:AWS65550 BGE65550:BGO65550 BQA65550:BQK65550 BZW65550:CAG65550 CJS65550:CKC65550 CTO65550:CTY65550 DDK65550:DDU65550 DNG65550:DNQ65550 DXC65550:DXM65550 EGY65550:EHI65550 EQU65550:ERE65550 FAQ65550:FBA65550 FKM65550:FKW65550 FUI65550:FUS65550 GEE65550:GEO65550 GOA65550:GOK65550 GXW65550:GYG65550 HHS65550:HIC65550 HRO65550:HRY65550 IBK65550:IBU65550 ILG65550:ILQ65550 IVC65550:IVM65550 JEY65550:JFI65550 JOU65550:JPE65550 JYQ65550:JZA65550 KIM65550:KIW65550 KSI65550:KSS65550 LCE65550:LCO65550 LMA65550:LMK65550 LVW65550:LWG65550 MFS65550:MGC65550 MPO65550:MPY65550 MZK65550:MZU65550 NJG65550:NJQ65550 NTC65550:NTM65550 OCY65550:ODI65550 OMU65550:ONE65550 OWQ65550:OXA65550 PGM65550:PGW65550 PQI65550:PQS65550 QAE65550:QAO65550 QKA65550:QKK65550 QTW65550:QUG65550 RDS65550:REC65550 RNO65550:RNY65550 RXK65550:RXU65550 SHG65550:SHQ65550 SRC65550:SRM65550 TAY65550:TBI65550 TKU65550:TLE65550 TUQ65550:TVA65550 UEM65550:UEW65550 UOI65550:UOS65550 UYE65550:UYO65550 VIA65550:VIK65550 VRW65550:VSG65550 WBS65550:WCC65550 WLO65550:WLY65550 WVK65550:WVU65550 C131086:M131086 IY131086:JI131086 SU131086:TE131086 ACQ131086:ADA131086 AMM131086:AMW131086 AWI131086:AWS131086 BGE131086:BGO131086 BQA131086:BQK131086 BZW131086:CAG131086 CJS131086:CKC131086 CTO131086:CTY131086 DDK131086:DDU131086 DNG131086:DNQ131086 DXC131086:DXM131086 EGY131086:EHI131086 EQU131086:ERE131086 FAQ131086:FBA131086 FKM131086:FKW131086 FUI131086:FUS131086 GEE131086:GEO131086 GOA131086:GOK131086 GXW131086:GYG131086 HHS131086:HIC131086 HRO131086:HRY131086 IBK131086:IBU131086 ILG131086:ILQ131086 IVC131086:IVM131086 JEY131086:JFI131086 JOU131086:JPE131086 JYQ131086:JZA131086 KIM131086:KIW131086 KSI131086:KSS131086 LCE131086:LCO131086 LMA131086:LMK131086 LVW131086:LWG131086 MFS131086:MGC131086 MPO131086:MPY131086 MZK131086:MZU131086 NJG131086:NJQ131086 NTC131086:NTM131086 OCY131086:ODI131086 OMU131086:ONE131086 OWQ131086:OXA131086 PGM131086:PGW131086 PQI131086:PQS131086 QAE131086:QAO131086 QKA131086:QKK131086 QTW131086:QUG131086 RDS131086:REC131086 RNO131086:RNY131086 RXK131086:RXU131086 SHG131086:SHQ131086 SRC131086:SRM131086 TAY131086:TBI131086 TKU131086:TLE131086 TUQ131086:TVA131086 UEM131086:UEW131086 UOI131086:UOS131086 UYE131086:UYO131086 VIA131086:VIK131086 VRW131086:VSG131086 WBS131086:WCC131086 WLO131086:WLY131086 WVK131086:WVU131086 C196622:M196622 IY196622:JI196622 SU196622:TE196622 ACQ196622:ADA196622 AMM196622:AMW196622 AWI196622:AWS196622 BGE196622:BGO196622 BQA196622:BQK196622 BZW196622:CAG196622 CJS196622:CKC196622 CTO196622:CTY196622 DDK196622:DDU196622 DNG196622:DNQ196622 DXC196622:DXM196622 EGY196622:EHI196622 EQU196622:ERE196622 FAQ196622:FBA196622 FKM196622:FKW196622 FUI196622:FUS196622 GEE196622:GEO196622 GOA196622:GOK196622 GXW196622:GYG196622 HHS196622:HIC196622 HRO196622:HRY196622 IBK196622:IBU196622 ILG196622:ILQ196622 IVC196622:IVM196622 JEY196622:JFI196622 JOU196622:JPE196622 JYQ196622:JZA196622 KIM196622:KIW196622 KSI196622:KSS196622 LCE196622:LCO196622 LMA196622:LMK196622 LVW196622:LWG196622 MFS196622:MGC196622 MPO196622:MPY196622 MZK196622:MZU196622 NJG196622:NJQ196622 NTC196622:NTM196622 OCY196622:ODI196622 OMU196622:ONE196622 OWQ196622:OXA196622 PGM196622:PGW196622 PQI196622:PQS196622 QAE196622:QAO196622 QKA196622:QKK196622 QTW196622:QUG196622 RDS196622:REC196622 RNO196622:RNY196622 RXK196622:RXU196622 SHG196622:SHQ196622 SRC196622:SRM196622 TAY196622:TBI196622 TKU196622:TLE196622 TUQ196622:TVA196622 UEM196622:UEW196622 UOI196622:UOS196622 UYE196622:UYO196622 VIA196622:VIK196622 VRW196622:VSG196622 WBS196622:WCC196622 WLO196622:WLY196622 WVK196622:WVU196622 C262158:M262158 IY262158:JI262158 SU262158:TE262158 ACQ262158:ADA262158 AMM262158:AMW262158 AWI262158:AWS262158 BGE262158:BGO262158 BQA262158:BQK262158 BZW262158:CAG262158 CJS262158:CKC262158 CTO262158:CTY262158 DDK262158:DDU262158 DNG262158:DNQ262158 DXC262158:DXM262158 EGY262158:EHI262158 EQU262158:ERE262158 FAQ262158:FBA262158 FKM262158:FKW262158 FUI262158:FUS262158 GEE262158:GEO262158 GOA262158:GOK262158 GXW262158:GYG262158 HHS262158:HIC262158 HRO262158:HRY262158 IBK262158:IBU262158 ILG262158:ILQ262158 IVC262158:IVM262158 JEY262158:JFI262158 JOU262158:JPE262158 JYQ262158:JZA262158 KIM262158:KIW262158 KSI262158:KSS262158 LCE262158:LCO262158 LMA262158:LMK262158 LVW262158:LWG262158 MFS262158:MGC262158 MPO262158:MPY262158 MZK262158:MZU262158 NJG262158:NJQ262158 NTC262158:NTM262158 OCY262158:ODI262158 OMU262158:ONE262158 OWQ262158:OXA262158 PGM262158:PGW262158 PQI262158:PQS262158 QAE262158:QAO262158 QKA262158:QKK262158 QTW262158:QUG262158 RDS262158:REC262158 RNO262158:RNY262158 RXK262158:RXU262158 SHG262158:SHQ262158 SRC262158:SRM262158 TAY262158:TBI262158 TKU262158:TLE262158 TUQ262158:TVA262158 UEM262158:UEW262158 UOI262158:UOS262158 UYE262158:UYO262158 VIA262158:VIK262158 VRW262158:VSG262158 WBS262158:WCC262158 WLO262158:WLY262158 WVK262158:WVU262158 C327694:M327694 IY327694:JI327694 SU327694:TE327694 ACQ327694:ADA327694 AMM327694:AMW327694 AWI327694:AWS327694 BGE327694:BGO327694 BQA327694:BQK327694 BZW327694:CAG327694 CJS327694:CKC327694 CTO327694:CTY327694 DDK327694:DDU327694 DNG327694:DNQ327694 DXC327694:DXM327694 EGY327694:EHI327694 EQU327694:ERE327694 FAQ327694:FBA327694 FKM327694:FKW327694 FUI327694:FUS327694 GEE327694:GEO327694 GOA327694:GOK327694 GXW327694:GYG327694 HHS327694:HIC327694 HRO327694:HRY327694 IBK327694:IBU327694 ILG327694:ILQ327694 IVC327694:IVM327694 JEY327694:JFI327694 JOU327694:JPE327694 JYQ327694:JZA327694 KIM327694:KIW327694 KSI327694:KSS327694 LCE327694:LCO327694 LMA327694:LMK327694 LVW327694:LWG327694 MFS327694:MGC327694 MPO327694:MPY327694 MZK327694:MZU327694 NJG327694:NJQ327694 NTC327694:NTM327694 OCY327694:ODI327694 OMU327694:ONE327694 OWQ327694:OXA327694 PGM327694:PGW327694 PQI327694:PQS327694 QAE327694:QAO327694 QKA327694:QKK327694 QTW327694:QUG327694 RDS327694:REC327694 RNO327694:RNY327694 RXK327694:RXU327694 SHG327694:SHQ327694 SRC327694:SRM327694 TAY327694:TBI327694 TKU327694:TLE327694 TUQ327694:TVA327694 UEM327694:UEW327694 UOI327694:UOS327694 UYE327694:UYO327694 VIA327694:VIK327694 VRW327694:VSG327694 WBS327694:WCC327694 WLO327694:WLY327694 WVK327694:WVU327694 C393230:M393230 IY393230:JI393230 SU393230:TE393230 ACQ393230:ADA393230 AMM393230:AMW393230 AWI393230:AWS393230 BGE393230:BGO393230 BQA393230:BQK393230 BZW393230:CAG393230 CJS393230:CKC393230 CTO393230:CTY393230 DDK393230:DDU393230 DNG393230:DNQ393230 DXC393230:DXM393230 EGY393230:EHI393230 EQU393230:ERE393230 FAQ393230:FBA393230 FKM393230:FKW393230 FUI393230:FUS393230 GEE393230:GEO393230 GOA393230:GOK393230 GXW393230:GYG393230 HHS393230:HIC393230 HRO393230:HRY393230 IBK393230:IBU393230 ILG393230:ILQ393230 IVC393230:IVM393230 JEY393230:JFI393230 JOU393230:JPE393230 JYQ393230:JZA393230 KIM393230:KIW393230 KSI393230:KSS393230 LCE393230:LCO393230 LMA393230:LMK393230 LVW393230:LWG393230 MFS393230:MGC393230 MPO393230:MPY393230 MZK393230:MZU393230 NJG393230:NJQ393230 NTC393230:NTM393230 OCY393230:ODI393230 OMU393230:ONE393230 OWQ393230:OXA393230 PGM393230:PGW393230 PQI393230:PQS393230 QAE393230:QAO393230 QKA393230:QKK393230 QTW393230:QUG393230 RDS393230:REC393230 RNO393230:RNY393230 RXK393230:RXU393230 SHG393230:SHQ393230 SRC393230:SRM393230 TAY393230:TBI393230 TKU393230:TLE393230 TUQ393230:TVA393230 UEM393230:UEW393230 UOI393230:UOS393230 UYE393230:UYO393230 VIA393230:VIK393230 VRW393230:VSG393230 WBS393230:WCC393230 WLO393230:WLY393230 WVK393230:WVU393230 C458766:M458766 IY458766:JI458766 SU458766:TE458766 ACQ458766:ADA458766 AMM458766:AMW458766 AWI458766:AWS458766 BGE458766:BGO458766 BQA458766:BQK458766 BZW458766:CAG458766 CJS458766:CKC458766 CTO458766:CTY458766 DDK458766:DDU458766 DNG458766:DNQ458766 DXC458766:DXM458766 EGY458766:EHI458766 EQU458766:ERE458766 FAQ458766:FBA458766 FKM458766:FKW458766 FUI458766:FUS458766 GEE458766:GEO458766 GOA458766:GOK458766 GXW458766:GYG458766 HHS458766:HIC458766 HRO458766:HRY458766 IBK458766:IBU458766 ILG458766:ILQ458766 IVC458766:IVM458766 JEY458766:JFI458766 JOU458766:JPE458766 JYQ458766:JZA458766 KIM458766:KIW458766 KSI458766:KSS458766 LCE458766:LCO458766 LMA458766:LMK458766 LVW458766:LWG458766 MFS458766:MGC458766 MPO458766:MPY458766 MZK458766:MZU458766 NJG458766:NJQ458766 NTC458766:NTM458766 OCY458766:ODI458766 OMU458766:ONE458766 OWQ458766:OXA458766 PGM458766:PGW458766 PQI458766:PQS458766 QAE458766:QAO458766 QKA458766:QKK458766 QTW458766:QUG458766 RDS458766:REC458766 RNO458766:RNY458766 RXK458766:RXU458766 SHG458766:SHQ458766 SRC458766:SRM458766 TAY458766:TBI458766 TKU458766:TLE458766 TUQ458766:TVA458766 UEM458766:UEW458766 UOI458766:UOS458766 UYE458766:UYO458766 VIA458766:VIK458766 VRW458766:VSG458766 WBS458766:WCC458766 WLO458766:WLY458766 WVK458766:WVU458766 C524302:M524302 IY524302:JI524302 SU524302:TE524302 ACQ524302:ADA524302 AMM524302:AMW524302 AWI524302:AWS524302 BGE524302:BGO524302 BQA524302:BQK524302 BZW524302:CAG524302 CJS524302:CKC524302 CTO524302:CTY524302 DDK524302:DDU524302 DNG524302:DNQ524302 DXC524302:DXM524302 EGY524302:EHI524302 EQU524302:ERE524302 FAQ524302:FBA524302 FKM524302:FKW524302 FUI524302:FUS524302 GEE524302:GEO524302 GOA524302:GOK524302 GXW524302:GYG524302 HHS524302:HIC524302 HRO524302:HRY524302 IBK524302:IBU524302 ILG524302:ILQ524302 IVC524302:IVM524302 JEY524302:JFI524302 JOU524302:JPE524302 JYQ524302:JZA524302 KIM524302:KIW524302 KSI524302:KSS524302 LCE524302:LCO524302 LMA524302:LMK524302 LVW524302:LWG524302 MFS524302:MGC524302 MPO524302:MPY524302 MZK524302:MZU524302 NJG524302:NJQ524302 NTC524302:NTM524302 OCY524302:ODI524302 OMU524302:ONE524302 OWQ524302:OXA524302 PGM524302:PGW524302 PQI524302:PQS524302 QAE524302:QAO524302 QKA524302:QKK524302 QTW524302:QUG524302 RDS524302:REC524302 RNO524302:RNY524302 RXK524302:RXU524302 SHG524302:SHQ524302 SRC524302:SRM524302 TAY524302:TBI524302 TKU524302:TLE524302 TUQ524302:TVA524302 UEM524302:UEW524302 UOI524302:UOS524302 UYE524302:UYO524302 VIA524302:VIK524302 VRW524302:VSG524302 WBS524302:WCC524302 WLO524302:WLY524302 WVK524302:WVU524302 C589838:M589838 IY589838:JI589838 SU589838:TE589838 ACQ589838:ADA589838 AMM589838:AMW589838 AWI589838:AWS589838 BGE589838:BGO589838 BQA589838:BQK589838 BZW589838:CAG589838 CJS589838:CKC589838 CTO589838:CTY589838 DDK589838:DDU589838 DNG589838:DNQ589838 DXC589838:DXM589838 EGY589838:EHI589838 EQU589838:ERE589838 FAQ589838:FBA589838 FKM589838:FKW589838 FUI589838:FUS589838 GEE589838:GEO589838 GOA589838:GOK589838 GXW589838:GYG589838 HHS589838:HIC589838 HRO589838:HRY589838 IBK589838:IBU589838 ILG589838:ILQ589838 IVC589838:IVM589838 JEY589838:JFI589838 JOU589838:JPE589838 JYQ589838:JZA589838 KIM589838:KIW589838 KSI589838:KSS589838 LCE589838:LCO589838 LMA589838:LMK589838 LVW589838:LWG589838 MFS589838:MGC589838 MPO589838:MPY589838 MZK589838:MZU589838 NJG589838:NJQ589838 NTC589838:NTM589838 OCY589838:ODI589838 OMU589838:ONE589838 OWQ589838:OXA589838 PGM589838:PGW589838 PQI589838:PQS589838 QAE589838:QAO589838 QKA589838:QKK589838 QTW589838:QUG589838 RDS589838:REC589838 RNO589838:RNY589838 RXK589838:RXU589838 SHG589838:SHQ589838 SRC589838:SRM589838 TAY589838:TBI589838 TKU589838:TLE589838 TUQ589838:TVA589838 UEM589838:UEW589838 UOI589838:UOS589838 UYE589838:UYO589838 VIA589838:VIK589838 VRW589838:VSG589838 WBS589838:WCC589838 WLO589838:WLY589838 WVK589838:WVU589838 C655374:M655374 IY655374:JI655374 SU655374:TE655374 ACQ655374:ADA655374 AMM655374:AMW655374 AWI655374:AWS655374 BGE655374:BGO655374 BQA655374:BQK655374 BZW655374:CAG655374 CJS655374:CKC655374 CTO655374:CTY655374 DDK655374:DDU655374 DNG655374:DNQ655374 DXC655374:DXM655374 EGY655374:EHI655374 EQU655374:ERE655374 FAQ655374:FBA655374 FKM655374:FKW655374 FUI655374:FUS655374 GEE655374:GEO655374 GOA655374:GOK655374 GXW655374:GYG655374 HHS655374:HIC655374 HRO655374:HRY655374 IBK655374:IBU655374 ILG655374:ILQ655374 IVC655374:IVM655374 JEY655374:JFI655374 JOU655374:JPE655374 JYQ655374:JZA655374 KIM655374:KIW655374 KSI655374:KSS655374 LCE655374:LCO655374 LMA655374:LMK655374 LVW655374:LWG655374 MFS655374:MGC655374 MPO655374:MPY655374 MZK655374:MZU655374 NJG655374:NJQ655374 NTC655374:NTM655374 OCY655374:ODI655374 OMU655374:ONE655374 OWQ655374:OXA655374 PGM655374:PGW655374 PQI655374:PQS655374 QAE655374:QAO655374 QKA655374:QKK655374 QTW655374:QUG655374 RDS655374:REC655374 RNO655374:RNY655374 RXK655374:RXU655374 SHG655374:SHQ655374 SRC655374:SRM655374 TAY655374:TBI655374 TKU655374:TLE655374 TUQ655374:TVA655374 UEM655374:UEW655374 UOI655374:UOS655374 UYE655374:UYO655374 VIA655374:VIK655374 VRW655374:VSG655374 WBS655374:WCC655374 WLO655374:WLY655374 WVK655374:WVU655374 C720910:M720910 IY720910:JI720910 SU720910:TE720910 ACQ720910:ADA720910 AMM720910:AMW720910 AWI720910:AWS720910 BGE720910:BGO720910 BQA720910:BQK720910 BZW720910:CAG720910 CJS720910:CKC720910 CTO720910:CTY720910 DDK720910:DDU720910 DNG720910:DNQ720910 DXC720910:DXM720910 EGY720910:EHI720910 EQU720910:ERE720910 FAQ720910:FBA720910 FKM720910:FKW720910 FUI720910:FUS720910 GEE720910:GEO720910 GOA720910:GOK720910 GXW720910:GYG720910 HHS720910:HIC720910 HRO720910:HRY720910 IBK720910:IBU720910 ILG720910:ILQ720910 IVC720910:IVM720910 JEY720910:JFI720910 JOU720910:JPE720910 JYQ720910:JZA720910 KIM720910:KIW720910 KSI720910:KSS720910 LCE720910:LCO720910 LMA720910:LMK720910 LVW720910:LWG720910 MFS720910:MGC720910 MPO720910:MPY720910 MZK720910:MZU720910 NJG720910:NJQ720910 NTC720910:NTM720910 OCY720910:ODI720910 OMU720910:ONE720910 OWQ720910:OXA720910 PGM720910:PGW720910 PQI720910:PQS720910 QAE720910:QAO720910 QKA720910:QKK720910 QTW720910:QUG720910 RDS720910:REC720910 RNO720910:RNY720910 RXK720910:RXU720910 SHG720910:SHQ720910 SRC720910:SRM720910 TAY720910:TBI720910 TKU720910:TLE720910 TUQ720910:TVA720910 UEM720910:UEW720910 UOI720910:UOS720910 UYE720910:UYO720910 VIA720910:VIK720910 VRW720910:VSG720910 WBS720910:WCC720910 WLO720910:WLY720910 WVK720910:WVU720910 C786446:M786446 IY786446:JI786446 SU786446:TE786446 ACQ786446:ADA786446 AMM786446:AMW786446 AWI786446:AWS786446 BGE786446:BGO786446 BQA786446:BQK786446 BZW786446:CAG786446 CJS786446:CKC786446 CTO786446:CTY786446 DDK786446:DDU786446 DNG786446:DNQ786446 DXC786446:DXM786446 EGY786446:EHI786446 EQU786446:ERE786446 FAQ786446:FBA786446 FKM786446:FKW786446 FUI786446:FUS786446 GEE786446:GEO786446 GOA786446:GOK786446 GXW786446:GYG786446 HHS786446:HIC786446 HRO786446:HRY786446 IBK786446:IBU786446 ILG786446:ILQ786446 IVC786446:IVM786446 JEY786446:JFI786446 JOU786446:JPE786446 JYQ786446:JZA786446 KIM786446:KIW786446 KSI786446:KSS786446 LCE786446:LCO786446 LMA786446:LMK786446 LVW786446:LWG786446 MFS786446:MGC786446 MPO786446:MPY786446 MZK786446:MZU786446 NJG786446:NJQ786446 NTC786446:NTM786446 OCY786446:ODI786446 OMU786446:ONE786446 OWQ786446:OXA786446 PGM786446:PGW786446 PQI786446:PQS786446 QAE786446:QAO786446 QKA786446:QKK786446 QTW786446:QUG786446 RDS786446:REC786446 RNO786446:RNY786446 RXK786446:RXU786446 SHG786446:SHQ786446 SRC786446:SRM786446 TAY786446:TBI786446 TKU786446:TLE786446 TUQ786446:TVA786446 UEM786446:UEW786446 UOI786446:UOS786446 UYE786446:UYO786446 VIA786446:VIK786446 VRW786446:VSG786446 WBS786446:WCC786446 WLO786446:WLY786446 WVK786446:WVU786446 C851982:M851982 IY851982:JI851982 SU851982:TE851982 ACQ851982:ADA851982 AMM851982:AMW851982 AWI851982:AWS851982 BGE851982:BGO851982 BQA851982:BQK851982 BZW851982:CAG851982 CJS851982:CKC851982 CTO851982:CTY851982 DDK851982:DDU851982 DNG851982:DNQ851982 DXC851982:DXM851982 EGY851982:EHI851982 EQU851982:ERE851982 FAQ851982:FBA851982 FKM851982:FKW851982 FUI851982:FUS851982 GEE851982:GEO851982 GOA851982:GOK851982 GXW851982:GYG851982 HHS851982:HIC851982 HRO851982:HRY851982 IBK851982:IBU851982 ILG851982:ILQ851982 IVC851982:IVM851982 JEY851982:JFI851982 JOU851982:JPE851982 JYQ851982:JZA851982 KIM851982:KIW851982 KSI851982:KSS851982 LCE851982:LCO851982 LMA851982:LMK851982 LVW851982:LWG851982 MFS851982:MGC851982 MPO851982:MPY851982 MZK851982:MZU851982 NJG851982:NJQ851982 NTC851982:NTM851982 OCY851982:ODI851982 OMU851982:ONE851982 OWQ851982:OXA851982 PGM851982:PGW851982 PQI851982:PQS851982 QAE851982:QAO851982 QKA851982:QKK851982 QTW851982:QUG851982 RDS851982:REC851982 RNO851982:RNY851982 RXK851982:RXU851982 SHG851982:SHQ851982 SRC851982:SRM851982 TAY851982:TBI851982 TKU851982:TLE851982 TUQ851982:TVA851982 UEM851982:UEW851982 UOI851982:UOS851982 UYE851982:UYO851982 VIA851982:VIK851982 VRW851982:VSG851982 WBS851982:WCC851982 WLO851982:WLY851982 WVK851982:WVU851982 C917518:M917518 IY917518:JI917518 SU917518:TE917518 ACQ917518:ADA917518 AMM917518:AMW917518 AWI917518:AWS917518 BGE917518:BGO917518 BQA917518:BQK917518 BZW917518:CAG917518 CJS917518:CKC917518 CTO917518:CTY917518 DDK917518:DDU917518 DNG917518:DNQ917518 DXC917518:DXM917518 EGY917518:EHI917518 EQU917518:ERE917518 FAQ917518:FBA917518 FKM917518:FKW917518 FUI917518:FUS917518 GEE917518:GEO917518 GOA917518:GOK917518 GXW917518:GYG917518 HHS917518:HIC917518 HRO917518:HRY917518 IBK917518:IBU917518 ILG917518:ILQ917518 IVC917518:IVM917518 JEY917518:JFI917518 JOU917518:JPE917518 JYQ917518:JZA917518 KIM917518:KIW917518 KSI917518:KSS917518 LCE917518:LCO917518 LMA917518:LMK917518 LVW917518:LWG917518 MFS917518:MGC917518 MPO917518:MPY917518 MZK917518:MZU917518 NJG917518:NJQ917518 NTC917518:NTM917518 OCY917518:ODI917518 OMU917518:ONE917518 OWQ917518:OXA917518 PGM917518:PGW917518 PQI917518:PQS917518 QAE917518:QAO917518 QKA917518:QKK917518 QTW917518:QUG917518 RDS917518:REC917518 RNO917518:RNY917518 RXK917518:RXU917518 SHG917518:SHQ917518 SRC917518:SRM917518 TAY917518:TBI917518 TKU917518:TLE917518 TUQ917518:TVA917518 UEM917518:UEW917518 UOI917518:UOS917518 UYE917518:UYO917518 VIA917518:VIK917518 VRW917518:VSG917518 WBS917518:WCC917518 WLO917518:WLY917518 WVK917518:WVU917518 C983054:M983054 IY983054:JI983054 SU983054:TE983054 ACQ983054:ADA983054 AMM983054:AMW983054 AWI983054:AWS983054 BGE983054:BGO983054 BQA983054:BQK983054 BZW983054:CAG983054 CJS983054:CKC983054 CTO983054:CTY983054 DDK983054:DDU983054 DNG983054:DNQ983054 DXC983054:DXM983054 EGY983054:EHI983054 EQU983054:ERE983054 FAQ983054:FBA983054 FKM983054:FKW983054 FUI983054:FUS983054 GEE983054:GEO983054 GOA983054:GOK983054 GXW983054:GYG983054 HHS983054:HIC983054 HRO983054:HRY983054 IBK983054:IBU983054 ILG983054:ILQ983054 IVC983054:IVM983054 JEY983054:JFI983054 JOU983054:JPE983054 JYQ983054:JZA983054 KIM983054:KIW983054 KSI983054:KSS983054 LCE983054:LCO983054 LMA983054:LMK983054 LVW983054:LWG983054 MFS983054:MGC983054 MPO983054:MPY983054 MZK983054:MZU983054 NJG983054:NJQ983054 NTC983054:NTM983054 OCY983054:ODI983054 OMU983054:ONE983054 OWQ983054:OXA983054 PGM983054:PGW983054 PQI983054:PQS983054 QAE983054:QAO983054 QKA983054:QKK983054 QTW983054:QUG983054 RDS983054:REC983054 RNO983054:RNY983054 RXK983054:RXU983054 SHG983054:SHQ983054 SRC983054:SRM983054 TAY983054:TBI983054 TKU983054:TLE983054 TUQ983054:TVA983054 UEM983054:UEW983054 UOI983054:UOS983054 UYE983054:UYO983054 VIA983054:VIK983054 VRW983054:VSG983054 WBS983054:WCC983054 WLO983054:WLY983054 WVK983054:WVU983054" xr:uid="{00000000-0002-0000-0800-000003000000}"/>
    <dataValidation allowBlank="1" showInputMessage="1" showErrorMessage="1" promptTitle="Dívida Existente - Instruções" prompt="Para EMPRESAS QUE ENCERRAM BALANÇOS, são os saldos de Empréstimos e Financiamentos do Passivo Circulante e do Exigível a Longo Prazo do último exercício encerrado. Para as demais empresas, clique nas células B9 ou B10 para instruções." sqref="WVJ983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xr:uid="{00000000-0002-0000-0800-000004000000}"/>
    <dataValidation allowBlank="1" showInputMessage="1" showErrorMessage="1" prompt="Digite a razão social da sua empresa"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800-000005000000}"/>
    <dataValidation allowBlank="1" showInputMessage="1" showErrorMessage="1" promptTitle="Dívida Existente" prompt="Para empresas que NÂO ENCERRAM BALANÇOS, considere o saldo devedor dos empréstimos e financiamentos bancários, compondo o valor de acordo com os vencimentos (curto prazo - até 360 dias; longo prazo - acima de 360 dias)." sqref="WVJ983049:WVJ98305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xr:uid="{00000000-0002-0000-0800-000006000000}"/>
    <dataValidation allowBlank="1" showInputMessage="1" showErrorMessage="1" promptTitle="EMPRESAS QUE ENCERRAM BALANÇOS" prompt="Considere os novos empréstimos desde o encerramento do último exercício (Balanço)." sqref="WVK983051:WVK98305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xr:uid="{00000000-0002-0000-0800-000007000000}"/>
    <dataValidation allowBlank="1" showInputMessage="1" showErrorMessage="1" promptTitle="Amortizações do principal" prompt="Considere as amortizações já efetuadas até o momento da elaboração das projeções e distribua as amortizações a efetuar de acordo com o perfil da dívida. Verifique a coluna &quot;P&quot;, para conferência." sqref="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xr:uid="{00000000-0002-0000-0800-000008000000}"/>
    <dataValidation allowBlank="1" showErrorMessage="1" sqref="D35:M35 IZ35:JI35 SV35:TE35 ACR35:ADA35 AMN35:AMW35 AWJ35:AWS35 BGF35:BGO35 BQB35:BQK35 BZX35:CAG35 CJT35:CKC35 CTP35:CTY35 DDL35:DDU35 DNH35:DNQ35 DXD35:DXM35 EGZ35:EHI35 EQV35:ERE35 FAR35:FBA35 FKN35:FKW35 FUJ35:FUS35 GEF35:GEO35 GOB35:GOK35 GXX35:GYG35 HHT35:HIC35 HRP35:HRY35 IBL35:IBU35 ILH35:ILQ35 IVD35:IVM35 JEZ35:JFI35 JOV35:JPE35 JYR35:JZA35 KIN35:KIW35 KSJ35:KSS35 LCF35:LCO35 LMB35:LMK35 LVX35:LWG35 MFT35:MGC35 MPP35:MPY35 MZL35:MZU35 NJH35:NJQ35 NTD35:NTM35 OCZ35:ODI35 OMV35:ONE35 OWR35:OXA35 PGN35:PGW35 PQJ35:PQS35 QAF35:QAO35 QKB35:QKK35 QTX35:QUG35 RDT35:REC35 RNP35:RNY35 RXL35:RXU35 SHH35:SHQ35 SRD35:SRM35 TAZ35:TBI35 TKV35:TLE35 TUR35:TVA35 UEN35:UEW35 UOJ35:UOS35 UYF35:UYO35 VIB35:VIK35 VRX35:VSG35 WBT35:WCC35 WLP35:WLY35 WVL35:WVU35 D65571:M65571 IZ65571:JI65571 SV65571:TE65571 ACR65571:ADA65571 AMN65571:AMW65571 AWJ65571:AWS65571 BGF65571:BGO65571 BQB65571:BQK65571 BZX65571:CAG65571 CJT65571:CKC65571 CTP65571:CTY65571 DDL65571:DDU65571 DNH65571:DNQ65571 DXD65571:DXM65571 EGZ65571:EHI65571 EQV65571:ERE65571 FAR65571:FBA65571 FKN65571:FKW65571 FUJ65571:FUS65571 GEF65571:GEO65571 GOB65571:GOK65571 GXX65571:GYG65571 HHT65571:HIC65571 HRP65571:HRY65571 IBL65571:IBU65571 ILH65571:ILQ65571 IVD65571:IVM65571 JEZ65571:JFI65571 JOV65571:JPE65571 JYR65571:JZA65571 KIN65571:KIW65571 KSJ65571:KSS65571 LCF65571:LCO65571 LMB65571:LMK65571 LVX65571:LWG65571 MFT65571:MGC65571 MPP65571:MPY65571 MZL65571:MZU65571 NJH65571:NJQ65571 NTD65571:NTM65571 OCZ65571:ODI65571 OMV65571:ONE65571 OWR65571:OXA65571 PGN65571:PGW65571 PQJ65571:PQS65571 QAF65571:QAO65571 QKB65571:QKK65571 QTX65571:QUG65571 RDT65571:REC65571 RNP65571:RNY65571 RXL65571:RXU65571 SHH65571:SHQ65571 SRD65571:SRM65571 TAZ65571:TBI65571 TKV65571:TLE65571 TUR65571:TVA65571 UEN65571:UEW65571 UOJ65571:UOS65571 UYF65571:UYO65571 VIB65571:VIK65571 VRX65571:VSG65571 WBT65571:WCC65571 WLP65571:WLY65571 WVL65571:WVU65571 D131107:M131107 IZ131107:JI131107 SV131107:TE131107 ACR131107:ADA131107 AMN131107:AMW131107 AWJ131107:AWS131107 BGF131107:BGO131107 BQB131107:BQK131107 BZX131107:CAG131107 CJT131107:CKC131107 CTP131107:CTY131107 DDL131107:DDU131107 DNH131107:DNQ131107 DXD131107:DXM131107 EGZ131107:EHI131107 EQV131107:ERE131107 FAR131107:FBA131107 FKN131107:FKW131107 FUJ131107:FUS131107 GEF131107:GEO131107 GOB131107:GOK131107 GXX131107:GYG131107 HHT131107:HIC131107 HRP131107:HRY131107 IBL131107:IBU131107 ILH131107:ILQ131107 IVD131107:IVM131107 JEZ131107:JFI131107 JOV131107:JPE131107 JYR131107:JZA131107 KIN131107:KIW131107 KSJ131107:KSS131107 LCF131107:LCO131107 LMB131107:LMK131107 LVX131107:LWG131107 MFT131107:MGC131107 MPP131107:MPY131107 MZL131107:MZU131107 NJH131107:NJQ131107 NTD131107:NTM131107 OCZ131107:ODI131107 OMV131107:ONE131107 OWR131107:OXA131107 PGN131107:PGW131107 PQJ131107:PQS131107 QAF131107:QAO131107 QKB131107:QKK131107 QTX131107:QUG131107 RDT131107:REC131107 RNP131107:RNY131107 RXL131107:RXU131107 SHH131107:SHQ131107 SRD131107:SRM131107 TAZ131107:TBI131107 TKV131107:TLE131107 TUR131107:TVA131107 UEN131107:UEW131107 UOJ131107:UOS131107 UYF131107:UYO131107 VIB131107:VIK131107 VRX131107:VSG131107 WBT131107:WCC131107 WLP131107:WLY131107 WVL131107:WVU131107 D196643:M196643 IZ196643:JI196643 SV196643:TE196643 ACR196643:ADA196643 AMN196643:AMW196643 AWJ196643:AWS196643 BGF196643:BGO196643 BQB196643:BQK196643 BZX196643:CAG196643 CJT196643:CKC196643 CTP196643:CTY196643 DDL196643:DDU196643 DNH196643:DNQ196643 DXD196643:DXM196643 EGZ196643:EHI196643 EQV196643:ERE196643 FAR196643:FBA196643 FKN196643:FKW196643 FUJ196643:FUS196643 GEF196643:GEO196643 GOB196643:GOK196643 GXX196643:GYG196643 HHT196643:HIC196643 HRP196643:HRY196643 IBL196643:IBU196643 ILH196643:ILQ196643 IVD196643:IVM196643 JEZ196643:JFI196643 JOV196643:JPE196643 JYR196643:JZA196643 KIN196643:KIW196643 KSJ196643:KSS196643 LCF196643:LCO196643 LMB196643:LMK196643 LVX196643:LWG196643 MFT196643:MGC196643 MPP196643:MPY196643 MZL196643:MZU196643 NJH196643:NJQ196643 NTD196643:NTM196643 OCZ196643:ODI196643 OMV196643:ONE196643 OWR196643:OXA196643 PGN196643:PGW196643 PQJ196643:PQS196643 QAF196643:QAO196643 QKB196643:QKK196643 QTX196643:QUG196643 RDT196643:REC196643 RNP196643:RNY196643 RXL196643:RXU196643 SHH196643:SHQ196643 SRD196643:SRM196643 TAZ196643:TBI196643 TKV196643:TLE196643 TUR196643:TVA196643 UEN196643:UEW196643 UOJ196643:UOS196643 UYF196643:UYO196643 VIB196643:VIK196643 VRX196643:VSG196643 WBT196643:WCC196643 WLP196643:WLY196643 WVL196643:WVU196643 D262179:M262179 IZ262179:JI262179 SV262179:TE262179 ACR262179:ADA262179 AMN262179:AMW262179 AWJ262179:AWS262179 BGF262179:BGO262179 BQB262179:BQK262179 BZX262179:CAG262179 CJT262179:CKC262179 CTP262179:CTY262179 DDL262179:DDU262179 DNH262179:DNQ262179 DXD262179:DXM262179 EGZ262179:EHI262179 EQV262179:ERE262179 FAR262179:FBA262179 FKN262179:FKW262179 FUJ262179:FUS262179 GEF262179:GEO262179 GOB262179:GOK262179 GXX262179:GYG262179 HHT262179:HIC262179 HRP262179:HRY262179 IBL262179:IBU262179 ILH262179:ILQ262179 IVD262179:IVM262179 JEZ262179:JFI262179 JOV262179:JPE262179 JYR262179:JZA262179 KIN262179:KIW262179 KSJ262179:KSS262179 LCF262179:LCO262179 LMB262179:LMK262179 LVX262179:LWG262179 MFT262179:MGC262179 MPP262179:MPY262179 MZL262179:MZU262179 NJH262179:NJQ262179 NTD262179:NTM262179 OCZ262179:ODI262179 OMV262179:ONE262179 OWR262179:OXA262179 PGN262179:PGW262179 PQJ262179:PQS262179 QAF262179:QAO262179 QKB262179:QKK262179 QTX262179:QUG262179 RDT262179:REC262179 RNP262179:RNY262179 RXL262179:RXU262179 SHH262179:SHQ262179 SRD262179:SRM262179 TAZ262179:TBI262179 TKV262179:TLE262179 TUR262179:TVA262179 UEN262179:UEW262179 UOJ262179:UOS262179 UYF262179:UYO262179 VIB262179:VIK262179 VRX262179:VSG262179 WBT262179:WCC262179 WLP262179:WLY262179 WVL262179:WVU262179 D327715:M327715 IZ327715:JI327715 SV327715:TE327715 ACR327715:ADA327715 AMN327715:AMW327715 AWJ327715:AWS327715 BGF327715:BGO327715 BQB327715:BQK327715 BZX327715:CAG327715 CJT327715:CKC327715 CTP327715:CTY327715 DDL327715:DDU327715 DNH327715:DNQ327715 DXD327715:DXM327715 EGZ327715:EHI327715 EQV327715:ERE327715 FAR327715:FBA327715 FKN327715:FKW327715 FUJ327715:FUS327715 GEF327715:GEO327715 GOB327715:GOK327715 GXX327715:GYG327715 HHT327715:HIC327715 HRP327715:HRY327715 IBL327715:IBU327715 ILH327715:ILQ327715 IVD327715:IVM327715 JEZ327715:JFI327715 JOV327715:JPE327715 JYR327715:JZA327715 KIN327715:KIW327715 KSJ327715:KSS327715 LCF327715:LCO327715 LMB327715:LMK327715 LVX327715:LWG327715 MFT327715:MGC327715 MPP327715:MPY327715 MZL327715:MZU327715 NJH327715:NJQ327715 NTD327715:NTM327715 OCZ327715:ODI327715 OMV327715:ONE327715 OWR327715:OXA327715 PGN327715:PGW327715 PQJ327715:PQS327715 QAF327715:QAO327715 QKB327715:QKK327715 QTX327715:QUG327715 RDT327715:REC327715 RNP327715:RNY327715 RXL327715:RXU327715 SHH327715:SHQ327715 SRD327715:SRM327715 TAZ327715:TBI327715 TKV327715:TLE327715 TUR327715:TVA327715 UEN327715:UEW327715 UOJ327715:UOS327715 UYF327715:UYO327715 VIB327715:VIK327715 VRX327715:VSG327715 WBT327715:WCC327715 WLP327715:WLY327715 WVL327715:WVU327715 D393251:M393251 IZ393251:JI393251 SV393251:TE393251 ACR393251:ADA393251 AMN393251:AMW393251 AWJ393251:AWS393251 BGF393251:BGO393251 BQB393251:BQK393251 BZX393251:CAG393251 CJT393251:CKC393251 CTP393251:CTY393251 DDL393251:DDU393251 DNH393251:DNQ393251 DXD393251:DXM393251 EGZ393251:EHI393251 EQV393251:ERE393251 FAR393251:FBA393251 FKN393251:FKW393251 FUJ393251:FUS393251 GEF393251:GEO393251 GOB393251:GOK393251 GXX393251:GYG393251 HHT393251:HIC393251 HRP393251:HRY393251 IBL393251:IBU393251 ILH393251:ILQ393251 IVD393251:IVM393251 JEZ393251:JFI393251 JOV393251:JPE393251 JYR393251:JZA393251 KIN393251:KIW393251 KSJ393251:KSS393251 LCF393251:LCO393251 LMB393251:LMK393251 LVX393251:LWG393251 MFT393251:MGC393251 MPP393251:MPY393251 MZL393251:MZU393251 NJH393251:NJQ393251 NTD393251:NTM393251 OCZ393251:ODI393251 OMV393251:ONE393251 OWR393251:OXA393251 PGN393251:PGW393251 PQJ393251:PQS393251 QAF393251:QAO393251 QKB393251:QKK393251 QTX393251:QUG393251 RDT393251:REC393251 RNP393251:RNY393251 RXL393251:RXU393251 SHH393251:SHQ393251 SRD393251:SRM393251 TAZ393251:TBI393251 TKV393251:TLE393251 TUR393251:TVA393251 UEN393251:UEW393251 UOJ393251:UOS393251 UYF393251:UYO393251 VIB393251:VIK393251 VRX393251:VSG393251 WBT393251:WCC393251 WLP393251:WLY393251 WVL393251:WVU393251 D458787:M458787 IZ458787:JI458787 SV458787:TE458787 ACR458787:ADA458787 AMN458787:AMW458787 AWJ458787:AWS458787 BGF458787:BGO458787 BQB458787:BQK458787 BZX458787:CAG458787 CJT458787:CKC458787 CTP458787:CTY458787 DDL458787:DDU458787 DNH458787:DNQ458787 DXD458787:DXM458787 EGZ458787:EHI458787 EQV458787:ERE458787 FAR458787:FBA458787 FKN458787:FKW458787 FUJ458787:FUS458787 GEF458787:GEO458787 GOB458787:GOK458787 GXX458787:GYG458787 HHT458787:HIC458787 HRP458787:HRY458787 IBL458787:IBU458787 ILH458787:ILQ458787 IVD458787:IVM458787 JEZ458787:JFI458787 JOV458787:JPE458787 JYR458787:JZA458787 KIN458787:KIW458787 KSJ458787:KSS458787 LCF458787:LCO458787 LMB458787:LMK458787 LVX458787:LWG458787 MFT458787:MGC458787 MPP458787:MPY458787 MZL458787:MZU458787 NJH458787:NJQ458787 NTD458787:NTM458787 OCZ458787:ODI458787 OMV458787:ONE458787 OWR458787:OXA458787 PGN458787:PGW458787 PQJ458787:PQS458787 QAF458787:QAO458787 QKB458787:QKK458787 QTX458787:QUG458787 RDT458787:REC458787 RNP458787:RNY458787 RXL458787:RXU458787 SHH458787:SHQ458787 SRD458787:SRM458787 TAZ458787:TBI458787 TKV458787:TLE458787 TUR458787:TVA458787 UEN458787:UEW458787 UOJ458787:UOS458787 UYF458787:UYO458787 VIB458787:VIK458787 VRX458787:VSG458787 WBT458787:WCC458787 WLP458787:WLY458787 WVL458787:WVU458787 D524323:M524323 IZ524323:JI524323 SV524323:TE524323 ACR524323:ADA524323 AMN524323:AMW524323 AWJ524323:AWS524323 BGF524323:BGO524323 BQB524323:BQK524323 BZX524323:CAG524323 CJT524323:CKC524323 CTP524323:CTY524323 DDL524323:DDU524323 DNH524323:DNQ524323 DXD524323:DXM524323 EGZ524323:EHI524323 EQV524323:ERE524323 FAR524323:FBA524323 FKN524323:FKW524323 FUJ524323:FUS524323 GEF524323:GEO524323 GOB524323:GOK524323 GXX524323:GYG524323 HHT524323:HIC524323 HRP524323:HRY524323 IBL524323:IBU524323 ILH524323:ILQ524323 IVD524323:IVM524323 JEZ524323:JFI524323 JOV524323:JPE524323 JYR524323:JZA524323 KIN524323:KIW524323 KSJ524323:KSS524323 LCF524323:LCO524323 LMB524323:LMK524323 LVX524323:LWG524323 MFT524323:MGC524323 MPP524323:MPY524323 MZL524323:MZU524323 NJH524323:NJQ524323 NTD524323:NTM524323 OCZ524323:ODI524323 OMV524323:ONE524323 OWR524323:OXA524323 PGN524323:PGW524323 PQJ524323:PQS524323 QAF524323:QAO524323 QKB524323:QKK524323 QTX524323:QUG524323 RDT524323:REC524323 RNP524323:RNY524323 RXL524323:RXU524323 SHH524323:SHQ524323 SRD524323:SRM524323 TAZ524323:TBI524323 TKV524323:TLE524323 TUR524323:TVA524323 UEN524323:UEW524323 UOJ524323:UOS524323 UYF524323:UYO524323 VIB524323:VIK524323 VRX524323:VSG524323 WBT524323:WCC524323 WLP524323:WLY524323 WVL524323:WVU524323 D589859:M589859 IZ589859:JI589859 SV589859:TE589859 ACR589859:ADA589859 AMN589859:AMW589859 AWJ589859:AWS589859 BGF589859:BGO589859 BQB589859:BQK589859 BZX589859:CAG589859 CJT589859:CKC589859 CTP589859:CTY589859 DDL589859:DDU589859 DNH589859:DNQ589859 DXD589859:DXM589859 EGZ589859:EHI589859 EQV589859:ERE589859 FAR589859:FBA589859 FKN589859:FKW589859 FUJ589859:FUS589859 GEF589859:GEO589859 GOB589859:GOK589859 GXX589859:GYG589859 HHT589859:HIC589859 HRP589859:HRY589859 IBL589859:IBU589859 ILH589859:ILQ589859 IVD589859:IVM589859 JEZ589859:JFI589859 JOV589859:JPE589859 JYR589859:JZA589859 KIN589859:KIW589859 KSJ589859:KSS589859 LCF589859:LCO589859 LMB589859:LMK589859 LVX589859:LWG589859 MFT589859:MGC589859 MPP589859:MPY589859 MZL589859:MZU589859 NJH589859:NJQ589859 NTD589859:NTM589859 OCZ589859:ODI589859 OMV589859:ONE589859 OWR589859:OXA589859 PGN589859:PGW589859 PQJ589859:PQS589859 QAF589859:QAO589859 QKB589859:QKK589859 QTX589859:QUG589859 RDT589859:REC589859 RNP589859:RNY589859 RXL589859:RXU589859 SHH589859:SHQ589859 SRD589859:SRM589859 TAZ589859:TBI589859 TKV589859:TLE589859 TUR589859:TVA589859 UEN589859:UEW589859 UOJ589859:UOS589859 UYF589859:UYO589859 VIB589859:VIK589859 VRX589859:VSG589859 WBT589859:WCC589859 WLP589859:WLY589859 WVL589859:WVU589859 D655395:M655395 IZ655395:JI655395 SV655395:TE655395 ACR655395:ADA655395 AMN655395:AMW655395 AWJ655395:AWS655395 BGF655395:BGO655395 BQB655395:BQK655395 BZX655395:CAG655395 CJT655395:CKC655395 CTP655395:CTY655395 DDL655395:DDU655395 DNH655395:DNQ655395 DXD655395:DXM655395 EGZ655395:EHI655395 EQV655395:ERE655395 FAR655395:FBA655395 FKN655395:FKW655395 FUJ655395:FUS655395 GEF655395:GEO655395 GOB655395:GOK655395 GXX655395:GYG655395 HHT655395:HIC655395 HRP655395:HRY655395 IBL655395:IBU655395 ILH655395:ILQ655395 IVD655395:IVM655395 JEZ655395:JFI655395 JOV655395:JPE655395 JYR655395:JZA655395 KIN655395:KIW655395 KSJ655395:KSS655395 LCF655395:LCO655395 LMB655395:LMK655395 LVX655395:LWG655395 MFT655395:MGC655395 MPP655395:MPY655395 MZL655395:MZU655395 NJH655395:NJQ655395 NTD655395:NTM655395 OCZ655395:ODI655395 OMV655395:ONE655395 OWR655395:OXA655395 PGN655395:PGW655395 PQJ655395:PQS655395 QAF655395:QAO655395 QKB655395:QKK655395 QTX655395:QUG655395 RDT655395:REC655395 RNP655395:RNY655395 RXL655395:RXU655395 SHH655395:SHQ655395 SRD655395:SRM655395 TAZ655395:TBI655395 TKV655395:TLE655395 TUR655395:TVA655395 UEN655395:UEW655395 UOJ655395:UOS655395 UYF655395:UYO655395 VIB655395:VIK655395 VRX655395:VSG655395 WBT655395:WCC655395 WLP655395:WLY655395 WVL655395:WVU655395 D720931:M720931 IZ720931:JI720931 SV720931:TE720931 ACR720931:ADA720931 AMN720931:AMW720931 AWJ720931:AWS720931 BGF720931:BGO720931 BQB720931:BQK720931 BZX720931:CAG720931 CJT720931:CKC720931 CTP720931:CTY720931 DDL720931:DDU720931 DNH720931:DNQ720931 DXD720931:DXM720931 EGZ720931:EHI720931 EQV720931:ERE720931 FAR720931:FBA720931 FKN720931:FKW720931 FUJ720931:FUS720931 GEF720931:GEO720931 GOB720931:GOK720931 GXX720931:GYG720931 HHT720931:HIC720931 HRP720931:HRY720931 IBL720931:IBU720931 ILH720931:ILQ720931 IVD720931:IVM720931 JEZ720931:JFI720931 JOV720931:JPE720931 JYR720931:JZA720931 KIN720931:KIW720931 KSJ720931:KSS720931 LCF720931:LCO720931 LMB720931:LMK720931 LVX720931:LWG720931 MFT720931:MGC720931 MPP720931:MPY720931 MZL720931:MZU720931 NJH720931:NJQ720931 NTD720931:NTM720931 OCZ720931:ODI720931 OMV720931:ONE720931 OWR720931:OXA720931 PGN720931:PGW720931 PQJ720931:PQS720931 QAF720931:QAO720931 QKB720931:QKK720931 QTX720931:QUG720931 RDT720931:REC720931 RNP720931:RNY720931 RXL720931:RXU720931 SHH720931:SHQ720931 SRD720931:SRM720931 TAZ720931:TBI720931 TKV720931:TLE720931 TUR720931:TVA720931 UEN720931:UEW720931 UOJ720931:UOS720931 UYF720931:UYO720931 VIB720931:VIK720931 VRX720931:VSG720931 WBT720931:WCC720931 WLP720931:WLY720931 WVL720931:WVU720931 D786467:M786467 IZ786467:JI786467 SV786467:TE786467 ACR786467:ADA786467 AMN786467:AMW786467 AWJ786467:AWS786467 BGF786467:BGO786467 BQB786467:BQK786467 BZX786467:CAG786467 CJT786467:CKC786467 CTP786467:CTY786467 DDL786467:DDU786467 DNH786467:DNQ786467 DXD786467:DXM786467 EGZ786467:EHI786467 EQV786467:ERE786467 FAR786467:FBA786467 FKN786467:FKW786467 FUJ786467:FUS786467 GEF786467:GEO786467 GOB786467:GOK786467 GXX786467:GYG786467 HHT786467:HIC786467 HRP786467:HRY786467 IBL786467:IBU786467 ILH786467:ILQ786467 IVD786467:IVM786467 JEZ786467:JFI786467 JOV786467:JPE786467 JYR786467:JZA786467 KIN786467:KIW786467 KSJ786467:KSS786467 LCF786467:LCO786467 LMB786467:LMK786467 LVX786467:LWG786467 MFT786467:MGC786467 MPP786467:MPY786467 MZL786467:MZU786467 NJH786467:NJQ786467 NTD786467:NTM786467 OCZ786467:ODI786467 OMV786467:ONE786467 OWR786467:OXA786467 PGN786467:PGW786467 PQJ786467:PQS786467 QAF786467:QAO786467 QKB786467:QKK786467 QTX786467:QUG786467 RDT786467:REC786467 RNP786467:RNY786467 RXL786467:RXU786467 SHH786467:SHQ786467 SRD786467:SRM786467 TAZ786467:TBI786467 TKV786467:TLE786467 TUR786467:TVA786467 UEN786467:UEW786467 UOJ786467:UOS786467 UYF786467:UYO786467 VIB786467:VIK786467 VRX786467:VSG786467 WBT786467:WCC786467 WLP786467:WLY786467 WVL786467:WVU786467 D852003:M852003 IZ852003:JI852003 SV852003:TE852003 ACR852003:ADA852003 AMN852003:AMW852003 AWJ852003:AWS852003 BGF852003:BGO852003 BQB852003:BQK852003 BZX852003:CAG852003 CJT852003:CKC852003 CTP852003:CTY852003 DDL852003:DDU852003 DNH852003:DNQ852003 DXD852003:DXM852003 EGZ852003:EHI852003 EQV852003:ERE852003 FAR852003:FBA852003 FKN852003:FKW852003 FUJ852003:FUS852003 GEF852003:GEO852003 GOB852003:GOK852003 GXX852003:GYG852003 HHT852003:HIC852003 HRP852003:HRY852003 IBL852003:IBU852003 ILH852003:ILQ852003 IVD852003:IVM852003 JEZ852003:JFI852003 JOV852003:JPE852003 JYR852003:JZA852003 KIN852003:KIW852003 KSJ852003:KSS852003 LCF852003:LCO852003 LMB852003:LMK852003 LVX852003:LWG852003 MFT852003:MGC852003 MPP852003:MPY852003 MZL852003:MZU852003 NJH852003:NJQ852003 NTD852003:NTM852003 OCZ852003:ODI852003 OMV852003:ONE852003 OWR852003:OXA852003 PGN852003:PGW852003 PQJ852003:PQS852003 QAF852003:QAO852003 QKB852003:QKK852003 QTX852003:QUG852003 RDT852003:REC852003 RNP852003:RNY852003 RXL852003:RXU852003 SHH852003:SHQ852003 SRD852003:SRM852003 TAZ852003:TBI852003 TKV852003:TLE852003 TUR852003:TVA852003 UEN852003:UEW852003 UOJ852003:UOS852003 UYF852003:UYO852003 VIB852003:VIK852003 VRX852003:VSG852003 WBT852003:WCC852003 WLP852003:WLY852003 WVL852003:WVU852003 D917539:M917539 IZ917539:JI917539 SV917539:TE917539 ACR917539:ADA917539 AMN917539:AMW917539 AWJ917539:AWS917539 BGF917539:BGO917539 BQB917539:BQK917539 BZX917539:CAG917539 CJT917539:CKC917539 CTP917539:CTY917539 DDL917539:DDU917539 DNH917539:DNQ917539 DXD917539:DXM917539 EGZ917539:EHI917539 EQV917539:ERE917539 FAR917539:FBA917539 FKN917539:FKW917539 FUJ917539:FUS917539 GEF917539:GEO917539 GOB917539:GOK917539 GXX917539:GYG917539 HHT917539:HIC917539 HRP917539:HRY917539 IBL917539:IBU917539 ILH917539:ILQ917539 IVD917539:IVM917539 JEZ917539:JFI917539 JOV917539:JPE917539 JYR917539:JZA917539 KIN917539:KIW917539 KSJ917539:KSS917539 LCF917539:LCO917539 LMB917539:LMK917539 LVX917539:LWG917539 MFT917539:MGC917539 MPP917539:MPY917539 MZL917539:MZU917539 NJH917539:NJQ917539 NTD917539:NTM917539 OCZ917539:ODI917539 OMV917539:ONE917539 OWR917539:OXA917539 PGN917539:PGW917539 PQJ917539:PQS917539 QAF917539:QAO917539 QKB917539:QKK917539 QTX917539:QUG917539 RDT917539:REC917539 RNP917539:RNY917539 RXL917539:RXU917539 SHH917539:SHQ917539 SRD917539:SRM917539 TAZ917539:TBI917539 TKV917539:TLE917539 TUR917539:TVA917539 UEN917539:UEW917539 UOJ917539:UOS917539 UYF917539:UYO917539 VIB917539:VIK917539 VRX917539:VSG917539 WBT917539:WCC917539 WLP917539:WLY917539 WVL917539:WVU917539 D983075:M983075 IZ983075:JI983075 SV983075:TE983075 ACR983075:ADA983075 AMN983075:AMW983075 AWJ983075:AWS983075 BGF983075:BGO983075 BQB983075:BQK983075 BZX983075:CAG983075 CJT983075:CKC983075 CTP983075:CTY983075 DDL983075:DDU983075 DNH983075:DNQ983075 DXD983075:DXM983075 EGZ983075:EHI983075 EQV983075:ERE983075 FAR983075:FBA983075 FKN983075:FKW983075 FUJ983075:FUS983075 GEF983075:GEO983075 GOB983075:GOK983075 GXX983075:GYG983075 HHT983075:HIC983075 HRP983075:HRY983075 IBL983075:IBU983075 ILH983075:ILQ983075 IVD983075:IVM983075 JEZ983075:JFI983075 JOV983075:JPE983075 JYR983075:JZA983075 KIN983075:KIW983075 KSJ983075:KSS983075 LCF983075:LCO983075 LMB983075:LMK983075 LVX983075:LWG983075 MFT983075:MGC983075 MPP983075:MPY983075 MZL983075:MZU983075 NJH983075:NJQ983075 NTD983075:NTM983075 OCZ983075:ODI983075 OMV983075:ONE983075 OWR983075:OXA983075 PGN983075:PGW983075 PQJ983075:PQS983075 QAF983075:QAO983075 QKB983075:QKK983075 QTX983075:QUG983075 RDT983075:REC983075 RNP983075:RNY983075 RXL983075:RXU983075 SHH983075:SHQ983075 SRD983075:SRM983075 TAZ983075:TBI983075 TKV983075:TLE983075 TUR983075:TVA983075 UEN983075:UEW983075 UOJ983075:UOS983075 UYF983075:UYO983075 VIB983075:VIK983075 VRX983075:VSG983075 WBT983075:WCC983075 WLP983075:WLY983075 WVL983075:WVU983075 D24:M24 IZ24:JI24 SV24:TE24 ACR24:ADA24 AMN24:AMW24 AWJ24:AWS24 BGF24:BGO24 BQB24:BQK24 BZX24:CAG24 CJT24:CKC24 CTP24:CTY24 DDL24:DDU24 DNH24:DNQ24 DXD24:DXM24 EGZ24:EHI24 EQV24:ERE24 FAR24:FBA24 FKN24:FKW24 FUJ24:FUS24 GEF24:GEO24 GOB24:GOK24 GXX24:GYG24 HHT24:HIC24 HRP24:HRY24 IBL24:IBU24 ILH24:ILQ24 IVD24:IVM24 JEZ24:JFI24 JOV24:JPE24 JYR24:JZA24 KIN24:KIW24 KSJ24:KSS24 LCF24:LCO24 LMB24:LMK24 LVX24:LWG24 MFT24:MGC24 MPP24:MPY24 MZL24:MZU24 NJH24:NJQ24 NTD24:NTM24 OCZ24:ODI24 OMV24:ONE24 OWR24:OXA24 PGN24:PGW24 PQJ24:PQS24 QAF24:QAO24 QKB24:QKK24 QTX24:QUG24 RDT24:REC24 RNP24:RNY24 RXL24:RXU24 SHH24:SHQ24 SRD24:SRM24 TAZ24:TBI24 TKV24:TLE24 TUR24:TVA24 UEN24:UEW24 UOJ24:UOS24 UYF24:UYO24 VIB24:VIK24 VRX24:VSG24 WBT24:WCC24 WLP24:WLY24 WVL24:WVU24 D65560:M65560 IZ65560:JI65560 SV65560:TE65560 ACR65560:ADA65560 AMN65560:AMW65560 AWJ65560:AWS65560 BGF65560:BGO65560 BQB65560:BQK65560 BZX65560:CAG65560 CJT65560:CKC65560 CTP65560:CTY65560 DDL65560:DDU65560 DNH65560:DNQ65560 DXD65560:DXM65560 EGZ65560:EHI65560 EQV65560:ERE65560 FAR65560:FBA65560 FKN65560:FKW65560 FUJ65560:FUS65560 GEF65560:GEO65560 GOB65560:GOK65560 GXX65560:GYG65560 HHT65560:HIC65560 HRP65560:HRY65560 IBL65560:IBU65560 ILH65560:ILQ65560 IVD65560:IVM65560 JEZ65560:JFI65560 JOV65560:JPE65560 JYR65560:JZA65560 KIN65560:KIW65560 KSJ65560:KSS65560 LCF65560:LCO65560 LMB65560:LMK65560 LVX65560:LWG65560 MFT65560:MGC65560 MPP65560:MPY65560 MZL65560:MZU65560 NJH65560:NJQ65560 NTD65560:NTM65560 OCZ65560:ODI65560 OMV65560:ONE65560 OWR65560:OXA65560 PGN65560:PGW65560 PQJ65560:PQS65560 QAF65560:QAO65560 QKB65560:QKK65560 QTX65560:QUG65560 RDT65560:REC65560 RNP65560:RNY65560 RXL65560:RXU65560 SHH65560:SHQ65560 SRD65560:SRM65560 TAZ65560:TBI65560 TKV65560:TLE65560 TUR65560:TVA65560 UEN65560:UEW65560 UOJ65560:UOS65560 UYF65560:UYO65560 VIB65560:VIK65560 VRX65560:VSG65560 WBT65560:WCC65560 WLP65560:WLY65560 WVL65560:WVU65560 D131096:M131096 IZ131096:JI131096 SV131096:TE131096 ACR131096:ADA131096 AMN131096:AMW131096 AWJ131096:AWS131096 BGF131096:BGO131096 BQB131096:BQK131096 BZX131096:CAG131096 CJT131096:CKC131096 CTP131096:CTY131096 DDL131096:DDU131096 DNH131096:DNQ131096 DXD131096:DXM131096 EGZ131096:EHI131096 EQV131096:ERE131096 FAR131096:FBA131096 FKN131096:FKW131096 FUJ131096:FUS131096 GEF131096:GEO131096 GOB131096:GOK131096 GXX131096:GYG131096 HHT131096:HIC131096 HRP131096:HRY131096 IBL131096:IBU131096 ILH131096:ILQ131096 IVD131096:IVM131096 JEZ131096:JFI131096 JOV131096:JPE131096 JYR131096:JZA131096 KIN131096:KIW131096 KSJ131096:KSS131096 LCF131096:LCO131096 LMB131096:LMK131096 LVX131096:LWG131096 MFT131096:MGC131096 MPP131096:MPY131096 MZL131096:MZU131096 NJH131096:NJQ131096 NTD131096:NTM131096 OCZ131096:ODI131096 OMV131096:ONE131096 OWR131096:OXA131096 PGN131096:PGW131096 PQJ131096:PQS131096 QAF131096:QAO131096 QKB131096:QKK131096 QTX131096:QUG131096 RDT131096:REC131096 RNP131096:RNY131096 RXL131096:RXU131096 SHH131096:SHQ131096 SRD131096:SRM131096 TAZ131096:TBI131096 TKV131096:TLE131096 TUR131096:TVA131096 UEN131096:UEW131096 UOJ131096:UOS131096 UYF131096:UYO131096 VIB131096:VIK131096 VRX131096:VSG131096 WBT131096:WCC131096 WLP131096:WLY131096 WVL131096:WVU131096 D196632:M196632 IZ196632:JI196632 SV196632:TE196632 ACR196632:ADA196632 AMN196632:AMW196632 AWJ196632:AWS196632 BGF196632:BGO196632 BQB196632:BQK196632 BZX196632:CAG196632 CJT196632:CKC196632 CTP196632:CTY196632 DDL196632:DDU196632 DNH196632:DNQ196632 DXD196632:DXM196632 EGZ196632:EHI196632 EQV196632:ERE196632 FAR196632:FBA196632 FKN196632:FKW196632 FUJ196632:FUS196632 GEF196632:GEO196632 GOB196632:GOK196632 GXX196632:GYG196632 HHT196632:HIC196632 HRP196632:HRY196632 IBL196632:IBU196632 ILH196632:ILQ196632 IVD196632:IVM196632 JEZ196632:JFI196632 JOV196632:JPE196632 JYR196632:JZA196632 KIN196632:KIW196632 KSJ196632:KSS196632 LCF196632:LCO196632 LMB196632:LMK196632 LVX196632:LWG196632 MFT196632:MGC196632 MPP196632:MPY196632 MZL196632:MZU196632 NJH196632:NJQ196632 NTD196632:NTM196632 OCZ196632:ODI196632 OMV196632:ONE196632 OWR196632:OXA196632 PGN196632:PGW196632 PQJ196632:PQS196632 QAF196632:QAO196632 QKB196632:QKK196632 QTX196632:QUG196632 RDT196632:REC196632 RNP196632:RNY196632 RXL196632:RXU196632 SHH196632:SHQ196632 SRD196632:SRM196632 TAZ196632:TBI196632 TKV196632:TLE196632 TUR196632:TVA196632 UEN196632:UEW196632 UOJ196632:UOS196632 UYF196632:UYO196632 VIB196632:VIK196632 VRX196632:VSG196632 WBT196632:WCC196632 WLP196632:WLY196632 WVL196632:WVU196632 D262168:M262168 IZ262168:JI262168 SV262168:TE262168 ACR262168:ADA262168 AMN262168:AMW262168 AWJ262168:AWS262168 BGF262168:BGO262168 BQB262168:BQK262168 BZX262168:CAG262168 CJT262168:CKC262168 CTP262168:CTY262168 DDL262168:DDU262168 DNH262168:DNQ262168 DXD262168:DXM262168 EGZ262168:EHI262168 EQV262168:ERE262168 FAR262168:FBA262168 FKN262168:FKW262168 FUJ262168:FUS262168 GEF262168:GEO262168 GOB262168:GOK262168 GXX262168:GYG262168 HHT262168:HIC262168 HRP262168:HRY262168 IBL262168:IBU262168 ILH262168:ILQ262168 IVD262168:IVM262168 JEZ262168:JFI262168 JOV262168:JPE262168 JYR262168:JZA262168 KIN262168:KIW262168 KSJ262168:KSS262168 LCF262168:LCO262168 LMB262168:LMK262168 LVX262168:LWG262168 MFT262168:MGC262168 MPP262168:MPY262168 MZL262168:MZU262168 NJH262168:NJQ262168 NTD262168:NTM262168 OCZ262168:ODI262168 OMV262168:ONE262168 OWR262168:OXA262168 PGN262168:PGW262168 PQJ262168:PQS262168 QAF262168:QAO262168 QKB262168:QKK262168 QTX262168:QUG262168 RDT262168:REC262168 RNP262168:RNY262168 RXL262168:RXU262168 SHH262168:SHQ262168 SRD262168:SRM262168 TAZ262168:TBI262168 TKV262168:TLE262168 TUR262168:TVA262168 UEN262168:UEW262168 UOJ262168:UOS262168 UYF262168:UYO262168 VIB262168:VIK262168 VRX262168:VSG262168 WBT262168:WCC262168 WLP262168:WLY262168 WVL262168:WVU262168 D327704:M327704 IZ327704:JI327704 SV327704:TE327704 ACR327704:ADA327704 AMN327704:AMW327704 AWJ327704:AWS327704 BGF327704:BGO327704 BQB327704:BQK327704 BZX327704:CAG327704 CJT327704:CKC327704 CTP327704:CTY327704 DDL327704:DDU327704 DNH327704:DNQ327704 DXD327704:DXM327704 EGZ327704:EHI327704 EQV327704:ERE327704 FAR327704:FBA327704 FKN327704:FKW327704 FUJ327704:FUS327704 GEF327704:GEO327704 GOB327704:GOK327704 GXX327704:GYG327704 HHT327704:HIC327704 HRP327704:HRY327704 IBL327704:IBU327704 ILH327704:ILQ327704 IVD327704:IVM327704 JEZ327704:JFI327704 JOV327704:JPE327704 JYR327704:JZA327704 KIN327704:KIW327704 KSJ327704:KSS327704 LCF327704:LCO327704 LMB327704:LMK327704 LVX327704:LWG327704 MFT327704:MGC327704 MPP327704:MPY327704 MZL327704:MZU327704 NJH327704:NJQ327704 NTD327704:NTM327704 OCZ327704:ODI327704 OMV327704:ONE327704 OWR327704:OXA327704 PGN327704:PGW327704 PQJ327704:PQS327704 QAF327704:QAO327704 QKB327704:QKK327704 QTX327704:QUG327704 RDT327704:REC327704 RNP327704:RNY327704 RXL327704:RXU327704 SHH327704:SHQ327704 SRD327704:SRM327704 TAZ327704:TBI327704 TKV327704:TLE327704 TUR327704:TVA327704 UEN327704:UEW327704 UOJ327704:UOS327704 UYF327704:UYO327704 VIB327704:VIK327704 VRX327704:VSG327704 WBT327704:WCC327704 WLP327704:WLY327704 WVL327704:WVU327704 D393240:M393240 IZ393240:JI393240 SV393240:TE393240 ACR393240:ADA393240 AMN393240:AMW393240 AWJ393240:AWS393240 BGF393240:BGO393240 BQB393240:BQK393240 BZX393240:CAG393240 CJT393240:CKC393240 CTP393240:CTY393240 DDL393240:DDU393240 DNH393240:DNQ393240 DXD393240:DXM393240 EGZ393240:EHI393240 EQV393240:ERE393240 FAR393240:FBA393240 FKN393240:FKW393240 FUJ393240:FUS393240 GEF393240:GEO393240 GOB393240:GOK393240 GXX393240:GYG393240 HHT393240:HIC393240 HRP393240:HRY393240 IBL393240:IBU393240 ILH393240:ILQ393240 IVD393240:IVM393240 JEZ393240:JFI393240 JOV393240:JPE393240 JYR393240:JZA393240 KIN393240:KIW393240 KSJ393240:KSS393240 LCF393240:LCO393240 LMB393240:LMK393240 LVX393240:LWG393240 MFT393240:MGC393240 MPP393240:MPY393240 MZL393240:MZU393240 NJH393240:NJQ393240 NTD393240:NTM393240 OCZ393240:ODI393240 OMV393240:ONE393240 OWR393240:OXA393240 PGN393240:PGW393240 PQJ393240:PQS393240 QAF393240:QAO393240 QKB393240:QKK393240 QTX393240:QUG393240 RDT393240:REC393240 RNP393240:RNY393240 RXL393240:RXU393240 SHH393240:SHQ393240 SRD393240:SRM393240 TAZ393240:TBI393240 TKV393240:TLE393240 TUR393240:TVA393240 UEN393240:UEW393240 UOJ393240:UOS393240 UYF393240:UYO393240 VIB393240:VIK393240 VRX393240:VSG393240 WBT393240:WCC393240 WLP393240:WLY393240 WVL393240:WVU393240 D458776:M458776 IZ458776:JI458776 SV458776:TE458776 ACR458776:ADA458776 AMN458776:AMW458776 AWJ458776:AWS458776 BGF458776:BGO458776 BQB458776:BQK458776 BZX458776:CAG458776 CJT458776:CKC458776 CTP458776:CTY458776 DDL458776:DDU458776 DNH458776:DNQ458776 DXD458776:DXM458776 EGZ458776:EHI458776 EQV458776:ERE458776 FAR458776:FBA458776 FKN458776:FKW458776 FUJ458776:FUS458776 GEF458776:GEO458776 GOB458776:GOK458776 GXX458776:GYG458776 HHT458776:HIC458776 HRP458776:HRY458776 IBL458776:IBU458776 ILH458776:ILQ458776 IVD458776:IVM458776 JEZ458776:JFI458776 JOV458776:JPE458776 JYR458776:JZA458776 KIN458776:KIW458776 KSJ458776:KSS458776 LCF458776:LCO458776 LMB458776:LMK458776 LVX458776:LWG458776 MFT458776:MGC458776 MPP458776:MPY458776 MZL458776:MZU458776 NJH458776:NJQ458776 NTD458776:NTM458776 OCZ458776:ODI458776 OMV458776:ONE458776 OWR458776:OXA458776 PGN458776:PGW458776 PQJ458776:PQS458776 QAF458776:QAO458776 QKB458776:QKK458776 QTX458776:QUG458776 RDT458776:REC458776 RNP458776:RNY458776 RXL458776:RXU458776 SHH458776:SHQ458776 SRD458776:SRM458776 TAZ458776:TBI458776 TKV458776:TLE458776 TUR458776:TVA458776 UEN458776:UEW458776 UOJ458776:UOS458776 UYF458776:UYO458776 VIB458776:VIK458776 VRX458776:VSG458776 WBT458776:WCC458776 WLP458776:WLY458776 WVL458776:WVU458776 D524312:M524312 IZ524312:JI524312 SV524312:TE524312 ACR524312:ADA524312 AMN524312:AMW524312 AWJ524312:AWS524312 BGF524312:BGO524312 BQB524312:BQK524312 BZX524312:CAG524312 CJT524312:CKC524312 CTP524312:CTY524312 DDL524312:DDU524312 DNH524312:DNQ524312 DXD524312:DXM524312 EGZ524312:EHI524312 EQV524312:ERE524312 FAR524312:FBA524312 FKN524312:FKW524312 FUJ524312:FUS524312 GEF524312:GEO524312 GOB524312:GOK524312 GXX524312:GYG524312 HHT524312:HIC524312 HRP524312:HRY524312 IBL524312:IBU524312 ILH524312:ILQ524312 IVD524312:IVM524312 JEZ524312:JFI524312 JOV524312:JPE524312 JYR524312:JZA524312 KIN524312:KIW524312 KSJ524312:KSS524312 LCF524312:LCO524312 LMB524312:LMK524312 LVX524312:LWG524312 MFT524312:MGC524312 MPP524312:MPY524312 MZL524312:MZU524312 NJH524312:NJQ524312 NTD524312:NTM524312 OCZ524312:ODI524312 OMV524312:ONE524312 OWR524312:OXA524312 PGN524312:PGW524312 PQJ524312:PQS524312 QAF524312:QAO524312 QKB524312:QKK524312 QTX524312:QUG524312 RDT524312:REC524312 RNP524312:RNY524312 RXL524312:RXU524312 SHH524312:SHQ524312 SRD524312:SRM524312 TAZ524312:TBI524312 TKV524312:TLE524312 TUR524312:TVA524312 UEN524312:UEW524312 UOJ524312:UOS524312 UYF524312:UYO524312 VIB524312:VIK524312 VRX524312:VSG524312 WBT524312:WCC524312 WLP524312:WLY524312 WVL524312:WVU524312 D589848:M589848 IZ589848:JI589848 SV589848:TE589848 ACR589848:ADA589848 AMN589848:AMW589848 AWJ589848:AWS589848 BGF589848:BGO589848 BQB589848:BQK589848 BZX589848:CAG589848 CJT589848:CKC589848 CTP589848:CTY589848 DDL589848:DDU589848 DNH589848:DNQ589848 DXD589848:DXM589848 EGZ589848:EHI589848 EQV589848:ERE589848 FAR589848:FBA589848 FKN589848:FKW589848 FUJ589848:FUS589848 GEF589848:GEO589848 GOB589848:GOK589848 GXX589848:GYG589848 HHT589848:HIC589848 HRP589848:HRY589848 IBL589848:IBU589848 ILH589848:ILQ589848 IVD589848:IVM589848 JEZ589848:JFI589848 JOV589848:JPE589848 JYR589848:JZA589848 KIN589848:KIW589848 KSJ589848:KSS589848 LCF589848:LCO589848 LMB589848:LMK589848 LVX589848:LWG589848 MFT589848:MGC589848 MPP589848:MPY589848 MZL589848:MZU589848 NJH589848:NJQ589848 NTD589848:NTM589848 OCZ589848:ODI589848 OMV589848:ONE589848 OWR589848:OXA589848 PGN589848:PGW589848 PQJ589848:PQS589848 QAF589848:QAO589848 QKB589848:QKK589848 QTX589848:QUG589848 RDT589848:REC589848 RNP589848:RNY589848 RXL589848:RXU589848 SHH589848:SHQ589848 SRD589848:SRM589848 TAZ589848:TBI589848 TKV589848:TLE589848 TUR589848:TVA589848 UEN589848:UEW589848 UOJ589848:UOS589848 UYF589848:UYO589848 VIB589848:VIK589848 VRX589848:VSG589848 WBT589848:WCC589848 WLP589848:WLY589848 WVL589848:WVU589848 D655384:M655384 IZ655384:JI655384 SV655384:TE655384 ACR655384:ADA655384 AMN655384:AMW655384 AWJ655384:AWS655384 BGF655384:BGO655384 BQB655384:BQK655384 BZX655384:CAG655384 CJT655384:CKC655384 CTP655384:CTY655384 DDL655384:DDU655384 DNH655384:DNQ655384 DXD655384:DXM655384 EGZ655384:EHI655384 EQV655384:ERE655384 FAR655384:FBA655384 FKN655384:FKW655384 FUJ655384:FUS655384 GEF655384:GEO655384 GOB655384:GOK655384 GXX655384:GYG655384 HHT655384:HIC655384 HRP655384:HRY655384 IBL655384:IBU655384 ILH655384:ILQ655384 IVD655384:IVM655384 JEZ655384:JFI655384 JOV655384:JPE655384 JYR655384:JZA655384 KIN655384:KIW655384 KSJ655384:KSS655384 LCF655384:LCO655384 LMB655384:LMK655384 LVX655384:LWG655384 MFT655384:MGC655384 MPP655384:MPY655384 MZL655384:MZU655384 NJH655384:NJQ655384 NTD655384:NTM655384 OCZ655384:ODI655384 OMV655384:ONE655384 OWR655384:OXA655384 PGN655384:PGW655384 PQJ655384:PQS655384 QAF655384:QAO655384 QKB655384:QKK655384 QTX655384:QUG655384 RDT655384:REC655384 RNP655384:RNY655384 RXL655384:RXU655384 SHH655384:SHQ655384 SRD655384:SRM655384 TAZ655384:TBI655384 TKV655384:TLE655384 TUR655384:TVA655384 UEN655384:UEW655384 UOJ655384:UOS655384 UYF655384:UYO655384 VIB655384:VIK655384 VRX655384:VSG655384 WBT655384:WCC655384 WLP655384:WLY655384 WVL655384:WVU655384 D720920:M720920 IZ720920:JI720920 SV720920:TE720920 ACR720920:ADA720920 AMN720920:AMW720920 AWJ720920:AWS720920 BGF720920:BGO720920 BQB720920:BQK720920 BZX720920:CAG720920 CJT720920:CKC720920 CTP720920:CTY720920 DDL720920:DDU720920 DNH720920:DNQ720920 DXD720920:DXM720920 EGZ720920:EHI720920 EQV720920:ERE720920 FAR720920:FBA720920 FKN720920:FKW720920 FUJ720920:FUS720920 GEF720920:GEO720920 GOB720920:GOK720920 GXX720920:GYG720920 HHT720920:HIC720920 HRP720920:HRY720920 IBL720920:IBU720920 ILH720920:ILQ720920 IVD720920:IVM720920 JEZ720920:JFI720920 JOV720920:JPE720920 JYR720920:JZA720920 KIN720920:KIW720920 KSJ720920:KSS720920 LCF720920:LCO720920 LMB720920:LMK720920 LVX720920:LWG720920 MFT720920:MGC720920 MPP720920:MPY720920 MZL720920:MZU720920 NJH720920:NJQ720920 NTD720920:NTM720920 OCZ720920:ODI720920 OMV720920:ONE720920 OWR720920:OXA720920 PGN720920:PGW720920 PQJ720920:PQS720920 QAF720920:QAO720920 QKB720920:QKK720920 QTX720920:QUG720920 RDT720920:REC720920 RNP720920:RNY720920 RXL720920:RXU720920 SHH720920:SHQ720920 SRD720920:SRM720920 TAZ720920:TBI720920 TKV720920:TLE720920 TUR720920:TVA720920 UEN720920:UEW720920 UOJ720920:UOS720920 UYF720920:UYO720920 VIB720920:VIK720920 VRX720920:VSG720920 WBT720920:WCC720920 WLP720920:WLY720920 WVL720920:WVU720920 D786456:M786456 IZ786456:JI786456 SV786456:TE786456 ACR786456:ADA786456 AMN786456:AMW786456 AWJ786456:AWS786456 BGF786456:BGO786456 BQB786456:BQK786456 BZX786456:CAG786456 CJT786456:CKC786456 CTP786456:CTY786456 DDL786456:DDU786456 DNH786456:DNQ786456 DXD786456:DXM786456 EGZ786456:EHI786456 EQV786456:ERE786456 FAR786456:FBA786456 FKN786456:FKW786456 FUJ786456:FUS786456 GEF786456:GEO786456 GOB786456:GOK786456 GXX786456:GYG786456 HHT786456:HIC786456 HRP786456:HRY786456 IBL786456:IBU786456 ILH786456:ILQ786456 IVD786456:IVM786456 JEZ786456:JFI786456 JOV786456:JPE786456 JYR786456:JZA786456 KIN786456:KIW786456 KSJ786456:KSS786456 LCF786456:LCO786456 LMB786456:LMK786456 LVX786456:LWG786456 MFT786456:MGC786456 MPP786456:MPY786456 MZL786456:MZU786456 NJH786456:NJQ786456 NTD786456:NTM786456 OCZ786456:ODI786456 OMV786456:ONE786456 OWR786456:OXA786456 PGN786456:PGW786456 PQJ786456:PQS786456 QAF786456:QAO786456 QKB786456:QKK786456 QTX786456:QUG786456 RDT786456:REC786456 RNP786456:RNY786456 RXL786456:RXU786456 SHH786456:SHQ786456 SRD786456:SRM786456 TAZ786456:TBI786456 TKV786456:TLE786456 TUR786456:TVA786456 UEN786456:UEW786456 UOJ786456:UOS786456 UYF786456:UYO786456 VIB786456:VIK786456 VRX786456:VSG786456 WBT786456:WCC786456 WLP786456:WLY786456 WVL786456:WVU786456 D851992:M851992 IZ851992:JI851992 SV851992:TE851992 ACR851992:ADA851992 AMN851992:AMW851992 AWJ851992:AWS851992 BGF851992:BGO851992 BQB851992:BQK851992 BZX851992:CAG851992 CJT851992:CKC851992 CTP851992:CTY851992 DDL851992:DDU851992 DNH851992:DNQ851992 DXD851992:DXM851992 EGZ851992:EHI851992 EQV851992:ERE851992 FAR851992:FBA851992 FKN851992:FKW851992 FUJ851992:FUS851992 GEF851992:GEO851992 GOB851992:GOK851992 GXX851992:GYG851992 HHT851992:HIC851992 HRP851992:HRY851992 IBL851992:IBU851992 ILH851992:ILQ851992 IVD851992:IVM851992 JEZ851992:JFI851992 JOV851992:JPE851992 JYR851992:JZA851992 KIN851992:KIW851992 KSJ851992:KSS851992 LCF851992:LCO851992 LMB851992:LMK851992 LVX851992:LWG851992 MFT851992:MGC851992 MPP851992:MPY851992 MZL851992:MZU851992 NJH851992:NJQ851992 NTD851992:NTM851992 OCZ851992:ODI851992 OMV851992:ONE851992 OWR851992:OXA851992 PGN851992:PGW851992 PQJ851992:PQS851992 QAF851992:QAO851992 QKB851992:QKK851992 QTX851992:QUG851992 RDT851992:REC851992 RNP851992:RNY851992 RXL851992:RXU851992 SHH851992:SHQ851992 SRD851992:SRM851992 TAZ851992:TBI851992 TKV851992:TLE851992 TUR851992:TVA851992 UEN851992:UEW851992 UOJ851992:UOS851992 UYF851992:UYO851992 VIB851992:VIK851992 VRX851992:VSG851992 WBT851992:WCC851992 WLP851992:WLY851992 WVL851992:WVU851992 D917528:M917528 IZ917528:JI917528 SV917528:TE917528 ACR917528:ADA917528 AMN917528:AMW917528 AWJ917528:AWS917528 BGF917528:BGO917528 BQB917528:BQK917528 BZX917528:CAG917528 CJT917528:CKC917528 CTP917528:CTY917528 DDL917528:DDU917528 DNH917528:DNQ917528 DXD917528:DXM917528 EGZ917528:EHI917528 EQV917528:ERE917528 FAR917528:FBA917528 FKN917528:FKW917528 FUJ917528:FUS917528 GEF917528:GEO917528 GOB917528:GOK917528 GXX917528:GYG917528 HHT917528:HIC917528 HRP917528:HRY917528 IBL917528:IBU917528 ILH917528:ILQ917528 IVD917528:IVM917528 JEZ917528:JFI917528 JOV917528:JPE917528 JYR917528:JZA917528 KIN917528:KIW917528 KSJ917528:KSS917528 LCF917528:LCO917528 LMB917528:LMK917528 LVX917528:LWG917528 MFT917528:MGC917528 MPP917528:MPY917528 MZL917528:MZU917528 NJH917528:NJQ917528 NTD917528:NTM917528 OCZ917528:ODI917528 OMV917528:ONE917528 OWR917528:OXA917528 PGN917528:PGW917528 PQJ917528:PQS917528 QAF917528:QAO917528 QKB917528:QKK917528 QTX917528:QUG917528 RDT917528:REC917528 RNP917528:RNY917528 RXL917528:RXU917528 SHH917528:SHQ917528 SRD917528:SRM917528 TAZ917528:TBI917528 TKV917528:TLE917528 TUR917528:TVA917528 UEN917528:UEW917528 UOJ917528:UOS917528 UYF917528:UYO917528 VIB917528:VIK917528 VRX917528:VSG917528 WBT917528:WCC917528 WLP917528:WLY917528 WVL917528:WVU917528 D983064:M983064 IZ983064:JI983064 SV983064:TE983064 ACR983064:ADA983064 AMN983064:AMW983064 AWJ983064:AWS983064 BGF983064:BGO983064 BQB983064:BQK983064 BZX983064:CAG983064 CJT983064:CKC983064 CTP983064:CTY983064 DDL983064:DDU983064 DNH983064:DNQ983064 DXD983064:DXM983064 EGZ983064:EHI983064 EQV983064:ERE983064 FAR983064:FBA983064 FKN983064:FKW983064 FUJ983064:FUS983064 GEF983064:GEO983064 GOB983064:GOK983064 GXX983064:GYG983064 HHT983064:HIC983064 HRP983064:HRY983064 IBL983064:IBU983064 ILH983064:ILQ983064 IVD983064:IVM983064 JEZ983064:JFI983064 JOV983064:JPE983064 JYR983064:JZA983064 KIN983064:KIW983064 KSJ983064:KSS983064 LCF983064:LCO983064 LMB983064:LMK983064 LVX983064:LWG983064 MFT983064:MGC983064 MPP983064:MPY983064 MZL983064:MZU983064 NJH983064:NJQ983064 NTD983064:NTM983064 OCZ983064:ODI983064 OMV983064:ONE983064 OWR983064:OXA983064 PGN983064:PGW983064 PQJ983064:PQS983064 QAF983064:QAO983064 QKB983064:QKK983064 QTX983064:QUG983064 RDT983064:REC983064 RNP983064:RNY983064 RXL983064:RXU983064 SHH983064:SHQ983064 SRD983064:SRM983064 TAZ983064:TBI983064 TKV983064:TLE983064 TUR983064:TVA983064 UEN983064:UEW983064 UOJ983064:UOS983064 UYF983064:UYO983064 VIB983064:VIK983064 VRX983064:VSG983064 WBT983064:WCC983064 WLP983064:WLY983064 WVL983064:WVU983064 B9:B10" xr:uid="{00000000-0002-0000-0800-000009000000}"/>
    <dataValidation allowBlank="1" showInputMessage="1" showErrorMessage="1" prompt="Célula bloqueada" sqref="C46:C47 IY46:IY47 SU46:SU47 ACQ46:ACQ47 AMM46:AMM47 AWI46:AWI47 BGE46:BGE47 BQA46:BQA47 BZW46:BZW47 CJS46:CJS47 CTO46:CTO47 DDK46:DDK47 DNG46:DNG47 DXC46:DXC47 EGY46:EGY47 EQU46:EQU47 FAQ46:FAQ47 FKM46:FKM47 FUI46:FUI47 GEE46:GEE47 GOA46:GOA47 GXW46:GXW47 HHS46:HHS47 HRO46:HRO47 IBK46:IBK47 ILG46:ILG47 IVC46:IVC47 JEY46:JEY47 JOU46:JOU47 JYQ46:JYQ47 KIM46:KIM47 KSI46:KSI47 LCE46:LCE47 LMA46:LMA47 LVW46:LVW47 MFS46:MFS47 MPO46:MPO47 MZK46:MZK47 NJG46:NJG47 NTC46:NTC47 OCY46:OCY47 OMU46:OMU47 OWQ46:OWQ47 PGM46:PGM47 PQI46:PQI47 QAE46:QAE47 QKA46:QKA47 QTW46:QTW47 RDS46:RDS47 RNO46:RNO47 RXK46:RXK47 SHG46:SHG47 SRC46:SRC47 TAY46:TAY47 TKU46:TKU47 TUQ46:TUQ47 UEM46:UEM47 UOI46:UOI47 UYE46:UYE47 VIA46:VIA47 VRW46:VRW47 WBS46:WBS47 WLO46:WLO47 WVK46:WVK47 C65582:C65583 IY65582:IY65583 SU65582:SU65583 ACQ65582:ACQ65583 AMM65582:AMM65583 AWI65582:AWI65583 BGE65582:BGE65583 BQA65582:BQA65583 BZW65582:BZW65583 CJS65582:CJS65583 CTO65582:CTO65583 DDK65582:DDK65583 DNG65582:DNG65583 DXC65582:DXC65583 EGY65582:EGY65583 EQU65582:EQU65583 FAQ65582:FAQ65583 FKM65582:FKM65583 FUI65582:FUI65583 GEE65582:GEE65583 GOA65582:GOA65583 GXW65582:GXW65583 HHS65582:HHS65583 HRO65582:HRO65583 IBK65582:IBK65583 ILG65582:ILG65583 IVC65582:IVC65583 JEY65582:JEY65583 JOU65582:JOU65583 JYQ65582:JYQ65583 KIM65582:KIM65583 KSI65582:KSI65583 LCE65582:LCE65583 LMA65582:LMA65583 LVW65582:LVW65583 MFS65582:MFS65583 MPO65582:MPO65583 MZK65582:MZK65583 NJG65582:NJG65583 NTC65582:NTC65583 OCY65582:OCY65583 OMU65582:OMU65583 OWQ65582:OWQ65583 PGM65582:PGM65583 PQI65582:PQI65583 QAE65582:QAE65583 QKA65582:QKA65583 QTW65582:QTW65583 RDS65582:RDS65583 RNO65582:RNO65583 RXK65582:RXK65583 SHG65582:SHG65583 SRC65582:SRC65583 TAY65582:TAY65583 TKU65582:TKU65583 TUQ65582:TUQ65583 UEM65582:UEM65583 UOI65582:UOI65583 UYE65582:UYE65583 VIA65582:VIA65583 VRW65582:VRW65583 WBS65582:WBS65583 WLO65582:WLO65583 WVK65582:WVK65583 C131118:C131119 IY131118:IY131119 SU131118:SU131119 ACQ131118:ACQ131119 AMM131118:AMM131119 AWI131118:AWI131119 BGE131118:BGE131119 BQA131118:BQA131119 BZW131118:BZW131119 CJS131118:CJS131119 CTO131118:CTO131119 DDK131118:DDK131119 DNG131118:DNG131119 DXC131118:DXC131119 EGY131118:EGY131119 EQU131118:EQU131119 FAQ131118:FAQ131119 FKM131118:FKM131119 FUI131118:FUI131119 GEE131118:GEE131119 GOA131118:GOA131119 GXW131118:GXW131119 HHS131118:HHS131119 HRO131118:HRO131119 IBK131118:IBK131119 ILG131118:ILG131119 IVC131118:IVC131119 JEY131118:JEY131119 JOU131118:JOU131119 JYQ131118:JYQ131119 KIM131118:KIM131119 KSI131118:KSI131119 LCE131118:LCE131119 LMA131118:LMA131119 LVW131118:LVW131119 MFS131118:MFS131119 MPO131118:MPO131119 MZK131118:MZK131119 NJG131118:NJG131119 NTC131118:NTC131119 OCY131118:OCY131119 OMU131118:OMU131119 OWQ131118:OWQ131119 PGM131118:PGM131119 PQI131118:PQI131119 QAE131118:QAE131119 QKA131118:QKA131119 QTW131118:QTW131119 RDS131118:RDS131119 RNO131118:RNO131119 RXK131118:RXK131119 SHG131118:SHG131119 SRC131118:SRC131119 TAY131118:TAY131119 TKU131118:TKU131119 TUQ131118:TUQ131119 UEM131118:UEM131119 UOI131118:UOI131119 UYE131118:UYE131119 VIA131118:VIA131119 VRW131118:VRW131119 WBS131118:WBS131119 WLO131118:WLO131119 WVK131118:WVK131119 C196654:C196655 IY196654:IY196655 SU196654:SU196655 ACQ196654:ACQ196655 AMM196654:AMM196655 AWI196654:AWI196655 BGE196654:BGE196655 BQA196654:BQA196655 BZW196654:BZW196655 CJS196654:CJS196655 CTO196654:CTO196655 DDK196654:DDK196655 DNG196654:DNG196655 DXC196654:DXC196655 EGY196654:EGY196655 EQU196654:EQU196655 FAQ196654:FAQ196655 FKM196654:FKM196655 FUI196654:FUI196655 GEE196654:GEE196655 GOA196654:GOA196655 GXW196654:GXW196655 HHS196654:HHS196655 HRO196654:HRO196655 IBK196654:IBK196655 ILG196654:ILG196655 IVC196654:IVC196655 JEY196654:JEY196655 JOU196654:JOU196655 JYQ196654:JYQ196655 KIM196654:KIM196655 KSI196654:KSI196655 LCE196654:LCE196655 LMA196654:LMA196655 LVW196654:LVW196655 MFS196654:MFS196655 MPO196654:MPO196655 MZK196654:MZK196655 NJG196654:NJG196655 NTC196654:NTC196655 OCY196654:OCY196655 OMU196654:OMU196655 OWQ196654:OWQ196655 PGM196654:PGM196655 PQI196654:PQI196655 QAE196654:QAE196655 QKA196654:QKA196655 QTW196654:QTW196655 RDS196654:RDS196655 RNO196654:RNO196655 RXK196654:RXK196655 SHG196654:SHG196655 SRC196654:SRC196655 TAY196654:TAY196655 TKU196654:TKU196655 TUQ196654:TUQ196655 UEM196654:UEM196655 UOI196654:UOI196655 UYE196654:UYE196655 VIA196654:VIA196655 VRW196654:VRW196655 WBS196654:WBS196655 WLO196654:WLO196655 WVK196654:WVK196655 C262190:C262191 IY262190:IY262191 SU262190:SU262191 ACQ262190:ACQ262191 AMM262190:AMM262191 AWI262190:AWI262191 BGE262190:BGE262191 BQA262190:BQA262191 BZW262190:BZW262191 CJS262190:CJS262191 CTO262190:CTO262191 DDK262190:DDK262191 DNG262190:DNG262191 DXC262190:DXC262191 EGY262190:EGY262191 EQU262190:EQU262191 FAQ262190:FAQ262191 FKM262190:FKM262191 FUI262190:FUI262191 GEE262190:GEE262191 GOA262190:GOA262191 GXW262190:GXW262191 HHS262190:HHS262191 HRO262190:HRO262191 IBK262190:IBK262191 ILG262190:ILG262191 IVC262190:IVC262191 JEY262190:JEY262191 JOU262190:JOU262191 JYQ262190:JYQ262191 KIM262190:KIM262191 KSI262190:KSI262191 LCE262190:LCE262191 LMA262190:LMA262191 LVW262190:LVW262191 MFS262190:MFS262191 MPO262190:MPO262191 MZK262190:MZK262191 NJG262190:NJG262191 NTC262190:NTC262191 OCY262190:OCY262191 OMU262190:OMU262191 OWQ262190:OWQ262191 PGM262190:PGM262191 PQI262190:PQI262191 QAE262190:QAE262191 QKA262190:QKA262191 QTW262190:QTW262191 RDS262190:RDS262191 RNO262190:RNO262191 RXK262190:RXK262191 SHG262190:SHG262191 SRC262190:SRC262191 TAY262190:TAY262191 TKU262190:TKU262191 TUQ262190:TUQ262191 UEM262190:UEM262191 UOI262190:UOI262191 UYE262190:UYE262191 VIA262190:VIA262191 VRW262190:VRW262191 WBS262190:WBS262191 WLO262190:WLO262191 WVK262190:WVK262191 C327726:C327727 IY327726:IY327727 SU327726:SU327727 ACQ327726:ACQ327727 AMM327726:AMM327727 AWI327726:AWI327727 BGE327726:BGE327727 BQA327726:BQA327727 BZW327726:BZW327727 CJS327726:CJS327727 CTO327726:CTO327727 DDK327726:DDK327727 DNG327726:DNG327727 DXC327726:DXC327727 EGY327726:EGY327727 EQU327726:EQU327727 FAQ327726:FAQ327727 FKM327726:FKM327727 FUI327726:FUI327727 GEE327726:GEE327727 GOA327726:GOA327727 GXW327726:GXW327727 HHS327726:HHS327727 HRO327726:HRO327727 IBK327726:IBK327727 ILG327726:ILG327727 IVC327726:IVC327727 JEY327726:JEY327727 JOU327726:JOU327727 JYQ327726:JYQ327727 KIM327726:KIM327727 KSI327726:KSI327727 LCE327726:LCE327727 LMA327726:LMA327727 LVW327726:LVW327727 MFS327726:MFS327727 MPO327726:MPO327727 MZK327726:MZK327727 NJG327726:NJG327727 NTC327726:NTC327727 OCY327726:OCY327727 OMU327726:OMU327727 OWQ327726:OWQ327727 PGM327726:PGM327727 PQI327726:PQI327727 QAE327726:QAE327727 QKA327726:QKA327727 QTW327726:QTW327727 RDS327726:RDS327727 RNO327726:RNO327727 RXK327726:RXK327727 SHG327726:SHG327727 SRC327726:SRC327727 TAY327726:TAY327727 TKU327726:TKU327727 TUQ327726:TUQ327727 UEM327726:UEM327727 UOI327726:UOI327727 UYE327726:UYE327727 VIA327726:VIA327727 VRW327726:VRW327727 WBS327726:WBS327727 WLO327726:WLO327727 WVK327726:WVK327727 C393262:C393263 IY393262:IY393263 SU393262:SU393263 ACQ393262:ACQ393263 AMM393262:AMM393263 AWI393262:AWI393263 BGE393262:BGE393263 BQA393262:BQA393263 BZW393262:BZW393263 CJS393262:CJS393263 CTO393262:CTO393263 DDK393262:DDK393263 DNG393262:DNG393263 DXC393262:DXC393263 EGY393262:EGY393263 EQU393262:EQU393263 FAQ393262:FAQ393263 FKM393262:FKM393263 FUI393262:FUI393263 GEE393262:GEE393263 GOA393262:GOA393263 GXW393262:GXW393263 HHS393262:HHS393263 HRO393262:HRO393263 IBK393262:IBK393263 ILG393262:ILG393263 IVC393262:IVC393263 JEY393262:JEY393263 JOU393262:JOU393263 JYQ393262:JYQ393263 KIM393262:KIM393263 KSI393262:KSI393263 LCE393262:LCE393263 LMA393262:LMA393263 LVW393262:LVW393263 MFS393262:MFS393263 MPO393262:MPO393263 MZK393262:MZK393263 NJG393262:NJG393263 NTC393262:NTC393263 OCY393262:OCY393263 OMU393262:OMU393263 OWQ393262:OWQ393263 PGM393262:PGM393263 PQI393262:PQI393263 QAE393262:QAE393263 QKA393262:QKA393263 QTW393262:QTW393263 RDS393262:RDS393263 RNO393262:RNO393263 RXK393262:RXK393263 SHG393262:SHG393263 SRC393262:SRC393263 TAY393262:TAY393263 TKU393262:TKU393263 TUQ393262:TUQ393263 UEM393262:UEM393263 UOI393262:UOI393263 UYE393262:UYE393263 VIA393262:VIA393263 VRW393262:VRW393263 WBS393262:WBS393263 WLO393262:WLO393263 WVK393262:WVK393263 C458798:C458799 IY458798:IY458799 SU458798:SU458799 ACQ458798:ACQ458799 AMM458798:AMM458799 AWI458798:AWI458799 BGE458798:BGE458799 BQA458798:BQA458799 BZW458798:BZW458799 CJS458798:CJS458799 CTO458798:CTO458799 DDK458798:DDK458799 DNG458798:DNG458799 DXC458798:DXC458799 EGY458798:EGY458799 EQU458798:EQU458799 FAQ458798:FAQ458799 FKM458798:FKM458799 FUI458798:FUI458799 GEE458798:GEE458799 GOA458798:GOA458799 GXW458798:GXW458799 HHS458798:HHS458799 HRO458798:HRO458799 IBK458798:IBK458799 ILG458798:ILG458799 IVC458798:IVC458799 JEY458798:JEY458799 JOU458798:JOU458799 JYQ458798:JYQ458799 KIM458798:KIM458799 KSI458798:KSI458799 LCE458798:LCE458799 LMA458798:LMA458799 LVW458798:LVW458799 MFS458798:MFS458799 MPO458798:MPO458799 MZK458798:MZK458799 NJG458798:NJG458799 NTC458798:NTC458799 OCY458798:OCY458799 OMU458798:OMU458799 OWQ458798:OWQ458799 PGM458798:PGM458799 PQI458798:PQI458799 QAE458798:QAE458799 QKA458798:QKA458799 QTW458798:QTW458799 RDS458798:RDS458799 RNO458798:RNO458799 RXK458798:RXK458799 SHG458798:SHG458799 SRC458798:SRC458799 TAY458798:TAY458799 TKU458798:TKU458799 TUQ458798:TUQ458799 UEM458798:UEM458799 UOI458798:UOI458799 UYE458798:UYE458799 VIA458798:VIA458799 VRW458798:VRW458799 WBS458798:WBS458799 WLO458798:WLO458799 WVK458798:WVK458799 C524334:C524335 IY524334:IY524335 SU524334:SU524335 ACQ524334:ACQ524335 AMM524334:AMM524335 AWI524334:AWI524335 BGE524334:BGE524335 BQA524334:BQA524335 BZW524334:BZW524335 CJS524334:CJS524335 CTO524334:CTO524335 DDK524334:DDK524335 DNG524334:DNG524335 DXC524334:DXC524335 EGY524334:EGY524335 EQU524334:EQU524335 FAQ524334:FAQ524335 FKM524334:FKM524335 FUI524334:FUI524335 GEE524334:GEE524335 GOA524334:GOA524335 GXW524334:GXW524335 HHS524334:HHS524335 HRO524334:HRO524335 IBK524334:IBK524335 ILG524334:ILG524335 IVC524334:IVC524335 JEY524334:JEY524335 JOU524334:JOU524335 JYQ524334:JYQ524335 KIM524334:KIM524335 KSI524334:KSI524335 LCE524334:LCE524335 LMA524334:LMA524335 LVW524334:LVW524335 MFS524334:MFS524335 MPO524334:MPO524335 MZK524334:MZK524335 NJG524334:NJG524335 NTC524334:NTC524335 OCY524334:OCY524335 OMU524334:OMU524335 OWQ524334:OWQ524335 PGM524334:PGM524335 PQI524334:PQI524335 QAE524334:QAE524335 QKA524334:QKA524335 QTW524334:QTW524335 RDS524334:RDS524335 RNO524334:RNO524335 RXK524334:RXK524335 SHG524334:SHG524335 SRC524334:SRC524335 TAY524334:TAY524335 TKU524334:TKU524335 TUQ524334:TUQ524335 UEM524334:UEM524335 UOI524334:UOI524335 UYE524334:UYE524335 VIA524334:VIA524335 VRW524334:VRW524335 WBS524334:WBS524335 WLO524334:WLO524335 WVK524334:WVK524335 C589870:C589871 IY589870:IY589871 SU589870:SU589871 ACQ589870:ACQ589871 AMM589870:AMM589871 AWI589870:AWI589871 BGE589870:BGE589871 BQA589870:BQA589871 BZW589870:BZW589871 CJS589870:CJS589871 CTO589870:CTO589871 DDK589870:DDK589871 DNG589870:DNG589871 DXC589870:DXC589871 EGY589870:EGY589871 EQU589870:EQU589871 FAQ589870:FAQ589871 FKM589870:FKM589871 FUI589870:FUI589871 GEE589870:GEE589871 GOA589870:GOA589871 GXW589870:GXW589871 HHS589870:HHS589871 HRO589870:HRO589871 IBK589870:IBK589871 ILG589870:ILG589871 IVC589870:IVC589871 JEY589870:JEY589871 JOU589870:JOU589871 JYQ589870:JYQ589871 KIM589870:KIM589871 KSI589870:KSI589871 LCE589870:LCE589871 LMA589870:LMA589871 LVW589870:LVW589871 MFS589870:MFS589871 MPO589870:MPO589871 MZK589870:MZK589871 NJG589870:NJG589871 NTC589870:NTC589871 OCY589870:OCY589871 OMU589870:OMU589871 OWQ589870:OWQ589871 PGM589870:PGM589871 PQI589870:PQI589871 QAE589870:QAE589871 QKA589870:QKA589871 QTW589870:QTW589871 RDS589870:RDS589871 RNO589870:RNO589871 RXK589870:RXK589871 SHG589870:SHG589871 SRC589870:SRC589871 TAY589870:TAY589871 TKU589870:TKU589871 TUQ589870:TUQ589871 UEM589870:UEM589871 UOI589870:UOI589871 UYE589870:UYE589871 VIA589870:VIA589871 VRW589870:VRW589871 WBS589870:WBS589871 WLO589870:WLO589871 WVK589870:WVK589871 C655406:C655407 IY655406:IY655407 SU655406:SU655407 ACQ655406:ACQ655407 AMM655406:AMM655407 AWI655406:AWI655407 BGE655406:BGE655407 BQA655406:BQA655407 BZW655406:BZW655407 CJS655406:CJS655407 CTO655406:CTO655407 DDK655406:DDK655407 DNG655406:DNG655407 DXC655406:DXC655407 EGY655406:EGY655407 EQU655406:EQU655407 FAQ655406:FAQ655407 FKM655406:FKM655407 FUI655406:FUI655407 GEE655406:GEE655407 GOA655406:GOA655407 GXW655406:GXW655407 HHS655406:HHS655407 HRO655406:HRO655407 IBK655406:IBK655407 ILG655406:ILG655407 IVC655406:IVC655407 JEY655406:JEY655407 JOU655406:JOU655407 JYQ655406:JYQ655407 KIM655406:KIM655407 KSI655406:KSI655407 LCE655406:LCE655407 LMA655406:LMA655407 LVW655406:LVW655407 MFS655406:MFS655407 MPO655406:MPO655407 MZK655406:MZK655407 NJG655406:NJG655407 NTC655406:NTC655407 OCY655406:OCY655407 OMU655406:OMU655407 OWQ655406:OWQ655407 PGM655406:PGM655407 PQI655406:PQI655407 QAE655406:QAE655407 QKA655406:QKA655407 QTW655406:QTW655407 RDS655406:RDS655407 RNO655406:RNO655407 RXK655406:RXK655407 SHG655406:SHG655407 SRC655406:SRC655407 TAY655406:TAY655407 TKU655406:TKU655407 TUQ655406:TUQ655407 UEM655406:UEM655407 UOI655406:UOI655407 UYE655406:UYE655407 VIA655406:VIA655407 VRW655406:VRW655407 WBS655406:WBS655407 WLO655406:WLO655407 WVK655406:WVK655407 C720942:C720943 IY720942:IY720943 SU720942:SU720943 ACQ720942:ACQ720943 AMM720942:AMM720943 AWI720942:AWI720943 BGE720942:BGE720943 BQA720942:BQA720943 BZW720942:BZW720943 CJS720942:CJS720943 CTO720942:CTO720943 DDK720942:DDK720943 DNG720942:DNG720943 DXC720942:DXC720943 EGY720942:EGY720943 EQU720942:EQU720943 FAQ720942:FAQ720943 FKM720942:FKM720943 FUI720942:FUI720943 GEE720942:GEE720943 GOA720942:GOA720943 GXW720942:GXW720943 HHS720942:HHS720943 HRO720942:HRO720943 IBK720942:IBK720943 ILG720942:ILG720943 IVC720942:IVC720943 JEY720942:JEY720943 JOU720942:JOU720943 JYQ720942:JYQ720943 KIM720942:KIM720943 KSI720942:KSI720943 LCE720942:LCE720943 LMA720942:LMA720943 LVW720942:LVW720943 MFS720942:MFS720943 MPO720942:MPO720943 MZK720942:MZK720943 NJG720942:NJG720943 NTC720942:NTC720943 OCY720942:OCY720943 OMU720942:OMU720943 OWQ720942:OWQ720943 PGM720942:PGM720943 PQI720942:PQI720943 QAE720942:QAE720943 QKA720942:QKA720943 QTW720942:QTW720943 RDS720942:RDS720943 RNO720942:RNO720943 RXK720942:RXK720943 SHG720942:SHG720943 SRC720942:SRC720943 TAY720942:TAY720943 TKU720942:TKU720943 TUQ720942:TUQ720943 UEM720942:UEM720943 UOI720942:UOI720943 UYE720942:UYE720943 VIA720942:VIA720943 VRW720942:VRW720943 WBS720942:WBS720943 WLO720942:WLO720943 WVK720942:WVK720943 C786478:C786479 IY786478:IY786479 SU786478:SU786479 ACQ786478:ACQ786479 AMM786478:AMM786479 AWI786478:AWI786479 BGE786478:BGE786479 BQA786478:BQA786479 BZW786478:BZW786479 CJS786478:CJS786479 CTO786478:CTO786479 DDK786478:DDK786479 DNG786478:DNG786479 DXC786478:DXC786479 EGY786478:EGY786479 EQU786478:EQU786479 FAQ786478:FAQ786479 FKM786478:FKM786479 FUI786478:FUI786479 GEE786478:GEE786479 GOA786478:GOA786479 GXW786478:GXW786479 HHS786478:HHS786479 HRO786478:HRO786479 IBK786478:IBK786479 ILG786478:ILG786479 IVC786478:IVC786479 JEY786478:JEY786479 JOU786478:JOU786479 JYQ786478:JYQ786479 KIM786478:KIM786479 KSI786478:KSI786479 LCE786478:LCE786479 LMA786478:LMA786479 LVW786478:LVW786479 MFS786478:MFS786479 MPO786478:MPO786479 MZK786478:MZK786479 NJG786478:NJG786479 NTC786478:NTC786479 OCY786478:OCY786479 OMU786478:OMU786479 OWQ786478:OWQ786479 PGM786478:PGM786479 PQI786478:PQI786479 QAE786478:QAE786479 QKA786478:QKA786479 QTW786478:QTW786479 RDS786478:RDS786479 RNO786478:RNO786479 RXK786478:RXK786479 SHG786478:SHG786479 SRC786478:SRC786479 TAY786478:TAY786479 TKU786478:TKU786479 TUQ786478:TUQ786479 UEM786478:UEM786479 UOI786478:UOI786479 UYE786478:UYE786479 VIA786478:VIA786479 VRW786478:VRW786479 WBS786478:WBS786479 WLO786478:WLO786479 WVK786478:WVK786479 C852014:C852015 IY852014:IY852015 SU852014:SU852015 ACQ852014:ACQ852015 AMM852014:AMM852015 AWI852014:AWI852015 BGE852014:BGE852015 BQA852014:BQA852015 BZW852014:BZW852015 CJS852014:CJS852015 CTO852014:CTO852015 DDK852014:DDK852015 DNG852014:DNG852015 DXC852014:DXC852015 EGY852014:EGY852015 EQU852014:EQU852015 FAQ852014:FAQ852015 FKM852014:FKM852015 FUI852014:FUI852015 GEE852014:GEE852015 GOA852014:GOA852015 GXW852014:GXW852015 HHS852014:HHS852015 HRO852014:HRO852015 IBK852014:IBK852015 ILG852014:ILG852015 IVC852014:IVC852015 JEY852014:JEY852015 JOU852014:JOU852015 JYQ852014:JYQ852015 KIM852014:KIM852015 KSI852014:KSI852015 LCE852014:LCE852015 LMA852014:LMA852015 LVW852014:LVW852015 MFS852014:MFS852015 MPO852014:MPO852015 MZK852014:MZK852015 NJG852014:NJG852015 NTC852014:NTC852015 OCY852014:OCY852015 OMU852014:OMU852015 OWQ852014:OWQ852015 PGM852014:PGM852015 PQI852014:PQI852015 QAE852014:QAE852015 QKA852014:QKA852015 QTW852014:QTW852015 RDS852014:RDS852015 RNO852014:RNO852015 RXK852014:RXK852015 SHG852014:SHG852015 SRC852014:SRC852015 TAY852014:TAY852015 TKU852014:TKU852015 TUQ852014:TUQ852015 UEM852014:UEM852015 UOI852014:UOI852015 UYE852014:UYE852015 VIA852014:VIA852015 VRW852014:VRW852015 WBS852014:WBS852015 WLO852014:WLO852015 WVK852014:WVK852015 C917550:C917551 IY917550:IY917551 SU917550:SU917551 ACQ917550:ACQ917551 AMM917550:AMM917551 AWI917550:AWI917551 BGE917550:BGE917551 BQA917550:BQA917551 BZW917550:BZW917551 CJS917550:CJS917551 CTO917550:CTO917551 DDK917550:DDK917551 DNG917550:DNG917551 DXC917550:DXC917551 EGY917550:EGY917551 EQU917550:EQU917551 FAQ917550:FAQ917551 FKM917550:FKM917551 FUI917550:FUI917551 GEE917550:GEE917551 GOA917550:GOA917551 GXW917550:GXW917551 HHS917550:HHS917551 HRO917550:HRO917551 IBK917550:IBK917551 ILG917550:ILG917551 IVC917550:IVC917551 JEY917550:JEY917551 JOU917550:JOU917551 JYQ917550:JYQ917551 KIM917550:KIM917551 KSI917550:KSI917551 LCE917550:LCE917551 LMA917550:LMA917551 LVW917550:LVW917551 MFS917550:MFS917551 MPO917550:MPO917551 MZK917550:MZK917551 NJG917550:NJG917551 NTC917550:NTC917551 OCY917550:OCY917551 OMU917550:OMU917551 OWQ917550:OWQ917551 PGM917550:PGM917551 PQI917550:PQI917551 QAE917550:QAE917551 QKA917550:QKA917551 QTW917550:QTW917551 RDS917550:RDS917551 RNO917550:RNO917551 RXK917550:RXK917551 SHG917550:SHG917551 SRC917550:SRC917551 TAY917550:TAY917551 TKU917550:TKU917551 TUQ917550:TUQ917551 UEM917550:UEM917551 UOI917550:UOI917551 UYE917550:UYE917551 VIA917550:VIA917551 VRW917550:VRW917551 WBS917550:WBS917551 WLO917550:WLO917551 WVK917550:WVK917551 C983086:C983087 IY983086:IY983087 SU983086:SU983087 ACQ983086:ACQ983087 AMM983086:AMM983087 AWI983086:AWI983087 BGE983086:BGE983087 BQA983086:BQA983087 BZW983086:BZW983087 CJS983086:CJS983087 CTO983086:CTO983087 DDK983086:DDK983087 DNG983086:DNG983087 DXC983086:DXC983087 EGY983086:EGY983087 EQU983086:EQU983087 FAQ983086:FAQ983087 FKM983086:FKM983087 FUI983086:FUI983087 GEE983086:GEE983087 GOA983086:GOA983087 GXW983086:GXW983087 HHS983086:HHS983087 HRO983086:HRO983087 IBK983086:IBK983087 ILG983086:ILG983087 IVC983086:IVC983087 JEY983086:JEY983087 JOU983086:JOU983087 JYQ983086:JYQ983087 KIM983086:KIM983087 KSI983086:KSI983087 LCE983086:LCE983087 LMA983086:LMA983087 LVW983086:LVW983087 MFS983086:MFS983087 MPO983086:MPO983087 MZK983086:MZK983087 NJG983086:NJG983087 NTC983086:NTC983087 OCY983086:OCY983087 OMU983086:OMU983087 OWQ983086:OWQ983087 PGM983086:PGM983087 PQI983086:PQI983087 QAE983086:QAE983087 QKA983086:QKA983087 QTW983086:QTW983087 RDS983086:RDS983087 RNO983086:RNO983087 RXK983086:RXK983087 SHG983086:SHG983087 SRC983086:SRC983087 TAY983086:TAY983087 TKU983086:TKU983087 TUQ983086:TUQ983087 UEM983086:UEM983087 UOI983086:UOI983087 UYE983086:UYE983087 VIA983086:VIA983087 VRW983086:VRW983087 WBS983086:WBS983087 WLO983086:WLO983087 WVK983086:WVK983087" xr:uid="{00000000-0002-0000-0800-00000A000000}"/>
    <dataValidation allowBlank="1" showErrorMessage="1" promptTitle="Juros" prompt="Informe a taxa de juros de empréstimos de curto prazo."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xr:uid="{00000000-0002-0000-0800-00000B000000}"/>
    <dataValidation allowBlank="1" showInputMessage="1" showErrorMessage="1" promptTitle="Juros" prompt="Informe a taxa de juros de empréstimos de curto prazo." sqref="D44:M44 IZ44:JI44 SV44:TE44 ACR44:ADA44 AMN44:AMW44 AWJ44:AWS44 BGF44:BGO44 BQB44:BQK44 BZX44:CAG44 CJT44:CKC44 CTP44:CTY44 DDL44:DDU44 DNH44:DNQ44 DXD44:DXM44 EGZ44:EHI44 EQV44:ERE44 FAR44:FBA44 FKN44:FKW44 FUJ44:FUS44 GEF44:GEO44 GOB44:GOK44 GXX44:GYG44 HHT44:HIC44 HRP44:HRY44 IBL44:IBU44 ILH44:ILQ44 IVD44:IVM44 JEZ44:JFI44 JOV44:JPE44 JYR44:JZA44 KIN44:KIW44 KSJ44:KSS44 LCF44:LCO44 LMB44:LMK44 LVX44:LWG44 MFT44:MGC44 MPP44:MPY44 MZL44:MZU44 NJH44:NJQ44 NTD44:NTM44 OCZ44:ODI44 OMV44:ONE44 OWR44:OXA44 PGN44:PGW44 PQJ44:PQS44 QAF44:QAO44 QKB44:QKK44 QTX44:QUG44 RDT44:REC44 RNP44:RNY44 RXL44:RXU44 SHH44:SHQ44 SRD44:SRM44 TAZ44:TBI44 TKV44:TLE44 TUR44:TVA44 UEN44:UEW44 UOJ44:UOS44 UYF44:UYO44 VIB44:VIK44 VRX44:VSG44 WBT44:WCC44 WLP44:WLY44 WVL44:WVU44 D65580:M65580 IZ65580:JI65580 SV65580:TE65580 ACR65580:ADA65580 AMN65580:AMW65580 AWJ65580:AWS65580 BGF65580:BGO65580 BQB65580:BQK65580 BZX65580:CAG65580 CJT65580:CKC65580 CTP65580:CTY65580 DDL65580:DDU65580 DNH65580:DNQ65580 DXD65580:DXM65580 EGZ65580:EHI65580 EQV65580:ERE65580 FAR65580:FBA65580 FKN65580:FKW65580 FUJ65580:FUS65580 GEF65580:GEO65580 GOB65580:GOK65580 GXX65580:GYG65580 HHT65580:HIC65580 HRP65580:HRY65580 IBL65580:IBU65580 ILH65580:ILQ65580 IVD65580:IVM65580 JEZ65580:JFI65580 JOV65580:JPE65580 JYR65580:JZA65580 KIN65580:KIW65580 KSJ65580:KSS65580 LCF65580:LCO65580 LMB65580:LMK65580 LVX65580:LWG65580 MFT65580:MGC65580 MPP65580:MPY65580 MZL65580:MZU65580 NJH65580:NJQ65580 NTD65580:NTM65580 OCZ65580:ODI65580 OMV65580:ONE65580 OWR65580:OXA65580 PGN65580:PGW65580 PQJ65580:PQS65580 QAF65580:QAO65580 QKB65580:QKK65580 QTX65580:QUG65580 RDT65580:REC65580 RNP65580:RNY65580 RXL65580:RXU65580 SHH65580:SHQ65580 SRD65580:SRM65580 TAZ65580:TBI65580 TKV65580:TLE65580 TUR65580:TVA65580 UEN65580:UEW65580 UOJ65580:UOS65580 UYF65580:UYO65580 VIB65580:VIK65580 VRX65580:VSG65580 WBT65580:WCC65580 WLP65580:WLY65580 WVL65580:WVU65580 D131116:M131116 IZ131116:JI131116 SV131116:TE131116 ACR131116:ADA131116 AMN131116:AMW131116 AWJ131116:AWS131116 BGF131116:BGO131116 BQB131116:BQK131116 BZX131116:CAG131116 CJT131116:CKC131116 CTP131116:CTY131116 DDL131116:DDU131116 DNH131116:DNQ131116 DXD131116:DXM131116 EGZ131116:EHI131116 EQV131116:ERE131116 FAR131116:FBA131116 FKN131116:FKW131116 FUJ131116:FUS131116 GEF131116:GEO131116 GOB131116:GOK131116 GXX131116:GYG131116 HHT131116:HIC131116 HRP131116:HRY131116 IBL131116:IBU131116 ILH131116:ILQ131116 IVD131116:IVM131116 JEZ131116:JFI131116 JOV131116:JPE131116 JYR131116:JZA131116 KIN131116:KIW131116 KSJ131116:KSS131116 LCF131116:LCO131116 LMB131116:LMK131116 LVX131116:LWG131116 MFT131116:MGC131116 MPP131116:MPY131116 MZL131116:MZU131116 NJH131116:NJQ131116 NTD131116:NTM131116 OCZ131116:ODI131116 OMV131116:ONE131116 OWR131116:OXA131116 PGN131116:PGW131116 PQJ131116:PQS131116 QAF131116:QAO131116 QKB131116:QKK131116 QTX131116:QUG131116 RDT131116:REC131116 RNP131116:RNY131116 RXL131116:RXU131116 SHH131116:SHQ131116 SRD131116:SRM131116 TAZ131116:TBI131116 TKV131116:TLE131116 TUR131116:TVA131116 UEN131116:UEW131116 UOJ131116:UOS131116 UYF131116:UYO131116 VIB131116:VIK131116 VRX131116:VSG131116 WBT131116:WCC131116 WLP131116:WLY131116 WVL131116:WVU131116 D196652:M196652 IZ196652:JI196652 SV196652:TE196652 ACR196652:ADA196652 AMN196652:AMW196652 AWJ196652:AWS196652 BGF196652:BGO196652 BQB196652:BQK196652 BZX196652:CAG196652 CJT196652:CKC196652 CTP196652:CTY196652 DDL196652:DDU196652 DNH196652:DNQ196652 DXD196652:DXM196652 EGZ196652:EHI196652 EQV196652:ERE196652 FAR196652:FBA196652 FKN196652:FKW196652 FUJ196652:FUS196652 GEF196652:GEO196652 GOB196652:GOK196652 GXX196652:GYG196652 HHT196652:HIC196652 HRP196652:HRY196652 IBL196652:IBU196652 ILH196652:ILQ196652 IVD196652:IVM196652 JEZ196652:JFI196652 JOV196652:JPE196652 JYR196652:JZA196652 KIN196652:KIW196652 KSJ196652:KSS196652 LCF196652:LCO196652 LMB196652:LMK196652 LVX196652:LWG196652 MFT196652:MGC196652 MPP196652:MPY196652 MZL196652:MZU196652 NJH196652:NJQ196652 NTD196652:NTM196652 OCZ196652:ODI196652 OMV196652:ONE196652 OWR196652:OXA196652 PGN196652:PGW196652 PQJ196652:PQS196652 QAF196652:QAO196652 QKB196652:QKK196652 QTX196652:QUG196652 RDT196652:REC196652 RNP196652:RNY196652 RXL196652:RXU196652 SHH196652:SHQ196652 SRD196652:SRM196652 TAZ196652:TBI196652 TKV196652:TLE196652 TUR196652:TVA196652 UEN196652:UEW196652 UOJ196652:UOS196652 UYF196652:UYO196652 VIB196652:VIK196652 VRX196652:VSG196652 WBT196652:WCC196652 WLP196652:WLY196652 WVL196652:WVU196652 D262188:M262188 IZ262188:JI262188 SV262188:TE262188 ACR262188:ADA262188 AMN262188:AMW262188 AWJ262188:AWS262188 BGF262188:BGO262188 BQB262188:BQK262188 BZX262188:CAG262188 CJT262188:CKC262188 CTP262188:CTY262188 DDL262188:DDU262188 DNH262188:DNQ262188 DXD262188:DXM262188 EGZ262188:EHI262188 EQV262188:ERE262188 FAR262188:FBA262188 FKN262188:FKW262188 FUJ262188:FUS262188 GEF262188:GEO262188 GOB262188:GOK262188 GXX262188:GYG262188 HHT262188:HIC262188 HRP262188:HRY262188 IBL262188:IBU262188 ILH262188:ILQ262188 IVD262188:IVM262188 JEZ262188:JFI262188 JOV262188:JPE262188 JYR262188:JZA262188 KIN262188:KIW262188 KSJ262188:KSS262188 LCF262188:LCO262188 LMB262188:LMK262188 LVX262188:LWG262188 MFT262188:MGC262188 MPP262188:MPY262188 MZL262188:MZU262188 NJH262188:NJQ262188 NTD262188:NTM262188 OCZ262188:ODI262188 OMV262188:ONE262188 OWR262188:OXA262188 PGN262188:PGW262188 PQJ262188:PQS262188 QAF262188:QAO262188 QKB262188:QKK262188 QTX262188:QUG262188 RDT262188:REC262188 RNP262188:RNY262188 RXL262188:RXU262188 SHH262188:SHQ262188 SRD262188:SRM262188 TAZ262188:TBI262188 TKV262188:TLE262188 TUR262188:TVA262188 UEN262188:UEW262188 UOJ262188:UOS262188 UYF262188:UYO262188 VIB262188:VIK262188 VRX262188:VSG262188 WBT262188:WCC262188 WLP262188:WLY262188 WVL262188:WVU262188 D327724:M327724 IZ327724:JI327724 SV327724:TE327724 ACR327724:ADA327724 AMN327724:AMW327724 AWJ327724:AWS327724 BGF327724:BGO327724 BQB327724:BQK327724 BZX327724:CAG327724 CJT327724:CKC327724 CTP327724:CTY327724 DDL327724:DDU327724 DNH327724:DNQ327724 DXD327724:DXM327724 EGZ327724:EHI327724 EQV327724:ERE327724 FAR327724:FBA327724 FKN327724:FKW327724 FUJ327724:FUS327724 GEF327724:GEO327724 GOB327724:GOK327724 GXX327724:GYG327724 HHT327724:HIC327724 HRP327724:HRY327724 IBL327724:IBU327724 ILH327724:ILQ327724 IVD327724:IVM327724 JEZ327724:JFI327724 JOV327724:JPE327724 JYR327724:JZA327724 KIN327724:KIW327724 KSJ327724:KSS327724 LCF327724:LCO327724 LMB327724:LMK327724 LVX327724:LWG327724 MFT327724:MGC327724 MPP327724:MPY327724 MZL327724:MZU327724 NJH327724:NJQ327724 NTD327724:NTM327724 OCZ327724:ODI327724 OMV327724:ONE327724 OWR327724:OXA327724 PGN327724:PGW327724 PQJ327724:PQS327724 QAF327724:QAO327724 QKB327724:QKK327724 QTX327724:QUG327724 RDT327724:REC327724 RNP327724:RNY327724 RXL327724:RXU327724 SHH327724:SHQ327724 SRD327724:SRM327724 TAZ327724:TBI327724 TKV327724:TLE327724 TUR327724:TVA327724 UEN327724:UEW327724 UOJ327724:UOS327724 UYF327724:UYO327724 VIB327724:VIK327724 VRX327724:VSG327724 WBT327724:WCC327724 WLP327724:WLY327724 WVL327724:WVU327724 D393260:M393260 IZ393260:JI393260 SV393260:TE393260 ACR393260:ADA393260 AMN393260:AMW393260 AWJ393260:AWS393260 BGF393260:BGO393260 BQB393260:BQK393260 BZX393260:CAG393260 CJT393260:CKC393260 CTP393260:CTY393260 DDL393260:DDU393260 DNH393260:DNQ393260 DXD393260:DXM393260 EGZ393260:EHI393260 EQV393260:ERE393260 FAR393260:FBA393260 FKN393260:FKW393260 FUJ393260:FUS393260 GEF393260:GEO393260 GOB393260:GOK393260 GXX393260:GYG393260 HHT393260:HIC393260 HRP393260:HRY393260 IBL393260:IBU393260 ILH393260:ILQ393260 IVD393260:IVM393260 JEZ393260:JFI393260 JOV393260:JPE393260 JYR393260:JZA393260 KIN393260:KIW393260 KSJ393260:KSS393260 LCF393260:LCO393260 LMB393260:LMK393260 LVX393260:LWG393260 MFT393260:MGC393260 MPP393260:MPY393260 MZL393260:MZU393260 NJH393260:NJQ393260 NTD393260:NTM393260 OCZ393260:ODI393260 OMV393260:ONE393260 OWR393260:OXA393260 PGN393260:PGW393260 PQJ393260:PQS393260 QAF393260:QAO393260 QKB393260:QKK393260 QTX393260:QUG393260 RDT393260:REC393260 RNP393260:RNY393260 RXL393260:RXU393260 SHH393260:SHQ393260 SRD393260:SRM393260 TAZ393260:TBI393260 TKV393260:TLE393260 TUR393260:TVA393260 UEN393260:UEW393260 UOJ393260:UOS393260 UYF393260:UYO393260 VIB393260:VIK393260 VRX393260:VSG393260 WBT393260:WCC393260 WLP393260:WLY393260 WVL393260:WVU393260 D458796:M458796 IZ458796:JI458796 SV458796:TE458796 ACR458796:ADA458796 AMN458796:AMW458796 AWJ458796:AWS458796 BGF458796:BGO458796 BQB458796:BQK458796 BZX458796:CAG458796 CJT458796:CKC458796 CTP458796:CTY458796 DDL458796:DDU458796 DNH458796:DNQ458796 DXD458796:DXM458796 EGZ458796:EHI458796 EQV458796:ERE458796 FAR458796:FBA458796 FKN458796:FKW458796 FUJ458796:FUS458796 GEF458796:GEO458796 GOB458796:GOK458796 GXX458796:GYG458796 HHT458796:HIC458796 HRP458796:HRY458796 IBL458796:IBU458796 ILH458796:ILQ458796 IVD458796:IVM458796 JEZ458796:JFI458796 JOV458796:JPE458796 JYR458796:JZA458796 KIN458796:KIW458796 KSJ458796:KSS458796 LCF458796:LCO458796 LMB458796:LMK458796 LVX458796:LWG458796 MFT458796:MGC458796 MPP458796:MPY458796 MZL458796:MZU458796 NJH458796:NJQ458796 NTD458796:NTM458796 OCZ458796:ODI458796 OMV458796:ONE458796 OWR458796:OXA458796 PGN458796:PGW458796 PQJ458796:PQS458796 QAF458796:QAO458796 QKB458796:QKK458796 QTX458796:QUG458796 RDT458796:REC458796 RNP458796:RNY458796 RXL458796:RXU458796 SHH458796:SHQ458796 SRD458796:SRM458796 TAZ458796:TBI458796 TKV458796:TLE458796 TUR458796:TVA458796 UEN458796:UEW458796 UOJ458796:UOS458796 UYF458796:UYO458796 VIB458796:VIK458796 VRX458796:VSG458796 WBT458796:WCC458796 WLP458796:WLY458796 WVL458796:WVU458796 D524332:M524332 IZ524332:JI524332 SV524332:TE524332 ACR524332:ADA524332 AMN524332:AMW524332 AWJ524332:AWS524332 BGF524332:BGO524332 BQB524332:BQK524332 BZX524332:CAG524332 CJT524332:CKC524332 CTP524332:CTY524332 DDL524332:DDU524332 DNH524332:DNQ524332 DXD524332:DXM524332 EGZ524332:EHI524332 EQV524332:ERE524332 FAR524332:FBA524332 FKN524332:FKW524332 FUJ524332:FUS524332 GEF524332:GEO524332 GOB524332:GOK524332 GXX524332:GYG524332 HHT524332:HIC524332 HRP524332:HRY524332 IBL524332:IBU524332 ILH524332:ILQ524332 IVD524332:IVM524332 JEZ524332:JFI524332 JOV524332:JPE524332 JYR524332:JZA524332 KIN524332:KIW524332 KSJ524332:KSS524332 LCF524332:LCO524332 LMB524332:LMK524332 LVX524332:LWG524332 MFT524332:MGC524332 MPP524332:MPY524332 MZL524332:MZU524332 NJH524332:NJQ524332 NTD524332:NTM524332 OCZ524332:ODI524332 OMV524332:ONE524332 OWR524332:OXA524332 PGN524332:PGW524332 PQJ524332:PQS524332 QAF524332:QAO524332 QKB524332:QKK524332 QTX524332:QUG524332 RDT524332:REC524332 RNP524332:RNY524332 RXL524332:RXU524332 SHH524332:SHQ524332 SRD524332:SRM524332 TAZ524332:TBI524332 TKV524332:TLE524332 TUR524332:TVA524332 UEN524332:UEW524332 UOJ524332:UOS524332 UYF524332:UYO524332 VIB524332:VIK524332 VRX524332:VSG524332 WBT524332:WCC524332 WLP524332:WLY524332 WVL524332:WVU524332 D589868:M589868 IZ589868:JI589868 SV589868:TE589868 ACR589868:ADA589868 AMN589868:AMW589868 AWJ589868:AWS589868 BGF589868:BGO589868 BQB589868:BQK589868 BZX589868:CAG589868 CJT589868:CKC589868 CTP589868:CTY589868 DDL589868:DDU589868 DNH589868:DNQ589868 DXD589868:DXM589868 EGZ589868:EHI589868 EQV589868:ERE589868 FAR589868:FBA589868 FKN589868:FKW589868 FUJ589868:FUS589868 GEF589868:GEO589868 GOB589868:GOK589868 GXX589868:GYG589868 HHT589868:HIC589868 HRP589868:HRY589868 IBL589868:IBU589868 ILH589868:ILQ589868 IVD589868:IVM589868 JEZ589868:JFI589868 JOV589868:JPE589868 JYR589868:JZA589868 KIN589868:KIW589868 KSJ589868:KSS589868 LCF589868:LCO589868 LMB589868:LMK589868 LVX589868:LWG589868 MFT589868:MGC589868 MPP589868:MPY589868 MZL589868:MZU589868 NJH589868:NJQ589868 NTD589868:NTM589868 OCZ589868:ODI589868 OMV589868:ONE589868 OWR589868:OXA589868 PGN589868:PGW589868 PQJ589868:PQS589868 QAF589868:QAO589868 QKB589868:QKK589868 QTX589868:QUG589868 RDT589868:REC589868 RNP589868:RNY589868 RXL589868:RXU589868 SHH589868:SHQ589868 SRD589868:SRM589868 TAZ589868:TBI589868 TKV589868:TLE589868 TUR589868:TVA589868 UEN589868:UEW589868 UOJ589868:UOS589868 UYF589868:UYO589868 VIB589868:VIK589868 VRX589868:VSG589868 WBT589868:WCC589868 WLP589868:WLY589868 WVL589868:WVU589868 D655404:M655404 IZ655404:JI655404 SV655404:TE655404 ACR655404:ADA655404 AMN655404:AMW655404 AWJ655404:AWS655404 BGF655404:BGO655404 BQB655404:BQK655404 BZX655404:CAG655404 CJT655404:CKC655404 CTP655404:CTY655404 DDL655404:DDU655404 DNH655404:DNQ655404 DXD655404:DXM655404 EGZ655404:EHI655404 EQV655404:ERE655404 FAR655404:FBA655404 FKN655404:FKW655404 FUJ655404:FUS655404 GEF655404:GEO655404 GOB655404:GOK655404 GXX655404:GYG655404 HHT655404:HIC655404 HRP655404:HRY655404 IBL655404:IBU655404 ILH655404:ILQ655404 IVD655404:IVM655404 JEZ655404:JFI655404 JOV655404:JPE655404 JYR655404:JZA655404 KIN655404:KIW655404 KSJ655404:KSS655404 LCF655404:LCO655404 LMB655404:LMK655404 LVX655404:LWG655404 MFT655404:MGC655404 MPP655404:MPY655404 MZL655404:MZU655404 NJH655404:NJQ655404 NTD655404:NTM655404 OCZ655404:ODI655404 OMV655404:ONE655404 OWR655404:OXA655404 PGN655404:PGW655404 PQJ655404:PQS655404 QAF655404:QAO655404 QKB655404:QKK655404 QTX655404:QUG655404 RDT655404:REC655404 RNP655404:RNY655404 RXL655404:RXU655404 SHH655404:SHQ655404 SRD655404:SRM655404 TAZ655404:TBI655404 TKV655404:TLE655404 TUR655404:TVA655404 UEN655404:UEW655404 UOJ655404:UOS655404 UYF655404:UYO655404 VIB655404:VIK655404 VRX655404:VSG655404 WBT655404:WCC655404 WLP655404:WLY655404 WVL655404:WVU655404 D720940:M720940 IZ720940:JI720940 SV720940:TE720940 ACR720940:ADA720940 AMN720940:AMW720940 AWJ720940:AWS720940 BGF720940:BGO720940 BQB720940:BQK720940 BZX720940:CAG720940 CJT720940:CKC720940 CTP720940:CTY720940 DDL720940:DDU720940 DNH720940:DNQ720940 DXD720940:DXM720940 EGZ720940:EHI720940 EQV720940:ERE720940 FAR720940:FBA720940 FKN720940:FKW720940 FUJ720940:FUS720940 GEF720940:GEO720940 GOB720940:GOK720940 GXX720940:GYG720940 HHT720940:HIC720940 HRP720940:HRY720940 IBL720940:IBU720940 ILH720940:ILQ720940 IVD720940:IVM720940 JEZ720940:JFI720940 JOV720940:JPE720940 JYR720940:JZA720940 KIN720940:KIW720940 KSJ720940:KSS720940 LCF720940:LCO720940 LMB720940:LMK720940 LVX720940:LWG720940 MFT720940:MGC720940 MPP720940:MPY720940 MZL720940:MZU720940 NJH720940:NJQ720940 NTD720940:NTM720940 OCZ720940:ODI720940 OMV720940:ONE720940 OWR720940:OXA720940 PGN720940:PGW720940 PQJ720940:PQS720940 QAF720940:QAO720940 QKB720940:QKK720940 QTX720940:QUG720940 RDT720940:REC720940 RNP720940:RNY720940 RXL720940:RXU720940 SHH720940:SHQ720940 SRD720940:SRM720940 TAZ720940:TBI720940 TKV720940:TLE720940 TUR720940:TVA720940 UEN720940:UEW720940 UOJ720940:UOS720940 UYF720940:UYO720940 VIB720940:VIK720940 VRX720940:VSG720940 WBT720940:WCC720940 WLP720940:WLY720940 WVL720940:WVU720940 D786476:M786476 IZ786476:JI786476 SV786476:TE786476 ACR786476:ADA786476 AMN786476:AMW786476 AWJ786476:AWS786476 BGF786476:BGO786476 BQB786476:BQK786476 BZX786476:CAG786476 CJT786476:CKC786476 CTP786476:CTY786476 DDL786476:DDU786476 DNH786476:DNQ786476 DXD786476:DXM786476 EGZ786476:EHI786476 EQV786476:ERE786476 FAR786476:FBA786476 FKN786476:FKW786476 FUJ786476:FUS786476 GEF786476:GEO786476 GOB786476:GOK786476 GXX786476:GYG786476 HHT786476:HIC786476 HRP786476:HRY786476 IBL786476:IBU786476 ILH786476:ILQ786476 IVD786476:IVM786476 JEZ786476:JFI786476 JOV786476:JPE786476 JYR786476:JZA786476 KIN786476:KIW786476 KSJ786476:KSS786476 LCF786476:LCO786476 LMB786476:LMK786476 LVX786476:LWG786476 MFT786476:MGC786476 MPP786476:MPY786476 MZL786476:MZU786476 NJH786476:NJQ786476 NTD786476:NTM786476 OCZ786476:ODI786476 OMV786476:ONE786476 OWR786476:OXA786476 PGN786476:PGW786476 PQJ786476:PQS786476 QAF786476:QAO786476 QKB786476:QKK786476 QTX786476:QUG786476 RDT786476:REC786476 RNP786476:RNY786476 RXL786476:RXU786476 SHH786476:SHQ786476 SRD786476:SRM786476 TAZ786476:TBI786476 TKV786476:TLE786476 TUR786476:TVA786476 UEN786476:UEW786476 UOJ786476:UOS786476 UYF786476:UYO786476 VIB786476:VIK786476 VRX786476:VSG786476 WBT786476:WCC786476 WLP786476:WLY786476 WVL786476:WVU786476 D852012:M852012 IZ852012:JI852012 SV852012:TE852012 ACR852012:ADA852012 AMN852012:AMW852012 AWJ852012:AWS852012 BGF852012:BGO852012 BQB852012:BQK852012 BZX852012:CAG852012 CJT852012:CKC852012 CTP852012:CTY852012 DDL852012:DDU852012 DNH852012:DNQ852012 DXD852012:DXM852012 EGZ852012:EHI852012 EQV852012:ERE852012 FAR852012:FBA852012 FKN852012:FKW852012 FUJ852012:FUS852012 GEF852012:GEO852012 GOB852012:GOK852012 GXX852012:GYG852012 HHT852012:HIC852012 HRP852012:HRY852012 IBL852012:IBU852012 ILH852012:ILQ852012 IVD852012:IVM852012 JEZ852012:JFI852012 JOV852012:JPE852012 JYR852012:JZA852012 KIN852012:KIW852012 KSJ852012:KSS852012 LCF852012:LCO852012 LMB852012:LMK852012 LVX852012:LWG852012 MFT852012:MGC852012 MPP852012:MPY852012 MZL852012:MZU852012 NJH852012:NJQ852012 NTD852012:NTM852012 OCZ852012:ODI852012 OMV852012:ONE852012 OWR852012:OXA852012 PGN852012:PGW852012 PQJ852012:PQS852012 QAF852012:QAO852012 QKB852012:QKK852012 QTX852012:QUG852012 RDT852012:REC852012 RNP852012:RNY852012 RXL852012:RXU852012 SHH852012:SHQ852012 SRD852012:SRM852012 TAZ852012:TBI852012 TKV852012:TLE852012 TUR852012:TVA852012 UEN852012:UEW852012 UOJ852012:UOS852012 UYF852012:UYO852012 VIB852012:VIK852012 VRX852012:VSG852012 WBT852012:WCC852012 WLP852012:WLY852012 WVL852012:WVU852012 D917548:M917548 IZ917548:JI917548 SV917548:TE917548 ACR917548:ADA917548 AMN917548:AMW917548 AWJ917548:AWS917548 BGF917548:BGO917548 BQB917548:BQK917548 BZX917548:CAG917548 CJT917548:CKC917548 CTP917548:CTY917548 DDL917548:DDU917548 DNH917548:DNQ917548 DXD917548:DXM917548 EGZ917548:EHI917548 EQV917548:ERE917548 FAR917548:FBA917548 FKN917548:FKW917548 FUJ917548:FUS917548 GEF917548:GEO917548 GOB917548:GOK917548 GXX917548:GYG917548 HHT917548:HIC917548 HRP917548:HRY917548 IBL917548:IBU917548 ILH917548:ILQ917548 IVD917548:IVM917548 JEZ917548:JFI917548 JOV917548:JPE917548 JYR917548:JZA917548 KIN917548:KIW917548 KSJ917548:KSS917548 LCF917548:LCO917548 LMB917548:LMK917548 LVX917548:LWG917548 MFT917548:MGC917548 MPP917548:MPY917548 MZL917548:MZU917548 NJH917548:NJQ917548 NTD917548:NTM917548 OCZ917548:ODI917548 OMV917548:ONE917548 OWR917548:OXA917548 PGN917548:PGW917548 PQJ917548:PQS917548 QAF917548:QAO917548 QKB917548:QKK917548 QTX917548:QUG917548 RDT917548:REC917548 RNP917548:RNY917548 RXL917548:RXU917548 SHH917548:SHQ917548 SRD917548:SRM917548 TAZ917548:TBI917548 TKV917548:TLE917548 TUR917548:TVA917548 UEN917548:UEW917548 UOJ917548:UOS917548 UYF917548:UYO917548 VIB917548:VIK917548 VRX917548:VSG917548 WBT917548:WCC917548 WLP917548:WLY917548 WVL917548:WVU917548 D983084:M983084 IZ983084:JI983084 SV983084:TE983084 ACR983084:ADA983084 AMN983084:AMW983084 AWJ983084:AWS983084 BGF983084:BGO983084 BQB983084:BQK983084 BZX983084:CAG983084 CJT983084:CKC983084 CTP983084:CTY983084 DDL983084:DDU983084 DNH983084:DNQ983084 DXD983084:DXM983084 EGZ983084:EHI983084 EQV983084:ERE983084 FAR983084:FBA983084 FKN983084:FKW983084 FUJ983084:FUS983084 GEF983084:GEO983084 GOB983084:GOK983084 GXX983084:GYG983084 HHT983084:HIC983084 HRP983084:HRY983084 IBL983084:IBU983084 ILH983084:ILQ983084 IVD983084:IVM983084 JEZ983084:JFI983084 JOV983084:JPE983084 JYR983084:JZA983084 KIN983084:KIW983084 KSJ983084:KSS983084 LCF983084:LCO983084 LMB983084:LMK983084 LVX983084:LWG983084 MFT983084:MGC983084 MPP983084:MPY983084 MZL983084:MZU983084 NJH983084:NJQ983084 NTD983084:NTM983084 OCZ983084:ODI983084 OMV983084:ONE983084 OWR983084:OXA983084 PGN983084:PGW983084 PQJ983084:PQS983084 QAF983084:QAO983084 QKB983084:QKK983084 QTX983084:QUG983084 RDT983084:REC983084 RNP983084:RNY983084 RXL983084:RXU983084 SHH983084:SHQ983084 SRD983084:SRM983084 TAZ983084:TBI983084 TKV983084:TLE983084 TUR983084:TVA983084 UEN983084:UEW983084 UOJ983084:UOS983084 UYF983084:UYO983084 VIB983084:VIK983084 VRX983084:VSG983084 WBT983084:WCC983084 WLP983084:WLY983084 WVL983084:WVU983084" xr:uid="{00000000-0002-0000-0800-00000C000000}"/>
    <dataValidation allowBlank="1" showInputMessage="1" showErrorMessage="1" promptTitle="Juros" prompt="Informe o valor dos juros a pagar sobre o financiamento, considerando inclusive o pagamento de juros em período de carência. A simulação do financiamento pode ser feita no portal da Desenvolve SP" sqref="C25:M25 IY25:JI25 SU25:TE25 ACQ25:ADA25 AMM25:AMW25 AWI25:AWS25 BGE25:BGO25 BQA25:BQK25 BZW25:CAG25 CJS25:CKC25 CTO25:CTY25 DDK25:DDU25 DNG25:DNQ25 DXC25:DXM25 EGY25:EHI25 EQU25:ERE25 FAQ25:FBA25 FKM25:FKW25 FUI25:FUS25 GEE25:GEO25 GOA25:GOK25 GXW25:GYG25 HHS25:HIC25 HRO25:HRY25 IBK25:IBU25 ILG25:ILQ25 IVC25:IVM25 JEY25:JFI25 JOU25:JPE25 JYQ25:JZA25 KIM25:KIW25 KSI25:KSS25 LCE25:LCO25 LMA25:LMK25 LVW25:LWG25 MFS25:MGC25 MPO25:MPY25 MZK25:MZU25 NJG25:NJQ25 NTC25:NTM25 OCY25:ODI25 OMU25:ONE25 OWQ25:OXA25 PGM25:PGW25 PQI25:PQS25 QAE25:QAO25 QKA25:QKK25 QTW25:QUG25 RDS25:REC25 RNO25:RNY25 RXK25:RXU25 SHG25:SHQ25 SRC25:SRM25 TAY25:TBI25 TKU25:TLE25 TUQ25:TVA25 UEM25:UEW25 UOI25:UOS25 UYE25:UYO25 VIA25:VIK25 VRW25:VSG25 WBS25:WCC25 WLO25:WLY25 WVK25:WVU25 C65561:M65561 IY65561:JI65561 SU65561:TE65561 ACQ65561:ADA65561 AMM65561:AMW65561 AWI65561:AWS65561 BGE65561:BGO65561 BQA65561:BQK65561 BZW65561:CAG65561 CJS65561:CKC65561 CTO65561:CTY65561 DDK65561:DDU65561 DNG65561:DNQ65561 DXC65561:DXM65561 EGY65561:EHI65561 EQU65561:ERE65561 FAQ65561:FBA65561 FKM65561:FKW65561 FUI65561:FUS65561 GEE65561:GEO65561 GOA65561:GOK65561 GXW65561:GYG65561 HHS65561:HIC65561 HRO65561:HRY65561 IBK65561:IBU65561 ILG65561:ILQ65561 IVC65561:IVM65561 JEY65561:JFI65561 JOU65561:JPE65561 JYQ65561:JZA65561 KIM65561:KIW65561 KSI65561:KSS65561 LCE65561:LCO65561 LMA65561:LMK65561 LVW65561:LWG65561 MFS65561:MGC65561 MPO65561:MPY65561 MZK65561:MZU65561 NJG65561:NJQ65561 NTC65561:NTM65561 OCY65561:ODI65561 OMU65561:ONE65561 OWQ65561:OXA65561 PGM65561:PGW65561 PQI65561:PQS65561 QAE65561:QAO65561 QKA65561:QKK65561 QTW65561:QUG65561 RDS65561:REC65561 RNO65561:RNY65561 RXK65561:RXU65561 SHG65561:SHQ65561 SRC65561:SRM65561 TAY65561:TBI65561 TKU65561:TLE65561 TUQ65561:TVA65561 UEM65561:UEW65561 UOI65561:UOS65561 UYE65561:UYO65561 VIA65561:VIK65561 VRW65561:VSG65561 WBS65561:WCC65561 WLO65561:WLY65561 WVK65561:WVU65561 C131097:M131097 IY131097:JI131097 SU131097:TE131097 ACQ131097:ADA131097 AMM131097:AMW131097 AWI131097:AWS131097 BGE131097:BGO131097 BQA131097:BQK131097 BZW131097:CAG131097 CJS131097:CKC131097 CTO131097:CTY131097 DDK131097:DDU131097 DNG131097:DNQ131097 DXC131097:DXM131097 EGY131097:EHI131097 EQU131097:ERE131097 FAQ131097:FBA131097 FKM131097:FKW131097 FUI131097:FUS131097 GEE131097:GEO131097 GOA131097:GOK131097 GXW131097:GYG131097 HHS131097:HIC131097 HRO131097:HRY131097 IBK131097:IBU131097 ILG131097:ILQ131097 IVC131097:IVM131097 JEY131097:JFI131097 JOU131097:JPE131097 JYQ131097:JZA131097 KIM131097:KIW131097 KSI131097:KSS131097 LCE131097:LCO131097 LMA131097:LMK131097 LVW131097:LWG131097 MFS131097:MGC131097 MPO131097:MPY131097 MZK131097:MZU131097 NJG131097:NJQ131097 NTC131097:NTM131097 OCY131097:ODI131097 OMU131097:ONE131097 OWQ131097:OXA131097 PGM131097:PGW131097 PQI131097:PQS131097 QAE131097:QAO131097 QKA131097:QKK131097 QTW131097:QUG131097 RDS131097:REC131097 RNO131097:RNY131097 RXK131097:RXU131097 SHG131097:SHQ131097 SRC131097:SRM131097 TAY131097:TBI131097 TKU131097:TLE131097 TUQ131097:TVA131097 UEM131097:UEW131097 UOI131097:UOS131097 UYE131097:UYO131097 VIA131097:VIK131097 VRW131097:VSG131097 WBS131097:WCC131097 WLO131097:WLY131097 WVK131097:WVU131097 C196633:M196633 IY196633:JI196633 SU196633:TE196633 ACQ196633:ADA196633 AMM196633:AMW196633 AWI196633:AWS196633 BGE196633:BGO196633 BQA196633:BQK196633 BZW196633:CAG196633 CJS196633:CKC196633 CTO196633:CTY196633 DDK196633:DDU196633 DNG196633:DNQ196633 DXC196633:DXM196633 EGY196633:EHI196633 EQU196633:ERE196633 FAQ196633:FBA196633 FKM196633:FKW196633 FUI196633:FUS196633 GEE196633:GEO196633 GOA196633:GOK196633 GXW196633:GYG196633 HHS196633:HIC196633 HRO196633:HRY196633 IBK196633:IBU196633 ILG196633:ILQ196633 IVC196633:IVM196633 JEY196633:JFI196633 JOU196633:JPE196633 JYQ196633:JZA196633 KIM196633:KIW196633 KSI196633:KSS196633 LCE196633:LCO196633 LMA196633:LMK196633 LVW196633:LWG196633 MFS196633:MGC196633 MPO196633:MPY196633 MZK196633:MZU196633 NJG196633:NJQ196633 NTC196633:NTM196633 OCY196633:ODI196633 OMU196633:ONE196633 OWQ196633:OXA196633 PGM196633:PGW196633 PQI196633:PQS196633 QAE196633:QAO196633 QKA196633:QKK196633 QTW196633:QUG196633 RDS196633:REC196633 RNO196633:RNY196633 RXK196633:RXU196633 SHG196633:SHQ196633 SRC196633:SRM196633 TAY196633:TBI196633 TKU196633:TLE196633 TUQ196633:TVA196633 UEM196633:UEW196633 UOI196633:UOS196633 UYE196633:UYO196633 VIA196633:VIK196633 VRW196633:VSG196633 WBS196633:WCC196633 WLO196633:WLY196633 WVK196633:WVU196633 C262169:M262169 IY262169:JI262169 SU262169:TE262169 ACQ262169:ADA262169 AMM262169:AMW262169 AWI262169:AWS262169 BGE262169:BGO262169 BQA262169:BQK262169 BZW262169:CAG262169 CJS262169:CKC262169 CTO262169:CTY262169 DDK262169:DDU262169 DNG262169:DNQ262169 DXC262169:DXM262169 EGY262169:EHI262169 EQU262169:ERE262169 FAQ262169:FBA262169 FKM262169:FKW262169 FUI262169:FUS262169 GEE262169:GEO262169 GOA262169:GOK262169 GXW262169:GYG262169 HHS262169:HIC262169 HRO262169:HRY262169 IBK262169:IBU262169 ILG262169:ILQ262169 IVC262169:IVM262169 JEY262169:JFI262169 JOU262169:JPE262169 JYQ262169:JZA262169 KIM262169:KIW262169 KSI262169:KSS262169 LCE262169:LCO262169 LMA262169:LMK262169 LVW262169:LWG262169 MFS262169:MGC262169 MPO262169:MPY262169 MZK262169:MZU262169 NJG262169:NJQ262169 NTC262169:NTM262169 OCY262169:ODI262169 OMU262169:ONE262169 OWQ262169:OXA262169 PGM262169:PGW262169 PQI262169:PQS262169 QAE262169:QAO262169 QKA262169:QKK262169 QTW262169:QUG262169 RDS262169:REC262169 RNO262169:RNY262169 RXK262169:RXU262169 SHG262169:SHQ262169 SRC262169:SRM262169 TAY262169:TBI262169 TKU262169:TLE262169 TUQ262169:TVA262169 UEM262169:UEW262169 UOI262169:UOS262169 UYE262169:UYO262169 VIA262169:VIK262169 VRW262169:VSG262169 WBS262169:WCC262169 WLO262169:WLY262169 WVK262169:WVU262169 C327705:M327705 IY327705:JI327705 SU327705:TE327705 ACQ327705:ADA327705 AMM327705:AMW327705 AWI327705:AWS327705 BGE327705:BGO327705 BQA327705:BQK327705 BZW327705:CAG327705 CJS327705:CKC327705 CTO327705:CTY327705 DDK327705:DDU327705 DNG327705:DNQ327705 DXC327705:DXM327705 EGY327705:EHI327705 EQU327705:ERE327705 FAQ327705:FBA327705 FKM327705:FKW327705 FUI327705:FUS327705 GEE327705:GEO327705 GOA327705:GOK327705 GXW327705:GYG327705 HHS327705:HIC327705 HRO327705:HRY327705 IBK327705:IBU327705 ILG327705:ILQ327705 IVC327705:IVM327705 JEY327705:JFI327705 JOU327705:JPE327705 JYQ327705:JZA327705 KIM327705:KIW327705 KSI327705:KSS327705 LCE327705:LCO327705 LMA327705:LMK327705 LVW327705:LWG327705 MFS327705:MGC327705 MPO327705:MPY327705 MZK327705:MZU327705 NJG327705:NJQ327705 NTC327705:NTM327705 OCY327705:ODI327705 OMU327705:ONE327705 OWQ327705:OXA327705 PGM327705:PGW327705 PQI327705:PQS327705 QAE327705:QAO327705 QKA327705:QKK327705 QTW327705:QUG327705 RDS327705:REC327705 RNO327705:RNY327705 RXK327705:RXU327705 SHG327705:SHQ327705 SRC327705:SRM327705 TAY327705:TBI327705 TKU327705:TLE327705 TUQ327705:TVA327705 UEM327705:UEW327705 UOI327705:UOS327705 UYE327705:UYO327705 VIA327705:VIK327705 VRW327705:VSG327705 WBS327705:WCC327705 WLO327705:WLY327705 WVK327705:WVU327705 C393241:M393241 IY393241:JI393241 SU393241:TE393241 ACQ393241:ADA393241 AMM393241:AMW393241 AWI393241:AWS393241 BGE393241:BGO393241 BQA393241:BQK393241 BZW393241:CAG393241 CJS393241:CKC393241 CTO393241:CTY393241 DDK393241:DDU393241 DNG393241:DNQ393241 DXC393241:DXM393241 EGY393241:EHI393241 EQU393241:ERE393241 FAQ393241:FBA393241 FKM393241:FKW393241 FUI393241:FUS393241 GEE393241:GEO393241 GOA393241:GOK393241 GXW393241:GYG393241 HHS393241:HIC393241 HRO393241:HRY393241 IBK393241:IBU393241 ILG393241:ILQ393241 IVC393241:IVM393241 JEY393241:JFI393241 JOU393241:JPE393241 JYQ393241:JZA393241 KIM393241:KIW393241 KSI393241:KSS393241 LCE393241:LCO393241 LMA393241:LMK393241 LVW393241:LWG393241 MFS393241:MGC393241 MPO393241:MPY393241 MZK393241:MZU393241 NJG393241:NJQ393241 NTC393241:NTM393241 OCY393241:ODI393241 OMU393241:ONE393241 OWQ393241:OXA393241 PGM393241:PGW393241 PQI393241:PQS393241 QAE393241:QAO393241 QKA393241:QKK393241 QTW393241:QUG393241 RDS393241:REC393241 RNO393241:RNY393241 RXK393241:RXU393241 SHG393241:SHQ393241 SRC393241:SRM393241 TAY393241:TBI393241 TKU393241:TLE393241 TUQ393241:TVA393241 UEM393241:UEW393241 UOI393241:UOS393241 UYE393241:UYO393241 VIA393241:VIK393241 VRW393241:VSG393241 WBS393241:WCC393241 WLO393241:WLY393241 WVK393241:WVU393241 C458777:M458777 IY458777:JI458777 SU458777:TE458777 ACQ458777:ADA458777 AMM458777:AMW458777 AWI458777:AWS458777 BGE458777:BGO458777 BQA458777:BQK458777 BZW458777:CAG458777 CJS458777:CKC458777 CTO458777:CTY458777 DDK458777:DDU458777 DNG458777:DNQ458777 DXC458777:DXM458777 EGY458777:EHI458777 EQU458777:ERE458777 FAQ458777:FBA458777 FKM458777:FKW458777 FUI458777:FUS458777 GEE458777:GEO458777 GOA458777:GOK458777 GXW458777:GYG458777 HHS458777:HIC458777 HRO458777:HRY458777 IBK458777:IBU458777 ILG458777:ILQ458777 IVC458777:IVM458777 JEY458777:JFI458777 JOU458777:JPE458777 JYQ458777:JZA458777 KIM458777:KIW458777 KSI458777:KSS458777 LCE458777:LCO458777 LMA458777:LMK458777 LVW458777:LWG458777 MFS458777:MGC458777 MPO458777:MPY458777 MZK458777:MZU458777 NJG458777:NJQ458777 NTC458777:NTM458777 OCY458777:ODI458777 OMU458777:ONE458777 OWQ458777:OXA458777 PGM458777:PGW458777 PQI458777:PQS458777 QAE458777:QAO458777 QKA458777:QKK458777 QTW458777:QUG458777 RDS458777:REC458777 RNO458777:RNY458777 RXK458777:RXU458777 SHG458777:SHQ458777 SRC458777:SRM458777 TAY458777:TBI458777 TKU458777:TLE458777 TUQ458777:TVA458777 UEM458777:UEW458777 UOI458777:UOS458777 UYE458777:UYO458777 VIA458777:VIK458777 VRW458777:VSG458777 WBS458777:WCC458777 WLO458777:WLY458777 WVK458777:WVU458777 C524313:M524313 IY524313:JI524313 SU524313:TE524313 ACQ524313:ADA524313 AMM524313:AMW524313 AWI524313:AWS524313 BGE524313:BGO524313 BQA524313:BQK524313 BZW524313:CAG524313 CJS524313:CKC524313 CTO524313:CTY524313 DDK524313:DDU524313 DNG524313:DNQ524313 DXC524313:DXM524313 EGY524313:EHI524313 EQU524313:ERE524313 FAQ524313:FBA524313 FKM524313:FKW524313 FUI524313:FUS524313 GEE524313:GEO524313 GOA524313:GOK524313 GXW524313:GYG524313 HHS524313:HIC524313 HRO524313:HRY524313 IBK524313:IBU524313 ILG524313:ILQ524313 IVC524313:IVM524313 JEY524313:JFI524313 JOU524313:JPE524313 JYQ524313:JZA524313 KIM524313:KIW524313 KSI524313:KSS524313 LCE524313:LCO524313 LMA524313:LMK524313 LVW524313:LWG524313 MFS524313:MGC524313 MPO524313:MPY524313 MZK524313:MZU524313 NJG524313:NJQ524313 NTC524313:NTM524313 OCY524313:ODI524313 OMU524313:ONE524313 OWQ524313:OXA524313 PGM524313:PGW524313 PQI524313:PQS524313 QAE524313:QAO524313 QKA524313:QKK524313 QTW524313:QUG524313 RDS524313:REC524313 RNO524313:RNY524313 RXK524313:RXU524313 SHG524313:SHQ524313 SRC524313:SRM524313 TAY524313:TBI524313 TKU524313:TLE524313 TUQ524313:TVA524313 UEM524313:UEW524313 UOI524313:UOS524313 UYE524313:UYO524313 VIA524313:VIK524313 VRW524313:VSG524313 WBS524313:WCC524313 WLO524313:WLY524313 WVK524313:WVU524313 C589849:M589849 IY589849:JI589849 SU589849:TE589849 ACQ589849:ADA589849 AMM589849:AMW589849 AWI589849:AWS589849 BGE589849:BGO589849 BQA589849:BQK589849 BZW589849:CAG589849 CJS589849:CKC589849 CTO589849:CTY589849 DDK589849:DDU589849 DNG589849:DNQ589849 DXC589849:DXM589849 EGY589849:EHI589849 EQU589849:ERE589849 FAQ589849:FBA589849 FKM589849:FKW589849 FUI589849:FUS589849 GEE589849:GEO589849 GOA589849:GOK589849 GXW589849:GYG589849 HHS589849:HIC589849 HRO589849:HRY589849 IBK589849:IBU589849 ILG589849:ILQ589849 IVC589849:IVM589849 JEY589849:JFI589849 JOU589849:JPE589849 JYQ589849:JZA589849 KIM589849:KIW589849 KSI589849:KSS589849 LCE589849:LCO589849 LMA589849:LMK589849 LVW589849:LWG589849 MFS589849:MGC589849 MPO589849:MPY589849 MZK589849:MZU589849 NJG589849:NJQ589849 NTC589849:NTM589849 OCY589849:ODI589849 OMU589849:ONE589849 OWQ589849:OXA589849 PGM589849:PGW589849 PQI589849:PQS589849 QAE589849:QAO589849 QKA589849:QKK589849 QTW589849:QUG589849 RDS589849:REC589849 RNO589849:RNY589849 RXK589849:RXU589849 SHG589849:SHQ589849 SRC589849:SRM589849 TAY589849:TBI589849 TKU589849:TLE589849 TUQ589849:TVA589849 UEM589849:UEW589849 UOI589849:UOS589849 UYE589849:UYO589849 VIA589849:VIK589849 VRW589849:VSG589849 WBS589849:WCC589849 WLO589849:WLY589849 WVK589849:WVU589849 C655385:M655385 IY655385:JI655385 SU655385:TE655385 ACQ655385:ADA655385 AMM655385:AMW655385 AWI655385:AWS655385 BGE655385:BGO655385 BQA655385:BQK655385 BZW655385:CAG655385 CJS655385:CKC655385 CTO655385:CTY655385 DDK655385:DDU655385 DNG655385:DNQ655385 DXC655385:DXM655385 EGY655385:EHI655385 EQU655385:ERE655385 FAQ655385:FBA655385 FKM655385:FKW655385 FUI655385:FUS655385 GEE655385:GEO655385 GOA655385:GOK655385 GXW655385:GYG655385 HHS655385:HIC655385 HRO655385:HRY655385 IBK655385:IBU655385 ILG655385:ILQ655385 IVC655385:IVM655385 JEY655385:JFI655385 JOU655385:JPE655385 JYQ655385:JZA655385 KIM655385:KIW655385 KSI655385:KSS655385 LCE655385:LCO655385 LMA655385:LMK655385 LVW655385:LWG655385 MFS655385:MGC655385 MPO655385:MPY655385 MZK655385:MZU655385 NJG655385:NJQ655385 NTC655385:NTM655385 OCY655385:ODI655385 OMU655385:ONE655385 OWQ655385:OXA655385 PGM655385:PGW655385 PQI655385:PQS655385 QAE655385:QAO655385 QKA655385:QKK655385 QTW655385:QUG655385 RDS655385:REC655385 RNO655385:RNY655385 RXK655385:RXU655385 SHG655385:SHQ655385 SRC655385:SRM655385 TAY655385:TBI655385 TKU655385:TLE655385 TUQ655385:TVA655385 UEM655385:UEW655385 UOI655385:UOS655385 UYE655385:UYO655385 VIA655385:VIK655385 VRW655385:VSG655385 WBS655385:WCC655385 WLO655385:WLY655385 WVK655385:WVU655385 C720921:M720921 IY720921:JI720921 SU720921:TE720921 ACQ720921:ADA720921 AMM720921:AMW720921 AWI720921:AWS720921 BGE720921:BGO720921 BQA720921:BQK720921 BZW720921:CAG720921 CJS720921:CKC720921 CTO720921:CTY720921 DDK720921:DDU720921 DNG720921:DNQ720921 DXC720921:DXM720921 EGY720921:EHI720921 EQU720921:ERE720921 FAQ720921:FBA720921 FKM720921:FKW720921 FUI720921:FUS720921 GEE720921:GEO720921 GOA720921:GOK720921 GXW720921:GYG720921 HHS720921:HIC720921 HRO720921:HRY720921 IBK720921:IBU720921 ILG720921:ILQ720921 IVC720921:IVM720921 JEY720921:JFI720921 JOU720921:JPE720921 JYQ720921:JZA720921 KIM720921:KIW720921 KSI720921:KSS720921 LCE720921:LCO720921 LMA720921:LMK720921 LVW720921:LWG720921 MFS720921:MGC720921 MPO720921:MPY720921 MZK720921:MZU720921 NJG720921:NJQ720921 NTC720921:NTM720921 OCY720921:ODI720921 OMU720921:ONE720921 OWQ720921:OXA720921 PGM720921:PGW720921 PQI720921:PQS720921 QAE720921:QAO720921 QKA720921:QKK720921 QTW720921:QUG720921 RDS720921:REC720921 RNO720921:RNY720921 RXK720921:RXU720921 SHG720921:SHQ720921 SRC720921:SRM720921 TAY720921:TBI720921 TKU720921:TLE720921 TUQ720921:TVA720921 UEM720921:UEW720921 UOI720921:UOS720921 UYE720921:UYO720921 VIA720921:VIK720921 VRW720921:VSG720921 WBS720921:WCC720921 WLO720921:WLY720921 WVK720921:WVU720921 C786457:M786457 IY786457:JI786457 SU786457:TE786457 ACQ786457:ADA786457 AMM786457:AMW786457 AWI786457:AWS786457 BGE786457:BGO786457 BQA786457:BQK786457 BZW786457:CAG786457 CJS786457:CKC786457 CTO786457:CTY786457 DDK786457:DDU786457 DNG786457:DNQ786457 DXC786457:DXM786457 EGY786457:EHI786457 EQU786457:ERE786457 FAQ786457:FBA786457 FKM786457:FKW786457 FUI786457:FUS786457 GEE786457:GEO786457 GOA786457:GOK786457 GXW786457:GYG786457 HHS786457:HIC786457 HRO786457:HRY786457 IBK786457:IBU786457 ILG786457:ILQ786457 IVC786457:IVM786457 JEY786457:JFI786457 JOU786457:JPE786457 JYQ786457:JZA786457 KIM786457:KIW786457 KSI786457:KSS786457 LCE786457:LCO786457 LMA786457:LMK786457 LVW786457:LWG786457 MFS786457:MGC786457 MPO786457:MPY786457 MZK786457:MZU786457 NJG786457:NJQ786457 NTC786457:NTM786457 OCY786457:ODI786457 OMU786457:ONE786457 OWQ786457:OXA786457 PGM786457:PGW786457 PQI786457:PQS786457 QAE786457:QAO786457 QKA786457:QKK786457 QTW786457:QUG786457 RDS786457:REC786457 RNO786457:RNY786457 RXK786457:RXU786457 SHG786457:SHQ786457 SRC786457:SRM786457 TAY786457:TBI786457 TKU786457:TLE786457 TUQ786457:TVA786457 UEM786457:UEW786457 UOI786457:UOS786457 UYE786457:UYO786457 VIA786457:VIK786457 VRW786457:VSG786457 WBS786457:WCC786457 WLO786457:WLY786457 WVK786457:WVU786457 C851993:M851993 IY851993:JI851993 SU851993:TE851993 ACQ851993:ADA851993 AMM851993:AMW851993 AWI851993:AWS851993 BGE851993:BGO851993 BQA851993:BQK851993 BZW851993:CAG851993 CJS851993:CKC851993 CTO851993:CTY851993 DDK851993:DDU851993 DNG851993:DNQ851993 DXC851993:DXM851993 EGY851993:EHI851993 EQU851993:ERE851993 FAQ851993:FBA851993 FKM851993:FKW851993 FUI851993:FUS851993 GEE851993:GEO851993 GOA851993:GOK851993 GXW851993:GYG851993 HHS851993:HIC851993 HRO851993:HRY851993 IBK851993:IBU851993 ILG851993:ILQ851993 IVC851993:IVM851993 JEY851993:JFI851993 JOU851993:JPE851993 JYQ851993:JZA851993 KIM851993:KIW851993 KSI851993:KSS851993 LCE851993:LCO851993 LMA851993:LMK851993 LVW851993:LWG851993 MFS851993:MGC851993 MPO851993:MPY851993 MZK851993:MZU851993 NJG851993:NJQ851993 NTC851993:NTM851993 OCY851993:ODI851993 OMU851993:ONE851993 OWQ851993:OXA851993 PGM851993:PGW851993 PQI851993:PQS851993 QAE851993:QAO851993 QKA851993:QKK851993 QTW851993:QUG851993 RDS851993:REC851993 RNO851993:RNY851993 RXK851993:RXU851993 SHG851993:SHQ851993 SRC851993:SRM851993 TAY851993:TBI851993 TKU851993:TLE851993 TUQ851993:TVA851993 UEM851993:UEW851993 UOI851993:UOS851993 UYE851993:UYO851993 VIA851993:VIK851993 VRW851993:VSG851993 WBS851993:WCC851993 WLO851993:WLY851993 WVK851993:WVU851993 C917529:M917529 IY917529:JI917529 SU917529:TE917529 ACQ917529:ADA917529 AMM917529:AMW917529 AWI917529:AWS917529 BGE917529:BGO917529 BQA917529:BQK917529 BZW917529:CAG917529 CJS917529:CKC917529 CTO917529:CTY917529 DDK917529:DDU917529 DNG917529:DNQ917529 DXC917529:DXM917529 EGY917529:EHI917529 EQU917529:ERE917529 FAQ917529:FBA917529 FKM917529:FKW917529 FUI917529:FUS917529 GEE917529:GEO917529 GOA917529:GOK917529 GXW917529:GYG917529 HHS917529:HIC917529 HRO917529:HRY917529 IBK917529:IBU917529 ILG917529:ILQ917529 IVC917529:IVM917529 JEY917529:JFI917529 JOU917529:JPE917529 JYQ917529:JZA917529 KIM917529:KIW917529 KSI917529:KSS917529 LCE917529:LCO917529 LMA917529:LMK917529 LVW917529:LWG917529 MFS917529:MGC917529 MPO917529:MPY917529 MZK917529:MZU917529 NJG917529:NJQ917529 NTC917529:NTM917529 OCY917529:ODI917529 OMU917529:ONE917529 OWQ917529:OXA917529 PGM917529:PGW917529 PQI917529:PQS917529 QAE917529:QAO917529 QKA917529:QKK917529 QTW917529:QUG917529 RDS917529:REC917529 RNO917529:RNY917529 RXK917529:RXU917529 SHG917529:SHQ917529 SRC917529:SRM917529 TAY917529:TBI917529 TKU917529:TLE917529 TUQ917529:TVA917529 UEM917529:UEW917529 UOI917529:UOS917529 UYE917529:UYO917529 VIA917529:VIK917529 VRW917529:VSG917529 WBS917529:WCC917529 WLO917529:WLY917529 WVK917529:WVU917529 C983065:M983065 IY983065:JI983065 SU983065:TE983065 ACQ983065:ADA983065 AMM983065:AMW983065 AWI983065:AWS983065 BGE983065:BGO983065 BQA983065:BQK983065 BZW983065:CAG983065 CJS983065:CKC983065 CTO983065:CTY983065 DDK983065:DDU983065 DNG983065:DNQ983065 DXC983065:DXM983065 EGY983065:EHI983065 EQU983065:ERE983065 FAQ983065:FBA983065 FKM983065:FKW983065 FUI983065:FUS983065 GEE983065:GEO983065 GOA983065:GOK983065 GXW983065:GYG983065 HHS983065:HIC983065 HRO983065:HRY983065 IBK983065:IBU983065 ILG983065:ILQ983065 IVC983065:IVM983065 JEY983065:JFI983065 JOU983065:JPE983065 JYQ983065:JZA983065 KIM983065:KIW983065 KSI983065:KSS983065 LCE983065:LCO983065 LMA983065:LMK983065 LVW983065:LWG983065 MFS983065:MGC983065 MPO983065:MPY983065 MZK983065:MZU983065 NJG983065:NJQ983065 NTC983065:NTM983065 OCY983065:ODI983065 OMU983065:ONE983065 OWQ983065:OXA983065 PGM983065:PGW983065 PQI983065:PQS983065 QAE983065:QAO983065 QKA983065:QKK983065 QTW983065:QUG983065 RDS983065:REC983065 RNO983065:RNY983065 RXK983065:RXU983065 SHG983065:SHQ983065 SRC983065:SRM983065 TAY983065:TBI983065 TKU983065:TLE983065 TUQ983065:TVA983065 UEM983065:UEW983065 UOI983065:UOS983065 UYE983065:UYO983065 VIA983065:VIK983065 VRW983065:VSG983065 WBS983065:WCC983065 WLO983065:WLY983065 WVK983065:WVU983065" xr:uid="{00000000-0002-0000-0800-00000D000000}"/>
    <dataValidation allowBlank="1" showInputMessage="1" showErrorMessage="1" promptTitle="Amortização do principal" prompt="O empréstimo contraído para a cobertura de Déficit de Caixa do exercício anterior é pago integralmente no exercício seguinte." sqref="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xr:uid="{00000000-0002-0000-0800-00000E000000}"/>
    <dataValidation allowBlank="1" showInputMessage="1" showErrorMessage="1" promptTitle="Cobertura de Caixa" prompt="Empréstimos contraídos para a cobertura de Déficits de Caixa, apurados na Demonstração do Fluxo de Caixa." sqref="C45:M45 IY45:JI45 SU45:TE45 ACQ45:ADA45 AMM45:AMW45 AWI45:AWS45 BGE45:BGO45 BQA45:BQK45 BZW45:CAG45 CJS45:CKC45 CTO45:CTY45 DDK45:DDU45 DNG45:DNQ45 DXC45:DXM45 EGY45:EHI45 EQU45:ERE45 FAQ45:FBA45 FKM45:FKW45 FUI45:FUS45 GEE45:GEO45 GOA45:GOK45 GXW45:GYG45 HHS45:HIC45 HRO45:HRY45 IBK45:IBU45 ILG45:ILQ45 IVC45:IVM45 JEY45:JFI45 JOU45:JPE45 JYQ45:JZA45 KIM45:KIW45 KSI45:KSS45 LCE45:LCO45 LMA45:LMK45 LVW45:LWG45 MFS45:MGC45 MPO45:MPY45 MZK45:MZU45 NJG45:NJQ45 NTC45:NTM45 OCY45:ODI45 OMU45:ONE45 OWQ45:OXA45 PGM45:PGW45 PQI45:PQS45 QAE45:QAO45 QKA45:QKK45 QTW45:QUG45 RDS45:REC45 RNO45:RNY45 RXK45:RXU45 SHG45:SHQ45 SRC45:SRM45 TAY45:TBI45 TKU45:TLE45 TUQ45:TVA45 UEM45:UEW45 UOI45:UOS45 UYE45:UYO45 VIA45:VIK45 VRW45:VSG45 WBS45:WCC45 WLO45:WLY45 WVK45:WVU45 C65581:M65581 IY65581:JI65581 SU65581:TE65581 ACQ65581:ADA65581 AMM65581:AMW65581 AWI65581:AWS65581 BGE65581:BGO65581 BQA65581:BQK65581 BZW65581:CAG65581 CJS65581:CKC65581 CTO65581:CTY65581 DDK65581:DDU65581 DNG65581:DNQ65581 DXC65581:DXM65581 EGY65581:EHI65581 EQU65581:ERE65581 FAQ65581:FBA65581 FKM65581:FKW65581 FUI65581:FUS65581 GEE65581:GEO65581 GOA65581:GOK65581 GXW65581:GYG65581 HHS65581:HIC65581 HRO65581:HRY65581 IBK65581:IBU65581 ILG65581:ILQ65581 IVC65581:IVM65581 JEY65581:JFI65581 JOU65581:JPE65581 JYQ65581:JZA65581 KIM65581:KIW65581 KSI65581:KSS65581 LCE65581:LCO65581 LMA65581:LMK65581 LVW65581:LWG65581 MFS65581:MGC65581 MPO65581:MPY65581 MZK65581:MZU65581 NJG65581:NJQ65581 NTC65581:NTM65581 OCY65581:ODI65581 OMU65581:ONE65581 OWQ65581:OXA65581 PGM65581:PGW65581 PQI65581:PQS65581 QAE65581:QAO65581 QKA65581:QKK65581 QTW65581:QUG65581 RDS65581:REC65581 RNO65581:RNY65581 RXK65581:RXU65581 SHG65581:SHQ65581 SRC65581:SRM65581 TAY65581:TBI65581 TKU65581:TLE65581 TUQ65581:TVA65581 UEM65581:UEW65581 UOI65581:UOS65581 UYE65581:UYO65581 VIA65581:VIK65581 VRW65581:VSG65581 WBS65581:WCC65581 WLO65581:WLY65581 WVK65581:WVU65581 C131117:M131117 IY131117:JI131117 SU131117:TE131117 ACQ131117:ADA131117 AMM131117:AMW131117 AWI131117:AWS131117 BGE131117:BGO131117 BQA131117:BQK131117 BZW131117:CAG131117 CJS131117:CKC131117 CTO131117:CTY131117 DDK131117:DDU131117 DNG131117:DNQ131117 DXC131117:DXM131117 EGY131117:EHI131117 EQU131117:ERE131117 FAQ131117:FBA131117 FKM131117:FKW131117 FUI131117:FUS131117 GEE131117:GEO131117 GOA131117:GOK131117 GXW131117:GYG131117 HHS131117:HIC131117 HRO131117:HRY131117 IBK131117:IBU131117 ILG131117:ILQ131117 IVC131117:IVM131117 JEY131117:JFI131117 JOU131117:JPE131117 JYQ131117:JZA131117 KIM131117:KIW131117 KSI131117:KSS131117 LCE131117:LCO131117 LMA131117:LMK131117 LVW131117:LWG131117 MFS131117:MGC131117 MPO131117:MPY131117 MZK131117:MZU131117 NJG131117:NJQ131117 NTC131117:NTM131117 OCY131117:ODI131117 OMU131117:ONE131117 OWQ131117:OXA131117 PGM131117:PGW131117 PQI131117:PQS131117 QAE131117:QAO131117 QKA131117:QKK131117 QTW131117:QUG131117 RDS131117:REC131117 RNO131117:RNY131117 RXK131117:RXU131117 SHG131117:SHQ131117 SRC131117:SRM131117 TAY131117:TBI131117 TKU131117:TLE131117 TUQ131117:TVA131117 UEM131117:UEW131117 UOI131117:UOS131117 UYE131117:UYO131117 VIA131117:VIK131117 VRW131117:VSG131117 WBS131117:WCC131117 WLO131117:WLY131117 WVK131117:WVU131117 C196653:M196653 IY196653:JI196653 SU196653:TE196653 ACQ196653:ADA196653 AMM196653:AMW196653 AWI196653:AWS196653 BGE196653:BGO196653 BQA196653:BQK196653 BZW196653:CAG196653 CJS196653:CKC196653 CTO196653:CTY196653 DDK196653:DDU196653 DNG196653:DNQ196653 DXC196653:DXM196653 EGY196653:EHI196653 EQU196653:ERE196653 FAQ196653:FBA196653 FKM196653:FKW196653 FUI196653:FUS196653 GEE196653:GEO196653 GOA196653:GOK196653 GXW196653:GYG196653 HHS196653:HIC196653 HRO196653:HRY196653 IBK196653:IBU196653 ILG196653:ILQ196653 IVC196653:IVM196653 JEY196653:JFI196653 JOU196653:JPE196653 JYQ196653:JZA196653 KIM196653:KIW196653 KSI196653:KSS196653 LCE196653:LCO196653 LMA196653:LMK196653 LVW196653:LWG196653 MFS196653:MGC196653 MPO196653:MPY196653 MZK196653:MZU196653 NJG196653:NJQ196653 NTC196653:NTM196653 OCY196653:ODI196653 OMU196653:ONE196653 OWQ196653:OXA196653 PGM196653:PGW196653 PQI196653:PQS196653 QAE196653:QAO196653 QKA196653:QKK196653 QTW196653:QUG196653 RDS196653:REC196653 RNO196653:RNY196653 RXK196653:RXU196653 SHG196653:SHQ196653 SRC196653:SRM196653 TAY196653:TBI196653 TKU196653:TLE196653 TUQ196653:TVA196653 UEM196653:UEW196653 UOI196653:UOS196653 UYE196653:UYO196653 VIA196653:VIK196653 VRW196653:VSG196653 WBS196653:WCC196653 WLO196653:WLY196653 WVK196653:WVU196653 C262189:M262189 IY262189:JI262189 SU262189:TE262189 ACQ262189:ADA262189 AMM262189:AMW262189 AWI262189:AWS262189 BGE262189:BGO262189 BQA262189:BQK262189 BZW262189:CAG262189 CJS262189:CKC262189 CTO262189:CTY262189 DDK262189:DDU262189 DNG262189:DNQ262189 DXC262189:DXM262189 EGY262189:EHI262189 EQU262189:ERE262189 FAQ262189:FBA262189 FKM262189:FKW262189 FUI262189:FUS262189 GEE262189:GEO262189 GOA262189:GOK262189 GXW262189:GYG262189 HHS262189:HIC262189 HRO262189:HRY262189 IBK262189:IBU262189 ILG262189:ILQ262189 IVC262189:IVM262189 JEY262189:JFI262189 JOU262189:JPE262189 JYQ262189:JZA262189 KIM262189:KIW262189 KSI262189:KSS262189 LCE262189:LCO262189 LMA262189:LMK262189 LVW262189:LWG262189 MFS262189:MGC262189 MPO262189:MPY262189 MZK262189:MZU262189 NJG262189:NJQ262189 NTC262189:NTM262189 OCY262189:ODI262189 OMU262189:ONE262189 OWQ262189:OXA262189 PGM262189:PGW262189 PQI262189:PQS262189 QAE262189:QAO262189 QKA262189:QKK262189 QTW262189:QUG262189 RDS262189:REC262189 RNO262189:RNY262189 RXK262189:RXU262189 SHG262189:SHQ262189 SRC262189:SRM262189 TAY262189:TBI262189 TKU262189:TLE262189 TUQ262189:TVA262189 UEM262189:UEW262189 UOI262189:UOS262189 UYE262189:UYO262189 VIA262189:VIK262189 VRW262189:VSG262189 WBS262189:WCC262189 WLO262189:WLY262189 WVK262189:WVU262189 C327725:M327725 IY327725:JI327725 SU327725:TE327725 ACQ327725:ADA327725 AMM327725:AMW327725 AWI327725:AWS327725 BGE327725:BGO327725 BQA327725:BQK327725 BZW327725:CAG327725 CJS327725:CKC327725 CTO327725:CTY327725 DDK327725:DDU327725 DNG327725:DNQ327725 DXC327725:DXM327725 EGY327725:EHI327725 EQU327725:ERE327725 FAQ327725:FBA327725 FKM327725:FKW327725 FUI327725:FUS327725 GEE327725:GEO327725 GOA327725:GOK327725 GXW327725:GYG327725 HHS327725:HIC327725 HRO327725:HRY327725 IBK327725:IBU327725 ILG327725:ILQ327725 IVC327725:IVM327725 JEY327725:JFI327725 JOU327725:JPE327725 JYQ327725:JZA327725 KIM327725:KIW327725 KSI327725:KSS327725 LCE327725:LCO327725 LMA327725:LMK327725 LVW327725:LWG327725 MFS327725:MGC327725 MPO327725:MPY327725 MZK327725:MZU327725 NJG327725:NJQ327725 NTC327725:NTM327725 OCY327725:ODI327725 OMU327725:ONE327725 OWQ327725:OXA327725 PGM327725:PGW327725 PQI327725:PQS327725 QAE327725:QAO327725 QKA327725:QKK327725 QTW327725:QUG327725 RDS327725:REC327725 RNO327725:RNY327725 RXK327725:RXU327725 SHG327725:SHQ327725 SRC327725:SRM327725 TAY327725:TBI327725 TKU327725:TLE327725 TUQ327725:TVA327725 UEM327725:UEW327725 UOI327725:UOS327725 UYE327725:UYO327725 VIA327725:VIK327725 VRW327725:VSG327725 WBS327725:WCC327725 WLO327725:WLY327725 WVK327725:WVU327725 C393261:M393261 IY393261:JI393261 SU393261:TE393261 ACQ393261:ADA393261 AMM393261:AMW393261 AWI393261:AWS393261 BGE393261:BGO393261 BQA393261:BQK393261 BZW393261:CAG393261 CJS393261:CKC393261 CTO393261:CTY393261 DDK393261:DDU393261 DNG393261:DNQ393261 DXC393261:DXM393261 EGY393261:EHI393261 EQU393261:ERE393261 FAQ393261:FBA393261 FKM393261:FKW393261 FUI393261:FUS393261 GEE393261:GEO393261 GOA393261:GOK393261 GXW393261:GYG393261 HHS393261:HIC393261 HRO393261:HRY393261 IBK393261:IBU393261 ILG393261:ILQ393261 IVC393261:IVM393261 JEY393261:JFI393261 JOU393261:JPE393261 JYQ393261:JZA393261 KIM393261:KIW393261 KSI393261:KSS393261 LCE393261:LCO393261 LMA393261:LMK393261 LVW393261:LWG393261 MFS393261:MGC393261 MPO393261:MPY393261 MZK393261:MZU393261 NJG393261:NJQ393261 NTC393261:NTM393261 OCY393261:ODI393261 OMU393261:ONE393261 OWQ393261:OXA393261 PGM393261:PGW393261 PQI393261:PQS393261 QAE393261:QAO393261 QKA393261:QKK393261 QTW393261:QUG393261 RDS393261:REC393261 RNO393261:RNY393261 RXK393261:RXU393261 SHG393261:SHQ393261 SRC393261:SRM393261 TAY393261:TBI393261 TKU393261:TLE393261 TUQ393261:TVA393261 UEM393261:UEW393261 UOI393261:UOS393261 UYE393261:UYO393261 VIA393261:VIK393261 VRW393261:VSG393261 WBS393261:WCC393261 WLO393261:WLY393261 WVK393261:WVU393261 C458797:M458797 IY458797:JI458797 SU458797:TE458797 ACQ458797:ADA458797 AMM458797:AMW458797 AWI458797:AWS458797 BGE458797:BGO458797 BQA458797:BQK458797 BZW458797:CAG458797 CJS458797:CKC458797 CTO458797:CTY458797 DDK458797:DDU458797 DNG458797:DNQ458797 DXC458797:DXM458797 EGY458797:EHI458797 EQU458797:ERE458797 FAQ458797:FBA458797 FKM458797:FKW458797 FUI458797:FUS458797 GEE458797:GEO458797 GOA458797:GOK458797 GXW458797:GYG458797 HHS458797:HIC458797 HRO458797:HRY458797 IBK458797:IBU458797 ILG458797:ILQ458797 IVC458797:IVM458797 JEY458797:JFI458797 JOU458797:JPE458797 JYQ458797:JZA458797 KIM458797:KIW458797 KSI458797:KSS458797 LCE458797:LCO458797 LMA458797:LMK458797 LVW458797:LWG458797 MFS458797:MGC458797 MPO458797:MPY458797 MZK458797:MZU458797 NJG458797:NJQ458797 NTC458797:NTM458797 OCY458797:ODI458797 OMU458797:ONE458797 OWQ458797:OXA458797 PGM458797:PGW458797 PQI458797:PQS458797 QAE458797:QAO458797 QKA458797:QKK458797 QTW458797:QUG458797 RDS458797:REC458797 RNO458797:RNY458797 RXK458797:RXU458797 SHG458797:SHQ458797 SRC458797:SRM458797 TAY458797:TBI458797 TKU458797:TLE458797 TUQ458797:TVA458797 UEM458797:UEW458797 UOI458797:UOS458797 UYE458797:UYO458797 VIA458797:VIK458797 VRW458797:VSG458797 WBS458797:WCC458797 WLO458797:WLY458797 WVK458797:WVU458797 C524333:M524333 IY524333:JI524333 SU524333:TE524333 ACQ524333:ADA524333 AMM524333:AMW524333 AWI524333:AWS524333 BGE524333:BGO524333 BQA524333:BQK524333 BZW524333:CAG524333 CJS524333:CKC524333 CTO524333:CTY524333 DDK524333:DDU524333 DNG524333:DNQ524333 DXC524333:DXM524333 EGY524333:EHI524333 EQU524333:ERE524333 FAQ524333:FBA524333 FKM524333:FKW524333 FUI524333:FUS524333 GEE524333:GEO524333 GOA524333:GOK524333 GXW524333:GYG524333 HHS524333:HIC524333 HRO524333:HRY524333 IBK524333:IBU524333 ILG524333:ILQ524333 IVC524333:IVM524333 JEY524333:JFI524333 JOU524333:JPE524333 JYQ524333:JZA524333 KIM524333:KIW524333 KSI524333:KSS524333 LCE524333:LCO524333 LMA524333:LMK524333 LVW524333:LWG524333 MFS524333:MGC524333 MPO524333:MPY524333 MZK524333:MZU524333 NJG524333:NJQ524333 NTC524333:NTM524333 OCY524333:ODI524333 OMU524333:ONE524333 OWQ524333:OXA524333 PGM524333:PGW524333 PQI524333:PQS524333 QAE524333:QAO524333 QKA524333:QKK524333 QTW524333:QUG524333 RDS524333:REC524333 RNO524333:RNY524333 RXK524333:RXU524333 SHG524333:SHQ524333 SRC524333:SRM524333 TAY524333:TBI524333 TKU524333:TLE524333 TUQ524333:TVA524333 UEM524333:UEW524333 UOI524333:UOS524333 UYE524333:UYO524333 VIA524333:VIK524333 VRW524333:VSG524333 WBS524333:WCC524333 WLO524333:WLY524333 WVK524333:WVU524333 C589869:M589869 IY589869:JI589869 SU589869:TE589869 ACQ589869:ADA589869 AMM589869:AMW589869 AWI589869:AWS589869 BGE589869:BGO589869 BQA589869:BQK589869 BZW589869:CAG589869 CJS589869:CKC589869 CTO589869:CTY589869 DDK589869:DDU589869 DNG589869:DNQ589869 DXC589869:DXM589869 EGY589869:EHI589869 EQU589869:ERE589869 FAQ589869:FBA589869 FKM589869:FKW589869 FUI589869:FUS589869 GEE589869:GEO589869 GOA589869:GOK589869 GXW589869:GYG589869 HHS589869:HIC589869 HRO589869:HRY589869 IBK589869:IBU589869 ILG589869:ILQ589869 IVC589869:IVM589869 JEY589869:JFI589869 JOU589869:JPE589869 JYQ589869:JZA589869 KIM589869:KIW589869 KSI589869:KSS589869 LCE589869:LCO589869 LMA589869:LMK589869 LVW589869:LWG589869 MFS589869:MGC589869 MPO589869:MPY589869 MZK589869:MZU589869 NJG589869:NJQ589869 NTC589869:NTM589869 OCY589869:ODI589869 OMU589869:ONE589869 OWQ589869:OXA589869 PGM589869:PGW589869 PQI589869:PQS589869 QAE589869:QAO589869 QKA589869:QKK589869 QTW589869:QUG589869 RDS589869:REC589869 RNO589869:RNY589869 RXK589869:RXU589869 SHG589869:SHQ589869 SRC589869:SRM589869 TAY589869:TBI589869 TKU589869:TLE589869 TUQ589869:TVA589869 UEM589869:UEW589869 UOI589869:UOS589869 UYE589869:UYO589869 VIA589869:VIK589869 VRW589869:VSG589869 WBS589869:WCC589869 WLO589869:WLY589869 WVK589869:WVU589869 C655405:M655405 IY655405:JI655405 SU655405:TE655405 ACQ655405:ADA655405 AMM655405:AMW655405 AWI655405:AWS655405 BGE655405:BGO655405 BQA655405:BQK655405 BZW655405:CAG655405 CJS655405:CKC655405 CTO655405:CTY655405 DDK655405:DDU655405 DNG655405:DNQ655405 DXC655405:DXM655405 EGY655405:EHI655405 EQU655405:ERE655405 FAQ655405:FBA655405 FKM655405:FKW655405 FUI655405:FUS655405 GEE655405:GEO655405 GOA655405:GOK655405 GXW655405:GYG655405 HHS655405:HIC655405 HRO655405:HRY655405 IBK655405:IBU655405 ILG655405:ILQ655405 IVC655405:IVM655405 JEY655405:JFI655405 JOU655405:JPE655405 JYQ655405:JZA655405 KIM655405:KIW655405 KSI655405:KSS655405 LCE655405:LCO655405 LMA655405:LMK655405 LVW655405:LWG655405 MFS655405:MGC655405 MPO655405:MPY655405 MZK655405:MZU655405 NJG655405:NJQ655405 NTC655405:NTM655405 OCY655405:ODI655405 OMU655405:ONE655405 OWQ655405:OXA655405 PGM655405:PGW655405 PQI655405:PQS655405 QAE655405:QAO655405 QKA655405:QKK655405 QTW655405:QUG655405 RDS655405:REC655405 RNO655405:RNY655405 RXK655405:RXU655405 SHG655405:SHQ655405 SRC655405:SRM655405 TAY655405:TBI655405 TKU655405:TLE655405 TUQ655405:TVA655405 UEM655405:UEW655405 UOI655405:UOS655405 UYE655405:UYO655405 VIA655405:VIK655405 VRW655405:VSG655405 WBS655405:WCC655405 WLO655405:WLY655405 WVK655405:WVU655405 C720941:M720941 IY720941:JI720941 SU720941:TE720941 ACQ720941:ADA720941 AMM720941:AMW720941 AWI720941:AWS720941 BGE720941:BGO720941 BQA720941:BQK720941 BZW720941:CAG720941 CJS720941:CKC720941 CTO720941:CTY720941 DDK720941:DDU720941 DNG720941:DNQ720941 DXC720941:DXM720941 EGY720941:EHI720941 EQU720941:ERE720941 FAQ720941:FBA720941 FKM720941:FKW720941 FUI720941:FUS720941 GEE720941:GEO720941 GOA720941:GOK720941 GXW720941:GYG720941 HHS720941:HIC720941 HRO720941:HRY720941 IBK720941:IBU720941 ILG720941:ILQ720941 IVC720941:IVM720941 JEY720941:JFI720941 JOU720941:JPE720941 JYQ720941:JZA720941 KIM720941:KIW720941 KSI720941:KSS720941 LCE720941:LCO720941 LMA720941:LMK720941 LVW720941:LWG720941 MFS720941:MGC720941 MPO720941:MPY720941 MZK720941:MZU720941 NJG720941:NJQ720941 NTC720941:NTM720941 OCY720941:ODI720941 OMU720941:ONE720941 OWQ720941:OXA720941 PGM720941:PGW720941 PQI720941:PQS720941 QAE720941:QAO720941 QKA720941:QKK720941 QTW720941:QUG720941 RDS720941:REC720941 RNO720941:RNY720941 RXK720941:RXU720941 SHG720941:SHQ720941 SRC720941:SRM720941 TAY720941:TBI720941 TKU720941:TLE720941 TUQ720941:TVA720941 UEM720941:UEW720941 UOI720941:UOS720941 UYE720941:UYO720941 VIA720941:VIK720941 VRW720941:VSG720941 WBS720941:WCC720941 WLO720941:WLY720941 WVK720941:WVU720941 C786477:M786477 IY786477:JI786477 SU786477:TE786477 ACQ786477:ADA786477 AMM786477:AMW786477 AWI786477:AWS786477 BGE786477:BGO786477 BQA786477:BQK786477 BZW786477:CAG786477 CJS786477:CKC786477 CTO786477:CTY786477 DDK786477:DDU786477 DNG786477:DNQ786477 DXC786477:DXM786477 EGY786477:EHI786477 EQU786477:ERE786477 FAQ786477:FBA786477 FKM786477:FKW786477 FUI786477:FUS786477 GEE786477:GEO786477 GOA786477:GOK786477 GXW786477:GYG786477 HHS786477:HIC786477 HRO786477:HRY786477 IBK786477:IBU786477 ILG786477:ILQ786477 IVC786477:IVM786477 JEY786477:JFI786477 JOU786477:JPE786477 JYQ786477:JZA786477 KIM786477:KIW786477 KSI786477:KSS786477 LCE786477:LCO786477 LMA786477:LMK786477 LVW786477:LWG786477 MFS786477:MGC786477 MPO786477:MPY786477 MZK786477:MZU786477 NJG786477:NJQ786477 NTC786477:NTM786477 OCY786477:ODI786477 OMU786477:ONE786477 OWQ786477:OXA786477 PGM786477:PGW786477 PQI786477:PQS786477 QAE786477:QAO786477 QKA786477:QKK786477 QTW786477:QUG786477 RDS786477:REC786477 RNO786477:RNY786477 RXK786477:RXU786477 SHG786477:SHQ786477 SRC786477:SRM786477 TAY786477:TBI786477 TKU786477:TLE786477 TUQ786477:TVA786477 UEM786477:UEW786477 UOI786477:UOS786477 UYE786477:UYO786477 VIA786477:VIK786477 VRW786477:VSG786477 WBS786477:WCC786477 WLO786477:WLY786477 WVK786477:WVU786477 C852013:M852013 IY852013:JI852013 SU852013:TE852013 ACQ852013:ADA852013 AMM852013:AMW852013 AWI852013:AWS852013 BGE852013:BGO852013 BQA852013:BQK852013 BZW852013:CAG852013 CJS852013:CKC852013 CTO852013:CTY852013 DDK852013:DDU852013 DNG852013:DNQ852013 DXC852013:DXM852013 EGY852013:EHI852013 EQU852013:ERE852013 FAQ852013:FBA852013 FKM852013:FKW852013 FUI852013:FUS852013 GEE852013:GEO852013 GOA852013:GOK852013 GXW852013:GYG852013 HHS852013:HIC852013 HRO852013:HRY852013 IBK852013:IBU852013 ILG852013:ILQ852013 IVC852013:IVM852013 JEY852013:JFI852013 JOU852013:JPE852013 JYQ852013:JZA852013 KIM852013:KIW852013 KSI852013:KSS852013 LCE852013:LCO852013 LMA852013:LMK852013 LVW852013:LWG852013 MFS852013:MGC852013 MPO852013:MPY852013 MZK852013:MZU852013 NJG852013:NJQ852013 NTC852013:NTM852013 OCY852013:ODI852013 OMU852013:ONE852013 OWQ852013:OXA852013 PGM852013:PGW852013 PQI852013:PQS852013 QAE852013:QAO852013 QKA852013:QKK852013 QTW852013:QUG852013 RDS852013:REC852013 RNO852013:RNY852013 RXK852013:RXU852013 SHG852013:SHQ852013 SRC852013:SRM852013 TAY852013:TBI852013 TKU852013:TLE852013 TUQ852013:TVA852013 UEM852013:UEW852013 UOI852013:UOS852013 UYE852013:UYO852013 VIA852013:VIK852013 VRW852013:VSG852013 WBS852013:WCC852013 WLO852013:WLY852013 WVK852013:WVU852013 C917549:M917549 IY917549:JI917549 SU917549:TE917549 ACQ917549:ADA917549 AMM917549:AMW917549 AWI917549:AWS917549 BGE917549:BGO917549 BQA917549:BQK917549 BZW917549:CAG917549 CJS917549:CKC917549 CTO917549:CTY917549 DDK917549:DDU917549 DNG917549:DNQ917549 DXC917549:DXM917549 EGY917549:EHI917549 EQU917549:ERE917549 FAQ917549:FBA917549 FKM917549:FKW917549 FUI917549:FUS917549 GEE917549:GEO917549 GOA917549:GOK917549 GXW917549:GYG917549 HHS917549:HIC917549 HRO917549:HRY917549 IBK917549:IBU917549 ILG917549:ILQ917549 IVC917549:IVM917549 JEY917549:JFI917549 JOU917549:JPE917549 JYQ917549:JZA917549 KIM917549:KIW917549 KSI917549:KSS917549 LCE917549:LCO917549 LMA917549:LMK917549 LVW917549:LWG917549 MFS917549:MGC917549 MPO917549:MPY917549 MZK917549:MZU917549 NJG917549:NJQ917549 NTC917549:NTM917549 OCY917549:ODI917549 OMU917549:ONE917549 OWQ917549:OXA917549 PGM917549:PGW917549 PQI917549:PQS917549 QAE917549:QAO917549 QKA917549:QKK917549 QTW917549:QUG917549 RDS917549:REC917549 RNO917549:RNY917549 RXK917549:RXU917549 SHG917549:SHQ917549 SRC917549:SRM917549 TAY917549:TBI917549 TKU917549:TLE917549 TUQ917549:TVA917549 UEM917549:UEW917549 UOI917549:UOS917549 UYE917549:UYO917549 VIA917549:VIK917549 VRW917549:VSG917549 WBS917549:WCC917549 WLO917549:WLY917549 WVK917549:WVU917549 C983085:M983085 IY983085:JI983085 SU983085:TE983085 ACQ983085:ADA983085 AMM983085:AMW983085 AWI983085:AWS983085 BGE983085:BGO983085 BQA983085:BQK983085 BZW983085:CAG983085 CJS983085:CKC983085 CTO983085:CTY983085 DDK983085:DDU983085 DNG983085:DNQ983085 DXC983085:DXM983085 EGY983085:EHI983085 EQU983085:ERE983085 FAQ983085:FBA983085 FKM983085:FKW983085 FUI983085:FUS983085 GEE983085:GEO983085 GOA983085:GOK983085 GXW983085:GYG983085 HHS983085:HIC983085 HRO983085:HRY983085 IBK983085:IBU983085 ILG983085:ILQ983085 IVC983085:IVM983085 JEY983085:JFI983085 JOU983085:JPE983085 JYQ983085:JZA983085 KIM983085:KIW983085 KSI983085:KSS983085 LCE983085:LCO983085 LMA983085:LMK983085 LVW983085:LWG983085 MFS983085:MGC983085 MPO983085:MPY983085 MZK983085:MZU983085 NJG983085:NJQ983085 NTC983085:NTM983085 OCY983085:ODI983085 OMU983085:ONE983085 OWQ983085:OXA983085 PGM983085:PGW983085 PQI983085:PQS983085 QAE983085:QAO983085 QKA983085:QKK983085 QTW983085:QUG983085 RDS983085:REC983085 RNO983085:RNY983085 RXK983085:RXU983085 SHG983085:SHQ983085 SRC983085:SRM983085 TAY983085:TBI983085 TKU983085:TLE983085 TUQ983085:TVA983085 UEM983085:UEW983085 UOI983085:UOS983085 UYE983085:UYO983085 VIA983085:VIK983085 VRW983085:VSG983085 WBS983085:WCC983085 WLO983085:WLY983085 WVK983085:WVU983085" xr:uid="{00000000-0002-0000-0800-00000F000000}"/>
    <dataValidation allowBlank="1" showInputMessage="1" showErrorMessage="1" promptTitle="Amortização do principal" prompt="Distribua as amortizações do financiamento ao longo dos períodos de projeções, de acordo com o prazo total e considerando também o período de carência. A simulação pode ser feita no portal da Desenvolve SP."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00000000-0002-0000-0800-000010000000}"/>
    <dataValidation allowBlank="1" showInputMessage="1" showErrorMessage="1" promptTitle="Ingresso do financiamento" prompt="Informe o valor do financiamento a ser obtido na Desenvolve SP, considerando o período em que as liberações irão ocorrer." sqref="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0800-000011000000}"/>
    <dataValidation allowBlank="1" showInputMessage="1" showErrorMessage="1" promptTitle="Dívida Existente" prompt="São os saldos de Empréstimos e Financiamentos do Passivo Circulante e do Exigível a Longo Prazo do último exercício encerrado. " sqref="B4" xr:uid="{00000000-0002-0000-0800-000012000000}"/>
    <dataValidation allowBlank="1" showInputMessage="1" showErrorMessage="1" prompt="Campos para lançar as dívidas contraídas após o encerramento do último exercícios ou, no caso de empresa em instalação ou empresa que não encerra balanço, as dívidas atuais da empresa." sqref="C11:C12" xr:uid="{00000000-0002-0000-0800-000013000000}"/>
  </dataValidations>
  <printOptions horizontalCentered="1" verticalCentered="1"/>
  <pageMargins left="0.51181102362204722" right="0.51181102362204722" top="0.78740157480314965" bottom="0.78740157480314965" header="0.31496062992125984" footer="0.31496062992125984"/>
  <pageSetup paperSize="9" scale="63"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18</vt:i4>
      </vt:variant>
    </vt:vector>
  </HeadingPairs>
  <TitlesOfParts>
    <vt:vector size="37" baseType="lpstr">
      <vt:lpstr>Instruções Gerais</vt:lpstr>
      <vt:lpstr>Orientações Memória de Cálculo</vt:lpstr>
      <vt:lpstr>Memória de Cálculo - Receitas</vt:lpstr>
      <vt:lpstr>Detalhamento Custos e Despesas</vt:lpstr>
      <vt:lpstr>1 DRE</vt:lpstr>
      <vt:lpstr>2 BP</vt:lpstr>
      <vt:lpstr>3 AP</vt:lpstr>
      <vt:lpstr>4 NCG</vt:lpstr>
      <vt:lpstr>5 FLP</vt:lpstr>
      <vt:lpstr>6 FC</vt:lpstr>
      <vt:lpstr>CALC</vt:lpstr>
      <vt:lpstr>Endividamento</vt:lpstr>
      <vt:lpstr>Quadros</vt:lpstr>
      <vt:lpstr>Informações sobre o Projeto</vt:lpstr>
      <vt:lpstr>Detalhamento P&amp;D</vt:lpstr>
      <vt:lpstr>Detalhamento Demais Rubricas</vt:lpstr>
      <vt:lpstr>USOS E FONTES</vt:lpstr>
      <vt:lpstr>Resumo</vt:lpstr>
      <vt:lpstr>Detalhamento OBRAS</vt:lpstr>
      <vt:lpstr>'1 DRE'!Area_de_impressao</vt:lpstr>
      <vt:lpstr>'2 BP'!Area_de_impressao</vt:lpstr>
      <vt:lpstr>'3 AP'!Area_de_impressao</vt:lpstr>
      <vt:lpstr>'4 NCG'!Area_de_impressao</vt:lpstr>
      <vt:lpstr>'5 FLP'!Area_de_impressao</vt:lpstr>
      <vt:lpstr>'6 FC'!Area_de_impressao</vt:lpstr>
      <vt:lpstr>CALC!Area_de_impressao</vt:lpstr>
      <vt:lpstr>'Detalhamento Custos e Despesas'!Area_de_impressao</vt:lpstr>
      <vt:lpstr>'Detalhamento Demais Rubricas'!Area_de_impressao</vt:lpstr>
      <vt:lpstr>'Detalhamento OBRAS'!Area_de_impressao</vt:lpstr>
      <vt:lpstr>'Detalhamento P&amp;D'!Area_de_impressao</vt:lpstr>
      <vt:lpstr>Endividamento!Area_de_impressao</vt:lpstr>
      <vt:lpstr>'Informações sobre o Projeto'!Area_de_impressao</vt:lpstr>
      <vt:lpstr>'Orientações Memória de Cálculo'!Area_de_impressao</vt:lpstr>
      <vt:lpstr>Quadros!Area_de_impressao</vt:lpstr>
      <vt:lpstr>Resumo!Area_de_impressao</vt:lpstr>
      <vt:lpstr>'USOS E FONTES'!Area_de_impressao</vt:lpstr>
      <vt:lpstr>'Detalhamento OBRAS'!Titulos_de_impressao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Projetos</dc:title>
  <dc:subject/>
  <dc:creator>DESENVOLVE SP</dc:creator>
  <cp:keywords>DESENVOLVE SP</cp:keywords>
  <dc:description/>
  <cp:lastModifiedBy>Eduardo Vidal da Conceicao</cp:lastModifiedBy>
  <cp:revision/>
  <dcterms:created xsi:type="dcterms:W3CDTF">2011-05-31T12:47:36Z</dcterms:created>
  <dcterms:modified xsi:type="dcterms:W3CDTF">2026-07-02T17:23:55Z</dcterms:modified>
  <cp:category/>
  <cp:contentStatus/>
</cp:coreProperties>
</file>